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946" yWindow="105" windowWidth="19320" windowHeight="11760" activeTab="3"/>
  </bookViews>
  <sheets>
    <sheet name="Alcance y contenido" sheetId="1" r:id="rId1"/>
    <sheet name="Diagrama de flujo" sheetId="2" r:id="rId2"/>
    <sheet name="Escenario referencia" sheetId="3" r:id="rId3"/>
    <sheet name="Escenario proyecto " sheetId="4" r:id="rId4"/>
    <sheet name="Resumen emisiones" sheetId="5" r:id="rId5"/>
    <sheet name="PCI combustibles" sheetId="6" r:id="rId6"/>
    <sheet name="Factor emisión combustibles" sheetId="7" r:id="rId7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<sst xmlns="http://schemas.openxmlformats.org/spreadsheetml/2006/main" count="62" uniqueCount="47">
  <si>
    <t>Diagrama de flujo</t>
  </si>
  <si>
    <t xml:space="preserve">Alcance </t>
  </si>
  <si>
    <t>No se incluyen en este análisis otras sustancias contaminantes (ni GEIs ni contaminantes atmosféricos) por no considerarse significativos para este propósito.</t>
  </si>
  <si>
    <t>Celdas a cumplimentar para obtener emisiones.</t>
  </si>
  <si>
    <t xml:space="preserve">Instrucciones generales para la cumplimentación: </t>
  </si>
  <si>
    <t>Emisiones del escenario base (t CO2-eq)</t>
  </si>
  <si>
    <t>Emisiones del escenario proyecto (t CO2-eq)</t>
  </si>
  <si>
    <t>Reducción de emisiones (t CO2-eq)</t>
  </si>
  <si>
    <t xml:space="preserve">Las emisiones calculadas corresponden únicamente a los procesos sintetizados en la pestaña "Diagrama de flujo". </t>
  </si>
  <si>
    <t>Debe tenerse en cuenta, que:</t>
  </si>
  <si>
    <t>La energía útil requerida de ambos escenarios del proyecto (EB y EP) debe ser igual (ver celdas de comprobación).</t>
  </si>
  <si>
    <t>La información de referencia (EB) que se solicita debe ser la media de 2los tres años anteriores al inicio del proyecto, ó, en su defecto, la del año inmediatamente anterior.</t>
  </si>
  <si>
    <r>
      <t xml:space="preserve">Pestaña </t>
    </r>
    <r>
      <rPr>
        <u val="single"/>
        <sz val="10"/>
        <color indexed="8"/>
        <rFont val="Arial"/>
        <family val="2"/>
      </rPr>
      <t>"EB Combustión"</t>
    </r>
    <r>
      <rPr>
        <sz val="10"/>
        <color indexed="8"/>
        <rFont val="Arial"/>
        <family val="2"/>
      </rPr>
      <t>: se cumplimentará para obtener las emisiones del escenario base o de referencia (situación pre-proyecto) siguiendo las instrucciones de cumplimetación específicadas encima de la tabla, así como las contenidas en el documento de apoyo.</t>
    </r>
  </si>
  <si>
    <r>
      <t xml:space="preserve">Pestaña </t>
    </r>
    <r>
      <rPr>
        <u val="single"/>
        <sz val="10"/>
        <color indexed="8"/>
        <rFont val="Arial"/>
        <family val="2"/>
      </rPr>
      <t>"EB Combustión"</t>
    </r>
    <r>
      <rPr>
        <sz val="10"/>
        <color indexed="8"/>
        <rFont val="Arial"/>
        <family val="2"/>
      </rPr>
      <t>: se cumplimentará para obtener las emisiones del escenario proyecto, siguiendo las instrucciones de cumplimetación específicadas encima de la tabla, así como las contenidas en el documento de apoyo.</t>
    </r>
  </si>
  <si>
    <r>
      <t xml:space="preserve">Pestaña </t>
    </r>
    <r>
      <rPr>
        <u val="single"/>
        <sz val="10"/>
        <color indexed="8"/>
        <rFont val="Arial"/>
        <family val="2"/>
      </rPr>
      <t>"Resumen emisiones"</t>
    </r>
    <r>
      <rPr>
        <sz val="10"/>
        <color indexed="8"/>
        <rFont val="Arial"/>
        <family val="2"/>
      </rPr>
      <t>: una vez cumplimentadas las pestañas anteriores, esta hoja recoge las emisiones para el escenario base, escenario de proyecto y como resultado de la diferencia entre ambas, la reducción de emisiones estimada a alcanzar en un año. No es necesario cumplimentar información.</t>
    </r>
  </si>
  <si>
    <r>
      <t xml:space="preserve">Pestaña </t>
    </r>
    <r>
      <rPr>
        <u val="single"/>
        <sz val="10"/>
        <color indexed="8"/>
        <rFont val="Arial"/>
        <family val="2"/>
      </rPr>
      <t>"Diagrama de flujo"</t>
    </r>
    <r>
      <rPr>
        <sz val="10"/>
        <color indexed="8"/>
        <rFont val="Arial"/>
        <family val="2"/>
      </rPr>
      <t>: síntesis del proceso, no es necesario cumplimentar información.</t>
    </r>
  </si>
  <si>
    <t xml:space="preserve">Celdas bloqueadas, que no es necesario cumplimentar. </t>
  </si>
  <si>
    <t>Además:</t>
  </si>
  <si>
    <t>-</t>
  </si>
  <si>
    <t>Dato estimado de reducción de emisiones en un año:</t>
  </si>
  <si>
    <r>
      <t xml:space="preserve">Este libro de cálculo está diseñado para estimar la reducción de emisiones de CO2 generada por </t>
    </r>
    <r>
      <rPr>
        <i/>
        <sz val="10"/>
        <color indexed="8"/>
        <rFont val="Arial"/>
        <family val="2"/>
      </rPr>
      <t>Proyectos Clima</t>
    </r>
    <r>
      <rPr>
        <sz val="10"/>
        <color indexed="8"/>
        <rFont val="Arial"/>
        <family val="2"/>
      </rPr>
      <t xml:space="preserve">, de sustitución de los combustibles utilizados por los motores auxiliares de los barcos por la energía eléctrica derivada de su conexión de los puertos </t>
    </r>
  </si>
  <si>
    <t>sector transporte (transporte nacional)</t>
  </si>
  <si>
    <t>Escenario de referencia</t>
  </si>
  <si>
    <t>Escenario de proyecto</t>
  </si>
  <si>
    <t>NOMBRE BARCO</t>
  </si>
  <si>
    <t>NUMERO OMI  BARCO</t>
  </si>
  <si>
    <t>TIPO COMBUSTIBLE</t>
  </si>
  <si>
    <t>Tipo de combustibles</t>
  </si>
  <si>
    <t>Factores emisión</t>
  </si>
  <si>
    <t>Fuloleo</t>
  </si>
  <si>
    <t>Gasóleo</t>
  </si>
  <si>
    <t>Gas natural</t>
  </si>
  <si>
    <t>Kwh/Kg</t>
  </si>
  <si>
    <t>RUTA BARCO</t>
  </si>
  <si>
    <t>EMISIONES (ton CO2-eq)</t>
  </si>
  <si>
    <t>Fuelóleo</t>
  </si>
  <si>
    <t>Fueloleo</t>
  </si>
  <si>
    <t>ATRAQUES EN PUERTO 
(Nº)</t>
  </si>
  <si>
    <t>NONBRE DEL PUERTO</t>
  </si>
  <si>
    <t>ESCENARIO DE REFERENCIA</t>
  </si>
  <si>
    <t>ESCENARIO DE PROYECTO</t>
  </si>
  <si>
    <t>POTENCIA MOTORES GENERACIÓN ELÉCTRICA
(MW)</t>
  </si>
  <si>
    <t>EFICIENCIA MOTOR/ES
(% )</t>
  </si>
  <si>
    <t>ENERGIA GENERADA (Mwh)</t>
  </si>
  <si>
    <t>ENERGÍA ELECTRICA CONSUMIDA
(MWh)</t>
  </si>
  <si>
    <t>TOTAL</t>
  </si>
  <si>
    <t>CONSUMO COMBUSTIBLE 
(Kg)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</si>
</sst>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Calibri"/>
      <family val="2"/>
    </font>
    <font>
      <sz val="11"/>
      <color indexed="40"/>
      <name val="Calibri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Calibri"/>
      <family val="2"/>
    </font>
    <font>
      <u val="single"/>
      <sz val="10"/>
      <color indexed="8"/>
      <name val="Arial"/>
      <family val="2"/>
    </font>
    <font>
      <b/>
      <sz val="16"/>
      <color indexed="18"/>
      <name val="Arial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11"/>
      <color indexed="1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20"/>
      <color indexed="8"/>
      <name val="Calibri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3" tint="-0.24997000396251678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Alignment="1">
      <alignment vertical="center"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11" fillId="0" borderId="11" xfId="0" applyFont="1" applyBorder="1" applyAlignment="1">
      <alignment horizontal="left" vertic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35" borderId="12" xfId="0" applyFont="1" applyFill="1" applyBorder="1" applyAlignment="1">
      <alignment horizontal="left" vertical="center"/>
    </xf>
    <xf numFmtId="0" fontId="15" fillId="35" borderId="13" xfId="0" applyFont="1" applyFill="1" applyBorder="1" applyAlignment="1">
      <alignment/>
    </xf>
    <xf numFmtId="0" fontId="15" fillId="35" borderId="13" xfId="0" applyFont="1" applyFill="1" applyBorder="1" applyAlignment="1">
      <alignment vertical="center"/>
    </xf>
    <xf numFmtId="0" fontId="2" fillId="0" borderId="0" xfId="0" applyFont="1" applyBorder="1" applyAlignment="1">
      <alignment horizontal="right"/>
    </xf>
    <xf numFmtId="1" fontId="12" fillId="0" borderId="14" xfId="0" applyNumberFormat="1" applyFont="1" applyBorder="1" applyAlignment="1">
      <alignment/>
    </xf>
    <xf numFmtId="1" fontId="12" fillId="0" borderId="15" xfId="0" applyNumberFormat="1" applyFont="1" applyBorder="1" applyAlignment="1">
      <alignment/>
    </xf>
    <xf numFmtId="1" fontId="15" fillId="35" borderId="16" xfId="0" applyNumberFormat="1" applyFont="1" applyFill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36" borderId="10" xfId="0" applyFill="1" applyBorder="1" applyAlignment="1">
      <alignment/>
    </xf>
    <xf numFmtId="0" fontId="0" fillId="0" borderId="10" xfId="0" applyFill="1" applyBorder="1" applyAlignment="1">
      <alignment/>
    </xf>
    <xf numFmtId="9" fontId="0" fillId="36" borderId="10" xfId="52" applyFont="1" applyFill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9" fontId="0" fillId="36" borderId="10" xfId="52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1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/>
    </xf>
    <xf numFmtId="1" fontId="54" fillId="0" borderId="10" xfId="0" applyNumberFormat="1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14</xdr:row>
      <xdr:rowOff>85725</xdr:rowOff>
    </xdr:from>
    <xdr:to>
      <xdr:col>4</xdr:col>
      <xdr:colOff>581025</xdr:colOff>
      <xdr:row>17</xdr:row>
      <xdr:rowOff>9525</xdr:rowOff>
    </xdr:to>
    <xdr:sp>
      <xdr:nvSpPr>
        <xdr:cNvPr id="1" name="1 Flecha a la derecha con muesca"/>
        <xdr:cNvSpPr>
          <a:spLocks/>
        </xdr:cNvSpPr>
      </xdr:nvSpPr>
      <xdr:spPr>
        <a:xfrm>
          <a:off x="2495550" y="2752725"/>
          <a:ext cx="1676400" cy="495300"/>
        </a:xfrm>
        <a:prstGeom prst="notchedRightArrow">
          <a:avLst>
            <a:gd name="adj" fmla="val 352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285750</xdr:colOff>
      <xdr:row>14</xdr:row>
      <xdr:rowOff>0</xdr:rowOff>
    </xdr:from>
    <xdr:to>
      <xdr:col>10</xdr:col>
      <xdr:colOff>228600</xdr:colOff>
      <xdr:row>16</xdr:row>
      <xdr:rowOff>171450</xdr:rowOff>
    </xdr:to>
    <xdr:sp>
      <xdr:nvSpPr>
        <xdr:cNvPr id="2" name="3 Flecha a la derecha con muesca"/>
        <xdr:cNvSpPr>
          <a:spLocks/>
        </xdr:cNvSpPr>
      </xdr:nvSpPr>
      <xdr:spPr>
        <a:xfrm>
          <a:off x="6162675" y="2667000"/>
          <a:ext cx="2228850" cy="552450"/>
        </a:xfrm>
        <a:prstGeom prst="notchedRightArrow">
          <a:avLst>
            <a:gd name="adj" fmla="val 3760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600075</xdr:colOff>
      <xdr:row>11</xdr:row>
      <xdr:rowOff>142875</xdr:rowOff>
    </xdr:from>
    <xdr:to>
      <xdr:col>7</xdr:col>
      <xdr:colOff>133350</xdr:colOff>
      <xdr:row>19</xdr:row>
      <xdr:rowOff>133350</xdr:rowOff>
    </xdr:to>
    <xdr:sp>
      <xdr:nvSpPr>
        <xdr:cNvPr id="3" name="26 Rectángulo"/>
        <xdr:cNvSpPr>
          <a:spLocks/>
        </xdr:cNvSpPr>
      </xdr:nvSpPr>
      <xdr:spPr>
        <a:xfrm>
          <a:off x="4191000" y="2238375"/>
          <a:ext cx="1819275" cy="1514475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Combustible A Motor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auxiliar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10</xdr:col>
      <xdr:colOff>447675</xdr:colOff>
      <xdr:row>10</xdr:row>
      <xdr:rowOff>9525</xdr:rowOff>
    </xdr:from>
    <xdr:to>
      <xdr:col>13</xdr:col>
      <xdr:colOff>723900</xdr:colOff>
      <xdr:row>20</xdr:row>
      <xdr:rowOff>85725</xdr:rowOff>
    </xdr:to>
    <xdr:sp>
      <xdr:nvSpPr>
        <xdr:cNvPr id="4" name="30 Rectángulo"/>
        <xdr:cNvSpPr>
          <a:spLocks/>
        </xdr:cNvSpPr>
      </xdr:nvSpPr>
      <xdr:spPr>
        <a:xfrm>
          <a:off x="8610600" y="1914525"/>
          <a:ext cx="2562225" cy="1981200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Emisiones A</a:t>
          </a:r>
        </a:p>
      </xdr:txBody>
    </xdr:sp>
    <xdr:clientData/>
  </xdr:twoCellAnchor>
  <xdr:twoCellAnchor>
    <xdr:from>
      <xdr:col>0</xdr:col>
      <xdr:colOff>447675</xdr:colOff>
      <xdr:row>11</xdr:row>
      <xdr:rowOff>38100</xdr:rowOff>
    </xdr:from>
    <xdr:to>
      <xdr:col>2</xdr:col>
      <xdr:colOff>276225</xdr:colOff>
      <xdr:row>21</xdr:row>
      <xdr:rowOff>66675</xdr:rowOff>
    </xdr:to>
    <xdr:sp>
      <xdr:nvSpPr>
        <xdr:cNvPr id="5" name="9 Rectángulo"/>
        <xdr:cNvSpPr>
          <a:spLocks/>
        </xdr:cNvSpPr>
      </xdr:nvSpPr>
      <xdr:spPr>
        <a:xfrm>
          <a:off x="447675" y="2133600"/>
          <a:ext cx="1895475" cy="1933575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Barco 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</a:p>
      </xdr:txBody>
    </xdr:sp>
    <xdr:clientData/>
  </xdr:twoCellAnchor>
  <xdr:twoCellAnchor>
    <xdr:from>
      <xdr:col>0</xdr:col>
      <xdr:colOff>466725</xdr:colOff>
      <xdr:row>24</xdr:row>
      <xdr:rowOff>180975</xdr:rowOff>
    </xdr:from>
    <xdr:to>
      <xdr:col>2</xdr:col>
      <xdr:colOff>295275</xdr:colOff>
      <xdr:row>34</xdr:row>
      <xdr:rowOff>57150</xdr:rowOff>
    </xdr:to>
    <xdr:sp>
      <xdr:nvSpPr>
        <xdr:cNvPr id="6" name="10 Rectángulo"/>
        <xdr:cNvSpPr>
          <a:spLocks/>
        </xdr:cNvSpPr>
      </xdr:nvSpPr>
      <xdr:spPr>
        <a:xfrm>
          <a:off x="466725" y="4829175"/>
          <a:ext cx="1895475" cy="1933575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Barco A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7</xdr:col>
      <xdr:colOff>295275</xdr:colOff>
      <xdr:row>33</xdr:row>
      <xdr:rowOff>28575</xdr:rowOff>
    </xdr:to>
    <xdr:sp>
      <xdr:nvSpPr>
        <xdr:cNvPr id="7" name="11 Rectángulo"/>
        <xdr:cNvSpPr>
          <a:spLocks/>
        </xdr:cNvSpPr>
      </xdr:nvSpPr>
      <xdr:spPr>
        <a:xfrm>
          <a:off x="4352925" y="5029200"/>
          <a:ext cx="1819275" cy="1514475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Energía elécrtica
</a:t>
          </a:r>
        </a:p>
      </xdr:txBody>
    </xdr:sp>
    <xdr:clientData/>
  </xdr:twoCellAnchor>
  <xdr:twoCellAnchor>
    <xdr:from>
      <xdr:col>2</xdr:col>
      <xdr:colOff>476250</xdr:colOff>
      <xdr:row>28</xdr:row>
      <xdr:rowOff>247650</xdr:rowOff>
    </xdr:from>
    <xdr:to>
      <xdr:col>4</xdr:col>
      <xdr:colOff>628650</xdr:colOff>
      <xdr:row>31</xdr:row>
      <xdr:rowOff>19050</xdr:rowOff>
    </xdr:to>
    <xdr:sp>
      <xdr:nvSpPr>
        <xdr:cNvPr id="8" name="12 Flecha a la derecha con muesca"/>
        <xdr:cNvSpPr>
          <a:spLocks/>
        </xdr:cNvSpPr>
      </xdr:nvSpPr>
      <xdr:spPr>
        <a:xfrm>
          <a:off x="2543175" y="5657850"/>
          <a:ext cx="1676400" cy="495300"/>
        </a:xfrm>
        <a:prstGeom prst="notchedRightArrow">
          <a:avLst>
            <a:gd name="adj" fmla="val 352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523875</xdr:colOff>
      <xdr:row>27</xdr:row>
      <xdr:rowOff>142875</xdr:rowOff>
    </xdr:from>
    <xdr:to>
      <xdr:col>10</xdr:col>
      <xdr:colOff>466725</xdr:colOff>
      <xdr:row>29</xdr:row>
      <xdr:rowOff>238125</xdr:rowOff>
    </xdr:to>
    <xdr:sp>
      <xdr:nvSpPr>
        <xdr:cNvPr id="9" name="13 Flecha a la derecha con muesca"/>
        <xdr:cNvSpPr>
          <a:spLocks/>
        </xdr:cNvSpPr>
      </xdr:nvSpPr>
      <xdr:spPr>
        <a:xfrm>
          <a:off x="6400800" y="5362575"/>
          <a:ext cx="2228850" cy="552450"/>
        </a:xfrm>
        <a:prstGeom prst="notchedRightArrow">
          <a:avLst>
            <a:gd name="adj" fmla="val 3760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504825</xdr:colOff>
      <xdr:row>25</xdr:row>
      <xdr:rowOff>171450</xdr:rowOff>
    </xdr:from>
    <xdr:to>
      <xdr:col>14</xdr:col>
      <xdr:colOff>19050</xdr:colOff>
      <xdr:row>35</xdr:row>
      <xdr:rowOff>95250</xdr:rowOff>
    </xdr:to>
    <xdr:sp>
      <xdr:nvSpPr>
        <xdr:cNvPr id="10" name="14 Rectángulo"/>
        <xdr:cNvSpPr>
          <a:spLocks/>
        </xdr:cNvSpPr>
      </xdr:nvSpPr>
      <xdr:spPr>
        <a:xfrm>
          <a:off x="8667750" y="5010150"/>
          <a:ext cx="2562225" cy="1981200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Emisiones B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3"/>
  <sheetViews>
    <sheetView showGridLines="0" zoomScalePageLayoutView="0" workbookViewId="0" topLeftCell="A1">
      <selection activeCell="E7" sqref="E7"/>
    </sheetView>
  </sheetViews>
  <sheetFormatPr defaultColWidth="11.421875" defaultRowHeight="15"/>
  <cols>
    <col min="1" max="1" width="4.8515625" style="0" customWidth="1"/>
    <col min="2" max="14" width="11.421875" style="6" customWidth="1"/>
    <col min="15" max="15" width="17.57421875" style="6" customWidth="1"/>
  </cols>
  <sheetData>
    <row r="3" spans="2:4" ht="15">
      <c r="B3" s="44" t="s">
        <v>1</v>
      </c>
      <c r="C3" s="44"/>
      <c r="D3" s="44"/>
    </row>
    <row r="4" spans="2:15" ht="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2:15" ht="15">
      <c r="B5" s="12" t="s">
        <v>20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2:15" ht="15">
      <c r="B6" s="12"/>
      <c r="C6" s="11"/>
      <c r="D6" s="11"/>
      <c r="E6" s="11"/>
      <c r="F6" s="27" t="s">
        <v>18</v>
      </c>
      <c r="G6" s="12" t="s">
        <v>21</v>
      </c>
      <c r="H6" s="11"/>
      <c r="I6" s="11"/>
      <c r="J6" s="11"/>
      <c r="K6" s="11"/>
      <c r="L6" s="11"/>
      <c r="M6" s="11"/>
      <c r="N6" s="11"/>
      <c r="O6" s="11"/>
    </row>
    <row r="7" spans="2:15" ht="15">
      <c r="B7" s="12"/>
      <c r="C7" s="11"/>
      <c r="D7" s="11"/>
      <c r="E7" s="11"/>
      <c r="F7" s="27"/>
      <c r="G7" s="12"/>
      <c r="H7" s="11"/>
      <c r="I7" s="11"/>
      <c r="J7" s="11"/>
      <c r="K7" s="11"/>
      <c r="L7" s="11"/>
      <c r="M7" s="11"/>
      <c r="N7" s="11"/>
      <c r="O7" s="11"/>
    </row>
    <row r="8" spans="2:15" ht="15">
      <c r="B8" s="12"/>
      <c r="C8" s="11"/>
      <c r="D8" s="11"/>
      <c r="E8" s="11"/>
      <c r="F8" s="27"/>
      <c r="G8" s="12"/>
      <c r="H8" s="11"/>
      <c r="I8" s="11"/>
      <c r="J8" s="11"/>
      <c r="K8" s="11"/>
      <c r="L8" s="11"/>
      <c r="M8" s="11"/>
      <c r="N8" s="11"/>
      <c r="O8" s="11"/>
    </row>
    <row r="9" spans="2:15" ht="15">
      <c r="B9" s="12" t="s">
        <v>2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2:15" ht="15">
      <c r="B10" s="12" t="s">
        <v>8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3:15" ht="15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2:15" ht="1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2:15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5" spans="2:4" ht="15">
      <c r="B15" s="7" t="s">
        <v>4</v>
      </c>
      <c r="C15" s="7"/>
      <c r="D15" s="7"/>
    </row>
    <row r="17" spans="3:4" ht="15">
      <c r="C17" s="18"/>
      <c r="D17" s="9" t="s">
        <v>3</v>
      </c>
    </row>
    <row r="18" spans="3:4" ht="15">
      <c r="C18" s="19"/>
      <c r="D18" s="9" t="s">
        <v>16</v>
      </c>
    </row>
    <row r="19" spans="2:15" s="1" customFormat="1" ht="15">
      <c r="B19" s="13"/>
      <c r="C19" s="6"/>
      <c r="D19" s="14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2:15" s="1" customFormat="1" ht="15">
      <c r="B20" s="13" t="s">
        <v>9</v>
      </c>
      <c r="C20" s="6"/>
      <c r="D20" s="14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s="16" customFormat="1" ht="15">
      <c r="A21" s="1"/>
      <c r="B21" s="13"/>
      <c r="C21" s="15" t="s">
        <v>10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ht="15">
      <c r="C22" s="10" t="s">
        <v>11</v>
      </c>
    </row>
    <row r="23" spans="2:3" ht="15">
      <c r="B23" s="6" t="s">
        <v>17</v>
      </c>
      <c r="C23" s="10"/>
    </row>
    <row r="24" ht="15">
      <c r="C24" s="9" t="s">
        <v>15</v>
      </c>
    </row>
    <row r="25" ht="15">
      <c r="C25" s="9" t="s">
        <v>12</v>
      </c>
    </row>
    <row r="26" ht="15">
      <c r="C26" s="9" t="s">
        <v>13</v>
      </c>
    </row>
    <row r="27" ht="15">
      <c r="C27" s="9" t="s">
        <v>14</v>
      </c>
    </row>
    <row r="29" ht="15">
      <c r="C29" s="9"/>
    </row>
    <row r="30" ht="16.5" customHeight="1">
      <c r="C30" s="9"/>
    </row>
    <row r="31" ht="15">
      <c r="C31" s="9"/>
    </row>
    <row r="33" ht="15">
      <c r="C33" s="9"/>
    </row>
  </sheetData>
  <sheetProtection formatCells="0" formatColumns="0" formatRows="0" insertColumns="0" insertRows="0" insertHyperlinks="0" deleteColumns="0" deleteRows="0" sort="0" autoFilter="0" pivotTables="0"/>
  <protectedRanges>
    <protectedRange sqref="C17:C18" name="Rango1"/>
  </protectedRanges>
  <mergeCells count="1"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D23" sqref="D23"/>
    </sheetView>
  </sheetViews>
  <sheetFormatPr defaultColWidth="11.421875" defaultRowHeight="15"/>
  <cols>
    <col min="2" max="2" width="19.57421875" style="0" customWidth="1"/>
  </cols>
  <sheetData>
    <row r="2" spans="2:4" ht="15">
      <c r="B2" s="44" t="s">
        <v>0</v>
      </c>
      <c r="C2" s="44"/>
      <c r="D2" s="44"/>
    </row>
    <row r="8" ht="15">
      <c r="H8" s="3"/>
    </row>
    <row r="10" ht="15">
      <c r="B10" s="32" t="s">
        <v>22</v>
      </c>
    </row>
    <row r="12" spans="6:7" ht="15">
      <c r="F12" s="4"/>
      <c r="G12" s="4"/>
    </row>
    <row r="15" ht="15">
      <c r="J15" s="3"/>
    </row>
    <row r="23" ht="21">
      <c r="B23" s="2"/>
    </row>
    <row r="24" ht="15">
      <c r="B24" s="31" t="s">
        <v>23</v>
      </c>
    </row>
    <row r="29" ht="21">
      <c r="M29" s="2"/>
    </row>
    <row r="30" ht="21">
      <c r="F30" s="5"/>
    </row>
  </sheetData>
  <sheetProtection formatCells="0" formatColumns="0" formatRows="0" insertColumns="0" insertRows="0" insertHyperlinks="0" deleteColumns="0" deleteRows="0" sort="0" autoFilter="0" pivotTables="0"/>
  <mergeCells count="1">
    <mergeCell ref="B2:D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zoomScale="70" zoomScaleNormal="70" zoomScalePageLayoutView="0" workbookViewId="0" topLeftCell="A3">
      <selection activeCell="E20" sqref="E20"/>
    </sheetView>
  </sheetViews>
  <sheetFormatPr defaultColWidth="11.421875" defaultRowHeight="15"/>
  <cols>
    <col min="1" max="1" width="21.7109375" style="0" customWidth="1"/>
    <col min="2" max="2" width="19.57421875" style="0" customWidth="1"/>
    <col min="3" max="3" width="38.7109375" style="0" customWidth="1"/>
    <col min="4" max="4" width="19.7109375" style="0" customWidth="1"/>
    <col min="5" max="6" width="20.140625" style="0" customWidth="1"/>
    <col min="7" max="8" width="23.140625" style="0" customWidth="1"/>
    <col min="9" max="9" width="21.00390625" style="0" customWidth="1"/>
    <col min="10" max="10" width="22.140625" style="0" customWidth="1"/>
    <col min="11" max="11" width="22.28125" style="0" customWidth="1"/>
    <col min="12" max="12" width="13.7109375" style="0" customWidth="1"/>
    <col min="14" max="14" width="0" style="0" hidden="1" customWidth="1"/>
  </cols>
  <sheetData>
    <row r="1" ht="18.75">
      <c r="A1" s="39" t="s">
        <v>39</v>
      </c>
    </row>
    <row r="2" spans="1:6" ht="15">
      <c r="A2" s="18"/>
      <c r="B2" s="9" t="s">
        <v>3</v>
      </c>
      <c r="C2" s="6"/>
      <c r="D2" s="6"/>
      <c r="E2" s="6"/>
      <c r="F2" s="6"/>
    </row>
    <row r="3" spans="1:6" ht="15">
      <c r="A3" s="19"/>
      <c r="B3" s="9" t="s">
        <v>16</v>
      </c>
      <c r="C3" s="6"/>
      <c r="D3" s="6"/>
      <c r="E3" s="6"/>
      <c r="F3" s="6"/>
    </row>
    <row r="5" spans="1:12" ht="63.75">
      <c r="A5" s="8" t="s">
        <v>25</v>
      </c>
      <c r="B5" s="8" t="s">
        <v>24</v>
      </c>
      <c r="C5" s="8" t="s">
        <v>33</v>
      </c>
      <c r="D5" s="8" t="s">
        <v>38</v>
      </c>
      <c r="E5" s="8" t="s">
        <v>37</v>
      </c>
      <c r="F5" s="8" t="s">
        <v>41</v>
      </c>
      <c r="G5" s="8" t="s">
        <v>26</v>
      </c>
      <c r="H5" s="8" t="s">
        <v>46</v>
      </c>
      <c r="I5" s="8" t="s">
        <v>43</v>
      </c>
      <c r="J5" s="8" t="s">
        <v>42</v>
      </c>
      <c r="K5" s="8" t="s">
        <v>44</v>
      </c>
      <c r="L5" s="8" t="s">
        <v>34</v>
      </c>
    </row>
    <row r="6" spans="1:14" ht="15">
      <c r="A6" s="36"/>
      <c r="B6" s="36"/>
      <c r="C6" s="36"/>
      <c r="D6" s="36"/>
      <c r="E6" s="36"/>
      <c r="F6" s="36"/>
      <c r="G6" s="36"/>
      <c r="H6" s="36"/>
      <c r="I6" s="37">
        <f>_xlfn.IFERROR(((VLOOKUP(G6,'PCI combustibles'!B$3:C$5,2,FALSE)*H6)/1000),"")</f>
      </c>
      <c r="J6" s="38"/>
      <c r="K6" s="40" t="e">
        <f>I6*J6</f>
        <v>#VALUE!</v>
      </c>
      <c r="L6" s="40">
        <f>_xlfn.IFERROR(((VLOOKUP(G6,'Factor emisión combustibles'!B$3:C$5,2,FALSE)*H6)/1000),"")</f>
      </c>
      <c r="N6" t="s">
        <v>35</v>
      </c>
    </row>
    <row r="7" spans="1:14" ht="15">
      <c r="A7" s="33"/>
      <c r="B7" s="33"/>
      <c r="C7" s="33"/>
      <c r="D7" s="33"/>
      <c r="E7" s="33"/>
      <c r="F7" s="33"/>
      <c r="G7" s="36"/>
      <c r="H7" s="33"/>
      <c r="I7" s="34">
        <f>_xlfn.IFERROR(((VLOOKUP(G7,'PCI combustibles'!B$3:C$5,2,FALSE)*H7)/1000),"")</f>
      </c>
      <c r="J7" s="35"/>
      <c r="K7" s="41" t="e">
        <f aca="true" t="shared" si="0" ref="K7:K50">I7*J7</f>
        <v>#VALUE!</v>
      </c>
      <c r="L7" s="41">
        <f>_xlfn.IFERROR(((VLOOKUP(G7,'Factor emisión combustibles'!B$3:C$5,2,FALSE)*H7)/1000),"")</f>
      </c>
      <c r="N7" t="s">
        <v>30</v>
      </c>
    </row>
    <row r="8" spans="1:14" ht="15">
      <c r="A8" s="33"/>
      <c r="B8" s="33"/>
      <c r="C8" s="33"/>
      <c r="D8" s="33"/>
      <c r="E8" s="33"/>
      <c r="F8" s="33"/>
      <c r="G8" s="36"/>
      <c r="H8" s="33"/>
      <c r="I8" s="34">
        <f>_xlfn.IFERROR(((VLOOKUP(G8,'PCI combustibles'!B$3:C$5,2,FALSE)*H8)/1000),"")</f>
      </c>
      <c r="J8" s="35"/>
      <c r="K8" s="41" t="e">
        <f t="shared" si="0"/>
        <v>#VALUE!</v>
      </c>
      <c r="L8" s="41">
        <f>_xlfn.IFERROR(((VLOOKUP(G8,'Factor emisión combustibles'!B$3:C$5,2,FALSE)*H8)/1000),"")</f>
      </c>
      <c r="N8" t="s">
        <v>31</v>
      </c>
    </row>
    <row r="9" spans="1:12" ht="15">
      <c r="A9" s="33"/>
      <c r="B9" s="33"/>
      <c r="C9" s="33"/>
      <c r="D9" s="33"/>
      <c r="E9" s="33"/>
      <c r="F9" s="33"/>
      <c r="G9" s="36"/>
      <c r="H9" s="33"/>
      <c r="I9" s="34">
        <f>_xlfn.IFERROR(((VLOOKUP(G9,'PCI combustibles'!B$3:C$5,2,FALSE)*H9)/1000),"")</f>
      </c>
      <c r="J9" s="35"/>
      <c r="K9" s="41" t="e">
        <f t="shared" si="0"/>
        <v>#VALUE!</v>
      </c>
      <c r="L9" s="41">
        <f>_xlfn.IFERROR(((VLOOKUP(G9,'Factor emisión combustibles'!B$3:C$5,2,FALSE)*H9)/1000),"")</f>
      </c>
    </row>
    <row r="10" spans="1:12" ht="15">
      <c r="A10" s="33"/>
      <c r="B10" s="33"/>
      <c r="C10" s="33"/>
      <c r="D10" s="33"/>
      <c r="E10" s="33"/>
      <c r="F10" s="33"/>
      <c r="G10" s="36"/>
      <c r="H10" s="33"/>
      <c r="I10" s="34">
        <f>_xlfn.IFERROR(((VLOOKUP(G10,'PCI combustibles'!B$3:C$5,2,FALSE)*H10)/1000),"")</f>
      </c>
      <c r="J10" s="35"/>
      <c r="K10" s="41" t="e">
        <f t="shared" si="0"/>
        <v>#VALUE!</v>
      </c>
      <c r="L10" s="41">
        <f>_xlfn.IFERROR(((VLOOKUP(G10,'Factor emisión combustibles'!B$3:C$5,2,FALSE)*H10)/1000),"")</f>
      </c>
    </row>
    <row r="11" spans="1:12" ht="15">
      <c r="A11" s="33"/>
      <c r="B11" s="33"/>
      <c r="C11" s="33"/>
      <c r="D11" s="33"/>
      <c r="E11" s="33"/>
      <c r="F11" s="33"/>
      <c r="G11" s="36"/>
      <c r="H11" s="33"/>
      <c r="I11" s="34">
        <f>_xlfn.IFERROR(((VLOOKUP(G11,'PCI combustibles'!B$3:C$5,2,FALSE)*H11)/1000),"")</f>
      </c>
      <c r="J11" s="35"/>
      <c r="K11" s="41" t="e">
        <f t="shared" si="0"/>
        <v>#VALUE!</v>
      </c>
      <c r="L11" s="41">
        <f>_xlfn.IFERROR(((VLOOKUP(G11,'Factor emisión combustibles'!B$3:C$5,2,FALSE)*H11)/1000),"")</f>
      </c>
    </row>
    <row r="12" spans="1:12" ht="15">
      <c r="A12" s="33"/>
      <c r="B12" s="33"/>
      <c r="C12" s="33"/>
      <c r="D12" s="33"/>
      <c r="E12" s="33"/>
      <c r="F12" s="33"/>
      <c r="G12" s="36"/>
      <c r="H12" s="33"/>
      <c r="I12" s="34">
        <f>_xlfn.IFERROR(((VLOOKUP(G12,'PCI combustibles'!B$3:C$5,2,FALSE)*H12)/1000),"")</f>
      </c>
      <c r="J12" s="35"/>
      <c r="K12" s="41" t="e">
        <f t="shared" si="0"/>
        <v>#VALUE!</v>
      </c>
      <c r="L12" s="41">
        <f>_xlfn.IFERROR(((VLOOKUP(G12,'Factor emisión combustibles'!B$3:C$5,2,FALSE)*H12)/1000),"")</f>
      </c>
    </row>
    <row r="13" spans="1:12" ht="15">
      <c r="A13" s="33"/>
      <c r="B13" s="33"/>
      <c r="C13" s="33"/>
      <c r="D13" s="33"/>
      <c r="E13" s="33"/>
      <c r="F13" s="33"/>
      <c r="G13" s="36"/>
      <c r="H13" s="33"/>
      <c r="I13" s="34">
        <f>_xlfn.IFERROR(((VLOOKUP(G13,'PCI combustibles'!B$3:C$5,2,FALSE)*H13)/1000),"")</f>
      </c>
      <c r="J13" s="35"/>
      <c r="K13" s="41" t="e">
        <f t="shared" si="0"/>
        <v>#VALUE!</v>
      </c>
      <c r="L13" s="41">
        <f>_xlfn.IFERROR(((VLOOKUP(G13,'Factor emisión combustibles'!B$3:C$5,2,FALSE)*H13)/1000),"")</f>
      </c>
    </row>
    <row r="14" spans="1:12" ht="15">
      <c r="A14" s="33"/>
      <c r="B14" s="33"/>
      <c r="C14" s="33"/>
      <c r="D14" s="33"/>
      <c r="E14" s="33"/>
      <c r="F14" s="33"/>
      <c r="G14" s="36"/>
      <c r="H14" s="33"/>
      <c r="I14" s="34">
        <f>_xlfn.IFERROR(((VLOOKUP(G14,'PCI combustibles'!B$3:C$5,2,FALSE)*H14)/1000),"")</f>
      </c>
      <c r="J14" s="35"/>
      <c r="K14" s="41" t="e">
        <f t="shared" si="0"/>
        <v>#VALUE!</v>
      </c>
      <c r="L14" s="41">
        <f>_xlfn.IFERROR(((VLOOKUP(G14,'Factor emisión combustibles'!B$3:C$5,2,FALSE)*H14)/1000),"")</f>
      </c>
    </row>
    <row r="15" spans="1:12" ht="15">
      <c r="A15" s="33"/>
      <c r="B15" s="33"/>
      <c r="C15" s="33"/>
      <c r="D15" s="33"/>
      <c r="E15" s="33"/>
      <c r="F15" s="33"/>
      <c r="G15" s="36"/>
      <c r="H15" s="33"/>
      <c r="I15" s="34">
        <f>_xlfn.IFERROR(((VLOOKUP(G15,'PCI combustibles'!B$3:C$5,2,FALSE)*H15)/1000),"")</f>
      </c>
      <c r="J15" s="35"/>
      <c r="K15" s="41" t="e">
        <f t="shared" si="0"/>
        <v>#VALUE!</v>
      </c>
      <c r="L15" s="41">
        <f>_xlfn.IFERROR(((VLOOKUP(G15,'Factor emisión combustibles'!B$3:C$5,2,FALSE)*H15)/1000),"")</f>
      </c>
    </row>
    <row r="16" spans="1:12" ht="15">
      <c r="A16" s="33"/>
      <c r="B16" s="33"/>
      <c r="C16" s="33"/>
      <c r="D16" s="33"/>
      <c r="E16" s="33"/>
      <c r="F16" s="33"/>
      <c r="G16" s="36"/>
      <c r="H16" s="33"/>
      <c r="I16" s="34">
        <f>_xlfn.IFERROR(((VLOOKUP(G16,'PCI combustibles'!B$3:C$5,2,FALSE)*H16)/1000),"")</f>
      </c>
      <c r="J16" s="35"/>
      <c r="K16" s="41" t="e">
        <f t="shared" si="0"/>
        <v>#VALUE!</v>
      </c>
      <c r="L16" s="41">
        <f>_xlfn.IFERROR(((VLOOKUP(G16,'Factor emisión combustibles'!B$3:C$5,2,FALSE)*H16)/1000),"")</f>
      </c>
    </row>
    <row r="17" spans="1:12" ht="15">
      <c r="A17" s="33"/>
      <c r="B17" s="33"/>
      <c r="C17" s="33"/>
      <c r="D17" s="33"/>
      <c r="E17" s="33"/>
      <c r="F17" s="33"/>
      <c r="G17" s="36"/>
      <c r="H17" s="33"/>
      <c r="I17" s="34">
        <f>_xlfn.IFERROR(((VLOOKUP(G17,'PCI combustibles'!B$3:C$5,2,FALSE)*H17)/1000),"")</f>
      </c>
      <c r="J17" s="35"/>
      <c r="K17" s="41" t="e">
        <f t="shared" si="0"/>
        <v>#VALUE!</v>
      </c>
      <c r="L17" s="41">
        <f>_xlfn.IFERROR(((VLOOKUP(G17,'Factor emisión combustibles'!B$3:C$5,2,FALSE)*H17)/1000),"")</f>
      </c>
    </row>
    <row r="18" spans="1:12" ht="15">
      <c r="A18" s="33"/>
      <c r="B18" s="33"/>
      <c r="C18" s="33"/>
      <c r="D18" s="33"/>
      <c r="E18" s="33"/>
      <c r="F18" s="33"/>
      <c r="G18" s="36"/>
      <c r="H18" s="33"/>
      <c r="I18" s="34">
        <f>_xlfn.IFERROR(((VLOOKUP(G18,'PCI combustibles'!B$3:C$5,2,FALSE)*H18)/1000),"")</f>
      </c>
      <c r="J18" s="35"/>
      <c r="K18" s="41" t="e">
        <f t="shared" si="0"/>
        <v>#VALUE!</v>
      </c>
      <c r="L18" s="41">
        <f>_xlfn.IFERROR(((VLOOKUP(G18,'Factor emisión combustibles'!B$3:C$5,2,FALSE)*H18)/1000),"")</f>
      </c>
    </row>
    <row r="19" spans="1:12" ht="15">
      <c r="A19" s="33"/>
      <c r="B19" s="33"/>
      <c r="C19" s="33"/>
      <c r="D19" s="33"/>
      <c r="E19" s="33"/>
      <c r="F19" s="33"/>
      <c r="G19" s="36"/>
      <c r="H19" s="33"/>
      <c r="I19" s="34">
        <f>_xlfn.IFERROR(((VLOOKUP(G19,'PCI combustibles'!B$3:C$5,2,FALSE)*H19)/1000),"")</f>
      </c>
      <c r="J19" s="35"/>
      <c r="K19" s="41" t="e">
        <f t="shared" si="0"/>
        <v>#VALUE!</v>
      </c>
      <c r="L19" s="41">
        <f>_xlfn.IFERROR(((VLOOKUP(G19,'Factor emisión combustibles'!B$3:C$5,2,FALSE)*H19)/1000),"")</f>
      </c>
    </row>
    <row r="20" spans="1:12" ht="15">
      <c r="A20" s="33"/>
      <c r="B20" s="33"/>
      <c r="C20" s="33"/>
      <c r="D20" s="33"/>
      <c r="E20" s="33"/>
      <c r="F20" s="33"/>
      <c r="G20" s="36"/>
      <c r="H20" s="33"/>
      <c r="I20" s="34">
        <f>_xlfn.IFERROR(((VLOOKUP(G20,'PCI combustibles'!B$3:C$5,2,FALSE)*H20)/1000),"")</f>
      </c>
      <c r="J20" s="35"/>
      <c r="K20" s="41" t="e">
        <f t="shared" si="0"/>
        <v>#VALUE!</v>
      </c>
      <c r="L20" s="41">
        <f>_xlfn.IFERROR(((VLOOKUP(G20,'Factor emisión combustibles'!B$3:C$5,2,FALSE)*H20)/1000),"")</f>
      </c>
    </row>
    <row r="21" spans="1:12" ht="15">
      <c r="A21" s="33"/>
      <c r="B21" s="33"/>
      <c r="C21" s="33"/>
      <c r="D21" s="33"/>
      <c r="E21" s="33"/>
      <c r="F21" s="33"/>
      <c r="G21" s="36"/>
      <c r="H21" s="33"/>
      <c r="I21" s="34">
        <f>_xlfn.IFERROR(((VLOOKUP(G21,'PCI combustibles'!B$3:C$5,2,FALSE)*H21)/1000),"")</f>
      </c>
      <c r="J21" s="35"/>
      <c r="K21" s="41" t="e">
        <f t="shared" si="0"/>
        <v>#VALUE!</v>
      </c>
      <c r="L21" s="41">
        <f>_xlfn.IFERROR(((VLOOKUP(G21,'Factor emisión combustibles'!B$3:C$5,2,FALSE)*H21)/1000),"")</f>
      </c>
    </row>
    <row r="22" spans="1:12" ht="15">
      <c r="A22" s="33"/>
      <c r="B22" s="33"/>
      <c r="C22" s="33"/>
      <c r="D22" s="33"/>
      <c r="E22" s="33"/>
      <c r="F22" s="33"/>
      <c r="G22" s="36"/>
      <c r="H22" s="33"/>
      <c r="I22" s="34">
        <f>_xlfn.IFERROR(((VLOOKUP(G22,'PCI combustibles'!B$3:C$5,2,FALSE)*H22)/1000),"")</f>
      </c>
      <c r="J22" s="35"/>
      <c r="K22" s="41" t="e">
        <f t="shared" si="0"/>
        <v>#VALUE!</v>
      </c>
      <c r="L22" s="41">
        <f>_xlfn.IFERROR(((VLOOKUP(G22,'Factor emisión combustibles'!B$3:C$5,2,FALSE)*H22)/1000),"")</f>
      </c>
    </row>
    <row r="23" spans="1:12" ht="15">
      <c r="A23" s="33"/>
      <c r="B23" s="33"/>
      <c r="C23" s="33"/>
      <c r="D23" s="33"/>
      <c r="E23" s="33"/>
      <c r="F23" s="33"/>
      <c r="G23" s="36"/>
      <c r="H23" s="33"/>
      <c r="I23" s="34">
        <f>_xlfn.IFERROR(((VLOOKUP(G23,'PCI combustibles'!B$3:C$5,2,FALSE)*H23)/1000),"")</f>
      </c>
      <c r="J23" s="35"/>
      <c r="K23" s="41" t="e">
        <f t="shared" si="0"/>
        <v>#VALUE!</v>
      </c>
      <c r="L23" s="41">
        <f>_xlfn.IFERROR(((VLOOKUP(G23,'Factor emisión combustibles'!B$3:C$5,2,FALSE)*H23)/1000),"")</f>
      </c>
    </row>
    <row r="24" spans="1:12" ht="15">
      <c r="A24" s="33"/>
      <c r="B24" s="33"/>
      <c r="C24" s="33"/>
      <c r="D24" s="33"/>
      <c r="E24" s="33"/>
      <c r="F24" s="33"/>
      <c r="G24" s="36"/>
      <c r="H24" s="33"/>
      <c r="I24" s="34">
        <f>_xlfn.IFERROR(((VLOOKUP(G24,'PCI combustibles'!B$3:C$5,2,FALSE)*H24)/1000),"")</f>
      </c>
      <c r="J24" s="35"/>
      <c r="K24" s="41" t="e">
        <f t="shared" si="0"/>
        <v>#VALUE!</v>
      </c>
      <c r="L24" s="41">
        <f>_xlfn.IFERROR(((VLOOKUP(G24,'Factor emisión combustibles'!B$3:C$5,2,FALSE)*H24)/1000),"")</f>
      </c>
    </row>
    <row r="25" spans="1:12" ht="15">
      <c r="A25" s="33"/>
      <c r="B25" s="33"/>
      <c r="C25" s="33"/>
      <c r="D25" s="33"/>
      <c r="E25" s="33"/>
      <c r="F25" s="33"/>
      <c r="G25" s="36"/>
      <c r="H25" s="33"/>
      <c r="I25" s="34">
        <f>_xlfn.IFERROR(((VLOOKUP(G25,'PCI combustibles'!B$3:C$5,2,FALSE)*H25)/1000),"")</f>
      </c>
      <c r="J25" s="35"/>
      <c r="K25" s="41" t="e">
        <f t="shared" si="0"/>
        <v>#VALUE!</v>
      </c>
      <c r="L25" s="41">
        <f>_xlfn.IFERROR(((VLOOKUP(G25,'Factor emisión combustibles'!B$3:C$5,2,FALSE)*H25)/1000),"")</f>
      </c>
    </row>
    <row r="26" spans="1:12" ht="15">
      <c r="A26" s="33"/>
      <c r="B26" s="33"/>
      <c r="C26" s="33"/>
      <c r="D26" s="33"/>
      <c r="E26" s="33"/>
      <c r="F26" s="33"/>
      <c r="G26" s="36"/>
      <c r="H26" s="33"/>
      <c r="I26" s="34">
        <f>_xlfn.IFERROR(((VLOOKUP(G26,'PCI combustibles'!B$3:C$5,2,FALSE)*H26)/1000),"")</f>
      </c>
      <c r="J26" s="35"/>
      <c r="K26" s="41" t="e">
        <f t="shared" si="0"/>
        <v>#VALUE!</v>
      </c>
      <c r="L26" s="41">
        <f>_xlfn.IFERROR(((VLOOKUP(G26,'Factor emisión combustibles'!B$3:C$5,2,FALSE)*H26)/1000),"")</f>
      </c>
    </row>
    <row r="27" spans="1:12" ht="15">
      <c r="A27" s="33"/>
      <c r="B27" s="33"/>
      <c r="C27" s="33"/>
      <c r="D27" s="33"/>
      <c r="E27" s="33"/>
      <c r="F27" s="33"/>
      <c r="G27" s="36"/>
      <c r="H27" s="33"/>
      <c r="I27" s="34">
        <f>_xlfn.IFERROR(((VLOOKUP(G27,'PCI combustibles'!B$3:C$5,2,FALSE)*H27)/1000),"")</f>
      </c>
      <c r="J27" s="35"/>
      <c r="K27" s="41" t="e">
        <f t="shared" si="0"/>
        <v>#VALUE!</v>
      </c>
      <c r="L27" s="41">
        <f>_xlfn.IFERROR(((VLOOKUP(G27,'Factor emisión combustibles'!B$3:C$5,2,FALSE)*H27)/1000),"")</f>
      </c>
    </row>
    <row r="28" spans="1:12" ht="15">
      <c r="A28" s="33"/>
      <c r="B28" s="33"/>
      <c r="C28" s="33"/>
      <c r="D28" s="33"/>
      <c r="E28" s="33"/>
      <c r="F28" s="33"/>
      <c r="G28" s="36"/>
      <c r="H28" s="33"/>
      <c r="I28" s="34">
        <f>_xlfn.IFERROR(((VLOOKUP(G28,'PCI combustibles'!B$3:C$5,2,FALSE)*H28)/1000),"")</f>
      </c>
      <c r="J28" s="35"/>
      <c r="K28" s="41" t="e">
        <f t="shared" si="0"/>
        <v>#VALUE!</v>
      </c>
      <c r="L28" s="41">
        <f>_xlfn.IFERROR(((VLOOKUP(G28,'Factor emisión combustibles'!B$3:C$5,2,FALSE)*H28)/1000),"")</f>
      </c>
    </row>
    <row r="29" spans="1:12" ht="15">
      <c r="A29" s="33"/>
      <c r="B29" s="33"/>
      <c r="C29" s="33"/>
      <c r="D29" s="33"/>
      <c r="E29" s="33"/>
      <c r="F29" s="33"/>
      <c r="G29" s="36"/>
      <c r="H29" s="33"/>
      <c r="I29" s="34">
        <f>_xlfn.IFERROR(((VLOOKUP(G29,'PCI combustibles'!B$3:C$5,2,FALSE)*H29)/1000),"")</f>
      </c>
      <c r="J29" s="35"/>
      <c r="K29" s="41" t="e">
        <f t="shared" si="0"/>
        <v>#VALUE!</v>
      </c>
      <c r="L29" s="41">
        <f>_xlfn.IFERROR(((VLOOKUP(G29,'Factor emisión combustibles'!B$3:C$5,2,FALSE)*H29)/1000),"")</f>
      </c>
    </row>
    <row r="30" spans="1:12" ht="15">
      <c r="A30" s="33"/>
      <c r="B30" s="33"/>
      <c r="C30" s="33"/>
      <c r="D30" s="33"/>
      <c r="E30" s="33"/>
      <c r="F30" s="33"/>
      <c r="G30" s="36"/>
      <c r="H30" s="33"/>
      <c r="I30" s="34">
        <f>_xlfn.IFERROR(((VLOOKUP(G30,'PCI combustibles'!B$3:C$5,2,FALSE)*H30)/1000),"")</f>
      </c>
      <c r="J30" s="35"/>
      <c r="K30" s="41" t="e">
        <f t="shared" si="0"/>
        <v>#VALUE!</v>
      </c>
      <c r="L30" s="41">
        <f>_xlfn.IFERROR(((VLOOKUP(G30,'Factor emisión combustibles'!B$3:C$5,2,FALSE)*H30)/1000),"")</f>
      </c>
    </row>
    <row r="31" spans="1:12" ht="15">
      <c r="A31" s="33"/>
      <c r="B31" s="33"/>
      <c r="C31" s="33"/>
      <c r="D31" s="33"/>
      <c r="E31" s="33"/>
      <c r="F31" s="33"/>
      <c r="G31" s="36"/>
      <c r="H31" s="33"/>
      <c r="I31" s="34">
        <f>_xlfn.IFERROR(((VLOOKUP(G31,'PCI combustibles'!B$3:C$5,2,FALSE)*H31)/1000),"")</f>
      </c>
      <c r="J31" s="35"/>
      <c r="K31" s="41" t="e">
        <f t="shared" si="0"/>
        <v>#VALUE!</v>
      </c>
      <c r="L31" s="41">
        <f>_xlfn.IFERROR(((VLOOKUP(G31,'Factor emisión combustibles'!B$3:C$5,2,FALSE)*H31)/1000),"")</f>
      </c>
    </row>
    <row r="32" spans="1:12" ht="15">
      <c r="A32" s="33"/>
      <c r="B32" s="33"/>
      <c r="C32" s="33"/>
      <c r="D32" s="33"/>
      <c r="E32" s="33"/>
      <c r="F32" s="33"/>
      <c r="G32" s="36"/>
      <c r="H32" s="33"/>
      <c r="I32" s="34">
        <f>_xlfn.IFERROR(((VLOOKUP(G32,'PCI combustibles'!B$3:C$5,2,FALSE)*H32)/1000),"")</f>
      </c>
      <c r="J32" s="35"/>
      <c r="K32" s="41" t="e">
        <f t="shared" si="0"/>
        <v>#VALUE!</v>
      </c>
      <c r="L32" s="41">
        <f>_xlfn.IFERROR(((VLOOKUP(G32,'Factor emisión combustibles'!B$3:C$5,2,FALSE)*H32)/1000),"")</f>
      </c>
    </row>
    <row r="33" spans="1:12" ht="15">
      <c r="A33" s="33"/>
      <c r="B33" s="33"/>
      <c r="C33" s="33"/>
      <c r="D33" s="33"/>
      <c r="E33" s="33"/>
      <c r="F33" s="33"/>
      <c r="G33" s="36"/>
      <c r="H33" s="33"/>
      <c r="I33" s="34">
        <f>_xlfn.IFERROR(((VLOOKUP(G33,'PCI combustibles'!B$3:C$5,2,FALSE)*H33)/1000),"")</f>
      </c>
      <c r="J33" s="35"/>
      <c r="K33" s="41" t="e">
        <f t="shared" si="0"/>
        <v>#VALUE!</v>
      </c>
      <c r="L33" s="41">
        <f>_xlfn.IFERROR(((VLOOKUP(G33,'Factor emisión combustibles'!B$3:C$5,2,FALSE)*H33)/1000),"")</f>
      </c>
    </row>
    <row r="34" spans="1:12" ht="15">
      <c r="A34" s="33"/>
      <c r="B34" s="33"/>
      <c r="C34" s="33"/>
      <c r="D34" s="33"/>
      <c r="E34" s="33"/>
      <c r="F34" s="33"/>
      <c r="G34" s="36"/>
      <c r="H34" s="33"/>
      <c r="I34" s="34">
        <f>_xlfn.IFERROR(((VLOOKUP(G34,'PCI combustibles'!B$3:C$5,2,FALSE)*H34)/1000),"")</f>
      </c>
      <c r="J34" s="35"/>
      <c r="K34" s="41" t="e">
        <f t="shared" si="0"/>
        <v>#VALUE!</v>
      </c>
      <c r="L34" s="41">
        <f>_xlfn.IFERROR(((VLOOKUP(G34,'Factor emisión combustibles'!B$3:C$5,2,FALSE)*H34)/1000),"")</f>
      </c>
    </row>
    <row r="35" spans="1:12" ht="15">
      <c r="A35" s="33"/>
      <c r="B35" s="33"/>
      <c r="C35" s="33"/>
      <c r="D35" s="33"/>
      <c r="E35" s="33"/>
      <c r="F35" s="33"/>
      <c r="G35" s="36"/>
      <c r="H35" s="33"/>
      <c r="I35" s="34">
        <f>_xlfn.IFERROR(((VLOOKUP(G35,'PCI combustibles'!B$3:C$5,2,FALSE)*H35)/1000),"")</f>
      </c>
      <c r="J35" s="35"/>
      <c r="K35" s="41" t="e">
        <f t="shared" si="0"/>
        <v>#VALUE!</v>
      </c>
      <c r="L35" s="41">
        <f>_xlfn.IFERROR(((VLOOKUP(G35,'Factor emisión combustibles'!B$3:C$5,2,FALSE)*H35)/1000),"")</f>
      </c>
    </row>
    <row r="36" spans="1:12" ht="15">
      <c r="A36" s="33"/>
      <c r="B36" s="33"/>
      <c r="C36" s="33"/>
      <c r="D36" s="33"/>
      <c r="E36" s="33"/>
      <c r="F36" s="33"/>
      <c r="G36" s="36"/>
      <c r="H36" s="33"/>
      <c r="I36" s="34">
        <f>_xlfn.IFERROR(((VLOOKUP(G36,'PCI combustibles'!B$3:C$5,2,FALSE)*H36)/1000),"")</f>
      </c>
      <c r="J36" s="35"/>
      <c r="K36" s="41" t="e">
        <f t="shared" si="0"/>
        <v>#VALUE!</v>
      </c>
      <c r="L36" s="41">
        <f>_xlfn.IFERROR(((VLOOKUP(G36,'Factor emisión combustibles'!B$3:C$5,2,FALSE)*H36)/1000),"")</f>
      </c>
    </row>
    <row r="37" spans="1:12" ht="15">
      <c r="A37" s="33"/>
      <c r="B37" s="33"/>
      <c r="C37" s="33"/>
      <c r="D37" s="33"/>
      <c r="E37" s="33"/>
      <c r="F37" s="33"/>
      <c r="G37" s="36"/>
      <c r="H37" s="33"/>
      <c r="I37" s="34">
        <f>_xlfn.IFERROR(((VLOOKUP(G37,'PCI combustibles'!B$3:C$5,2,FALSE)*H37)/1000),"")</f>
      </c>
      <c r="J37" s="35"/>
      <c r="K37" s="41" t="e">
        <f t="shared" si="0"/>
        <v>#VALUE!</v>
      </c>
      <c r="L37" s="41">
        <f>_xlfn.IFERROR(((VLOOKUP(G37,'Factor emisión combustibles'!B$3:C$5,2,FALSE)*H37)/1000),"")</f>
      </c>
    </row>
    <row r="38" spans="1:12" ht="15">
      <c r="A38" s="33"/>
      <c r="B38" s="33"/>
      <c r="C38" s="33"/>
      <c r="D38" s="33"/>
      <c r="E38" s="33"/>
      <c r="F38" s="33"/>
      <c r="G38" s="36"/>
      <c r="H38" s="33"/>
      <c r="I38" s="34">
        <f>_xlfn.IFERROR(((VLOOKUP(G38,'PCI combustibles'!B$3:C$5,2,FALSE)*H38)/1000),"")</f>
      </c>
      <c r="J38" s="35"/>
      <c r="K38" s="41" t="e">
        <f t="shared" si="0"/>
        <v>#VALUE!</v>
      </c>
      <c r="L38" s="41">
        <f>_xlfn.IFERROR(((VLOOKUP(G38,'Factor emisión combustibles'!B$3:C$5,2,FALSE)*H38)/1000),"")</f>
      </c>
    </row>
    <row r="39" spans="1:12" ht="15">
      <c r="A39" s="33"/>
      <c r="B39" s="33"/>
      <c r="C39" s="33"/>
      <c r="D39" s="33"/>
      <c r="E39" s="33"/>
      <c r="F39" s="33"/>
      <c r="G39" s="36"/>
      <c r="H39" s="33"/>
      <c r="I39" s="34">
        <f>_xlfn.IFERROR(((VLOOKUP(G39,'PCI combustibles'!B$3:C$5,2,FALSE)*H39)/1000),"")</f>
      </c>
      <c r="J39" s="35"/>
      <c r="K39" s="41" t="e">
        <f t="shared" si="0"/>
        <v>#VALUE!</v>
      </c>
      <c r="L39" s="41">
        <f>_xlfn.IFERROR(((VLOOKUP(G39,'Factor emisión combustibles'!B$3:C$5,2,FALSE)*H39)/1000),"")</f>
      </c>
    </row>
    <row r="40" spans="1:12" ht="15">
      <c r="A40" s="33"/>
      <c r="B40" s="33"/>
      <c r="C40" s="33"/>
      <c r="D40" s="33"/>
      <c r="E40" s="33"/>
      <c r="F40" s="33"/>
      <c r="G40" s="36"/>
      <c r="H40" s="33"/>
      <c r="I40" s="34">
        <f>_xlfn.IFERROR(((VLOOKUP(G40,'PCI combustibles'!B$3:C$5,2,FALSE)*H40)/1000),"")</f>
      </c>
      <c r="J40" s="35"/>
      <c r="K40" s="41" t="e">
        <f t="shared" si="0"/>
        <v>#VALUE!</v>
      </c>
      <c r="L40" s="41">
        <f>_xlfn.IFERROR(((VLOOKUP(G40,'Factor emisión combustibles'!B$3:C$5,2,FALSE)*H40)/1000),"")</f>
      </c>
    </row>
    <row r="41" spans="1:12" ht="15">
      <c r="A41" s="33"/>
      <c r="B41" s="33"/>
      <c r="C41" s="33"/>
      <c r="D41" s="33"/>
      <c r="E41" s="33"/>
      <c r="F41" s="33"/>
      <c r="G41" s="36"/>
      <c r="H41" s="33"/>
      <c r="I41" s="34">
        <f>_xlfn.IFERROR(((VLOOKUP(G41,'PCI combustibles'!B$3:C$5,2,FALSE)*H41)/1000),"")</f>
      </c>
      <c r="J41" s="35"/>
      <c r="K41" s="41" t="e">
        <f t="shared" si="0"/>
        <v>#VALUE!</v>
      </c>
      <c r="L41" s="41">
        <f>_xlfn.IFERROR(((VLOOKUP(G41,'Factor emisión combustibles'!B$3:C$5,2,FALSE)*H41)/1000),"")</f>
      </c>
    </row>
    <row r="42" spans="1:12" ht="15">
      <c r="A42" s="33"/>
      <c r="B42" s="33"/>
      <c r="C42" s="33"/>
      <c r="D42" s="33"/>
      <c r="E42" s="33"/>
      <c r="F42" s="33"/>
      <c r="G42" s="36"/>
      <c r="H42" s="33"/>
      <c r="I42" s="34">
        <f>_xlfn.IFERROR(((VLOOKUP(G42,'PCI combustibles'!B$3:C$5,2,FALSE)*H42)/1000),"")</f>
      </c>
      <c r="J42" s="35"/>
      <c r="K42" s="41" t="e">
        <f t="shared" si="0"/>
        <v>#VALUE!</v>
      </c>
      <c r="L42" s="41">
        <f>_xlfn.IFERROR(((VLOOKUP(G42,'Factor emisión combustibles'!B$3:C$5,2,FALSE)*H42)/1000),"")</f>
      </c>
    </row>
    <row r="43" spans="1:12" ht="15">
      <c r="A43" s="33"/>
      <c r="B43" s="33"/>
      <c r="C43" s="33"/>
      <c r="D43" s="33"/>
      <c r="E43" s="33"/>
      <c r="F43" s="33"/>
      <c r="G43" s="36"/>
      <c r="H43" s="33"/>
      <c r="I43" s="34">
        <f>_xlfn.IFERROR(((VLOOKUP(G43,'PCI combustibles'!B$3:C$5,2,FALSE)*H43)/1000),"")</f>
      </c>
      <c r="J43" s="35"/>
      <c r="K43" s="41" t="e">
        <f t="shared" si="0"/>
        <v>#VALUE!</v>
      </c>
      <c r="L43" s="41">
        <f>_xlfn.IFERROR(((VLOOKUP(G43,'Factor emisión combustibles'!B$3:C$5,2,FALSE)*H43)/1000),"")</f>
      </c>
    </row>
    <row r="44" spans="1:12" ht="15">
      <c r="A44" s="33"/>
      <c r="B44" s="33"/>
      <c r="C44" s="33"/>
      <c r="D44" s="33"/>
      <c r="E44" s="33"/>
      <c r="F44" s="33"/>
      <c r="G44" s="36"/>
      <c r="H44" s="33"/>
      <c r="I44" s="34">
        <f>_xlfn.IFERROR(((VLOOKUP(G44,'PCI combustibles'!B$3:C$5,2,FALSE)*H44)/1000),"")</f>
      </c>
      <c r="J44" s="35"/>
      <c r="K44" s="41" t="e">
        <f t="shared" si="0"/>
        <v>#VALUE!</v>
      </c>
      <c r="L44" s="41">
        <f>_xlfn.IFERROR(((VLOOKUP(G44,'Factor emisión combustibles'!B$3:C$5,2,FALSE)*H44)/1000),"")</f>
      </c>
    </row>
    <row r="45" spans="1:12" ht="15">
      <c r="A45" s="33"/>
      <c r="B45" s="33"/>
      <c r="C45" s="33"/>
      <c r="D45" s="33"/>
      <c r="E45" s="33"/>
      <c r="F45" s="33"/>
      <c r="G45" s="36"/>
      <c r="H45" s="33"/>
      <c r="I45" s="34">
        <f>_xlfn.IFERROR(((VLOOKUP(G45,'PCI combustibles'!B$3:C$5,2,FALSE)*H45)/1000),"")</f>
      </c>
      <c r="J45" s="35"/>
      <c r="K45" s="41" t="e">
        <f t="shared" si="0"/>
        <v>#VALUE!</v>
      </c>
      <c r="L45" s="41">
        <f>_xlfn.IFERROR(((VLOOKUP(G45,'Factor emisión combustibles'!B$3:C$5,2,FALSE)*H45)/1000),"")</f>
      </c>
    </row>
    <row r="46" spans="1:12" ht="15">
      <c r="A46" s="33"/>
      <c r="B46" s="33"/>
      <c r="C46" s="33"/>
      <c r="D46" s="33"/>
      <c r="E46" s="33"/>
      <c r="F46" s="33"/>
      <c r="G46" s="36"/>
      <c r="H46" s="33"/>
      <c r="I46" s="34">
        <f>_xlfn.IFERROR(((VLOOKUP(G46,'PCI combustibles'!B$3:C$5,2,FALSE)*H46)/1000),"")</f>
      </c>
      <c r="J46" s="35"/>
      <c r="K46" s="41" t="e">
        <f t="shared" si="0"/>
        <v>#VALUE!</v>
      </c>
      <c r="L46" s="41">
        <f>_xlfn.IFERROR(((VLOOKUP(G46,'Factor emisión combustibles'!B$3:C$5,2,FALSE)*H46)/1000),"")</f>
      </c>
    </row>
    <row r="47" spans="1:12" ht="15">
      <c r="A47" s="33"/>
      <c r="B47" s="33"/>
      <c r="C47" s="33"/>
      <c r="D47" s="33"/>
      <c r="E47" s="33"/>
      <c r="F47" s="33"/>
      <c r="G47" s="36"/>
      <c r="H47" s="33"/>
      <c r="I47" s="34">
        <f>_xlfn.IFERROR(((VLOOKUP(G47,'PCI combustibles'!B$3:C$5,2,FALSE)*H47)/1000),"")</f>
      </c>
      <c r="J47" s="35"/>
      <c r="K47" s="41" t="e">
        <f t="shared" si="0"/>
        <v>#VALUE!</v>
      </c>
      <c r="L47" s="41">
        <f>_xlfn.IFERROR(((VLOOKUP(G47,'Factor emisión combustibles'!B$3:C$5,2,FALSE)*H47)/1000),"")</f>
      </c>
    </row>
    <row r="48" spans="1:12" ht="15">
      <c r="A48" s="33"/>
      <c r="B48" s="33"/>
      <c r="C48" s="33"/>
      <c r="D48" s="33"/>
      <c r="E48" s="33"/>
      <c r="F48" s="33"/>
      <c r="G48" s="36"/>
      <c r="H48" s="33"/>
      <c r="I48" s="34">
        <f>_xlfn.IFERROR(((VLOOKUP(G48,'PCI combustibles'!B$3:C$5,2,FALSE)*H48)/1000),"")</f>
      </c>
      <c r="J48" s="35"/>
      <c r="K48" s="41" t="e">
        <f t="shared" si="0"/>
        <v>#VALUE!</v>
      </c>
      <c r="L48" s="41">
        <f>_xlfn.IFERROR(((VLOOKUP(G48,'Factor emisión combustibles'!B$3:C$5,2,FALSE)*H48)/1000),"")</f>
      </c>
    </row>
    <row r="49" spans="1:12" ht="15">
      <c r="A49" s="33"/>
      <c r="B49" s="33"/>
      <c r="C49" s="33"/>
      <c r="D49" s="33"/>
      <c r="E49" s="33"/>
      <c r="F49" s="33"/>
      <c r="G49" s="36"/>
      <c r="H49" s="33"/>
      <c r="I49" s="34">
        <f>_xlfn.IFERROR(((VLOOKUP(G49,'PCI combustibles'!B$3:C$5,2,FALSE)*H49)/1000),"")</f>
      </c>
      <c r="J49" s="35"/>
      <c r="K49" s="41" t="e">
        <f t="shared" si="0"/>
        <v>#VALUE!</v>
      </c>
      <c r="L49" s="41">
        <f>_xlfn.IFERROR(((VLOOKUP(G49,'Factor emisión combustibles'!B$3:C$5,2,FALSE)*H49)/1000),"")</f>
      </c>
    </row>
    <row r="50" spans="1:12" ht="15">
      <c r="A50" s="33"/>
      <c r="B50" s="33"/>
      <c r="C50" s="33"/>
      <c r="D50" s="33"/>
      <c r="E50" s="33"/>
      <c r="F50" s="33"/>
      <c r="G50" s="36"/>
      <c r="H50" s="33"/>
      <c r="I50" s="34">
        <f>_xlfn.IFERROR(((VLOOKUP(G50,'PCI combustibles'!B$3:C$5,2,FALSE)*H50)/1000),"")</f>
      </c>
      <c r="J50" s="35"/>
      <c r="K50" s="41" t="e">
        <f t="shared" si="0"/>
        <v>#VALUE!</v>
      </c>
      <c r="L50" s="41">
        <f>_xlfn.IFERROR(((VLOOKUP(G50,'Factor emisión combustibles'!B$3:C$5,2,FALSE)*H50)/1000),"")</f>
      </c>
    </row>
    <row r="51" spans="11:12" ht="23.25">
      <c r="K51" s="43" t="s">
        <v>45</v>
      </c>
      <c r="L51" s="42">
        <f>SUM(L6:L50)</f>
        <v>0</v>
      </c>
    </row>
  </sheetData>
  <sheetProtection password="D151" sheet="1" objects="1" scenarios="1"/>
  <protectedRanges>
    <protectedRange sqref="J6:J50" name="Rango2"/>
    <protectedRange sqref="A6:H50" name="Rango1"/>
  </protectedRanges>
  <dataValidations count="1">
    <dataValidation type="list" allowBlank="1" showInputMessage="1" showErrorMessage="1" sqref="G6:G50">
      <formula1>$N$6:$N$8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="85" zoomScaleNormal="85" zoomScalePageLayoutView="0" workbookViewId="0" topLeftCell="A1">
      <selection activeCell="I58" sqref="I58"/>
    </sheetView>
  </sheetViews>
  <sheetFormatPr defaultColWidth="11.421875" defaultRowHeight="15"/>
  <cols>
    <col min="1" max="1" width="16.00390625" style="0" customWidth="1"/>
    <col min="2" max="2" width="19.00390625" style="0" customWidth="1"/>
    <col min="3" max="3" width="30.57421875" style="0" customWidth="1"/>
    <col min="4" max="4" width="14.140625" style="0" customWidth="1"/>
    <col min="5" max="5" width="15.8515625" style="0" customWidth="1"/>
    <col min="6" max="6" width="20.421875" style="0" customWidth="1"/>
    <col min="7" max="7" width="16.140625" style="0" customWidth="1"/>
    <col min="8" max="8" width="17.8515625" style="0" customWidth="1"/>
    <col min="9" max="9" width="19.57421875" style="0" customWidth="1"/>
    <col min="10" max="10" width="14.57421875" style="0" customWidth="1"/>
    <col min="11" max="11" width="14.8515625" style="0" customWidth="1"/>
  </cols>
  <sheetData>
    <row r="1" ht="18.75">
      <c r="A1" s="39" t="s">
        <v>40</v>
      </c>
    </row>
    <row r="2" spans="1:2" ht="15">
      <c r="A2" s="18"/>
      <c r="B2" s="9" t="s">
        <v>3</v>
      </c>
    </row>
    <row r="3" spans="1:2" ht="15">
      <c r="A3" s="19"/>
      <c r="B3" s="9" t="s">
        <v>16</v>
      </c>
    </row>
    <row r="5" spans="1:6" ht="38.25">
      <c r="A5" s="8" t="s">
        <v>25</v>
      </c>
      <c r="B5" s="8" t="s">
        <v>24</v>
      </c>
      <c r="C5" s="8" t="s">
        <v>33</v>
      </c>
      <c r="D5" s="8" t="s">
        <v>38</v>
      </c>
      <c r="E5" s="8" t="s">
        <v>37</v>
      </c>
      <c r="F5" s="8" t="s">
        <v>44</v>
      </c>
    </row>
    <row r="6" spans="1:6" ht="15">
      <c r="A6" s="37">
        <f>'Escenario referencia'!A6</f>
        <v>0</v>
      </c>
      <c r="B6" s="37">
        <f>'Escenario referencia'!B6</f>
        <v>0</v>
      </c>
      <c r="C6" s="37">
        <f>'Escenario referencia'!C6</f>
        <v>0</v>
      </c>
      <c r="D6" s="37">
        <f>'Escenario referencia'!D6</f>
        <v>0</v>
      </c>
      <c r="E6" s="37">
        <f>'Escenario referencia'!E6</f>
        <v>0</v>
      </c>
      <c r="F6" s="40" t="e">
        <f>'Escenario referencia'!K6</f>
        <v>#VALUE!</v>
      </c>
    </row>
    <row r="7" spans="1:6" ht="15">
      <c r="A7" s="37">
        <f>'Escenario referencia'!A7</f>
        <v>0</v>
      </c>
      <c r="B7" s="37">
        <f>'Escenario referencia'!B7</f>
        <v>0</v>
      </c>
      <c r="C7" s="37">
        <f>'Escenario referencia'!C7</f>
        <v>0</v>
      </c>
      <c r="D7" s="37">
        <f>'Escenario referencia'!D7</f>
        <v>0</v>
      </c>
      <c r="E7" s="37">
        <f>'Escenario referencia'!E7</f>
        <v>0</v>
      </c>
      <c r="F7" s="40" t="e">
        <f>'Escenario referencia'!K7</f>
        <v>#VALUE!</v>
      </c>
    </row>
    <row r="8" spans="1:6" ht="15">
      <c r="A8" s="37">
        <f>'Escenario referencia'!A8</f>
        <v>0</v>
      </c>
      <c r="B8" s="37">
        <f>'Escenario referencia'!B8</f>
        <v>0</v>
      </c>
      <c r="C8" s="37">
        <f>'Escenario referencia'!C8</f>
        <v>0</v>
      </c>
      <c r="D8" s="37">
        <f>'Escenario referencia'!D8</f>
        <v>0</v>
      </c>
      <c r="E8" s="37">
        <f>'Escenario referencia'!E8</f>
        <v>0</v>
      </c>
      <c r="F8" s="40" t="e">
        <f>'Escenario referencia'!K8</f>
        <v>#VALUE!</v>
      </c>
    </row>
    <row r="9" spans="1:6" ht="15">
      <c r="A9" s="37">
        <f>'Escenario referencia'!A9</f>
        <v>0</v>
      </c>
      <c r="B9" s="37">
        <f>'Escenario referencia'!B9</f>
        <v>0</v>
      </c>
      <c r="C9" s="37">
        <f>'Escenario referencia'!C9</f>
        <v>0</v>
      </c>
      <c r="D9" s="37">
        <f>'Escenario referencia'!D9</f>
        <v>0</v>
      </c>
      <c r="E9" s="37">
        <f>'Escenario referencia'!E9</f>
        <v>0</v>
      </c>
      <c r="F9" s="40" t="e">
        <f>'Escenario referencia'!K9</f>
        <v>#VALUE!</v>
      </c>
    </row>
    <row r="10" spans="1:6" ht="15">
      <c r="A10" s="37">
        <f>'Escenario referencia'!A10</f>
        <v>0</v>
      </c>
      <c r="B10" s="37">
        <f>'Escenario referencia'!B10</f>
        <v>0</v>
      </c>
      <c r="C10" s="37">
        <f>'Escenario referencia'!C10</f>
        <v>0</v>
      </c>
      <c r="D10" s="37">
        <f>'Escenario referencia'!D10</f>
        <v>0</v>
      </c>
      <c r="E10" s="37">
        <f>'Escenario referencia'!E10</f>
        <v>0</v>
      </c>
      <c r="F10" s="40" t="e">
        <f>'Escenario referencia'!K10</f>
        <v>#VALUE!</v>
      </c>
    </row>
    <row r="11" spans="1:6" ht="15">
      <c r="A11" s="37">
        <f>'Escenario referencia'!A11</f>
        <v>0</v>
      </c>
      <c r="B11" s="37">
        <f>'Escenario referencia'!B11</f>
        <v>0</v>
      </c>
      <c r="C11" s="37">
        <f>'Escenario referencia'!C11</f>
        <v>0</v>
      </c>
      <c r="D11" s="37">
        <f>'Escenario referencia'!D11</f>
        <v>0</v>
      </c>
      <c r="E11" s="37">
        <f>'Escenario referencia'!E11</f>
        <v>0</v>
      </c>
      <c r="F11" s="40" t="e">
        <f>'Escenario referencia'!K11</f>
        <v>#VALUE!</v>
      </c>
    </row>
    <row r="12" spans="1:6" ht="15">
      <c r="A12" s="37">
        <f>'Escenario referencia'!A12</f>
        <v>0</v>
      </c>
      <c r="B12" s="37">
        <f>'Escenario referencia'!B12</f>
        <v>0</v>
      </c>
      <c r="C12" s="37">
        <f>'Escenario referencia'!C12</f>
        <v>0</v>
      </c>
      <c r="D12" s="37">
        <f>'Escenario referencia'!D12</f>
        <v>0</v>
      </c>
      <c r="E12" s="37">
        <f>'Escenario referencia'!E12</f>
        <v>0</v>
      </c>
      <c r="F12" s="40" t="e">
        <f>'Escenario referencia'!K12</f>
        <v>#VALUE!</v>
      </c>
    </row>
    <row r="13" spans="1:6" ht="15">
      <c r="A13" s="37">
        <f>'Escenario referencia'!A13</f>
        <v>0</v>
      </c>
      <c r="B13" s="37">
        <f>'Escenario referencia'!B13</f>
        <v>0</v>
      </c>
      <c r="C13" s="37">
        <f>'Escenario referencia'!C13</f>
        <v>0</v>
      </c>
      <c r="D13" s="37">
        <f>'Escenario referencia'!D13</f>
        <v>0</v>
      </c>
      <c r="E13" s="37">
        <f>'Escenario referencia'!E13</f>
        <v>0</v>
      </c>
      <c r="F13" s="40" t="e">
        <f>'Escenario referencia'!K13</f>
        <v>#VALUE!</v>
      </c>
    </row>
    <row r="14" spans="1:6" ht="15">
      <c r="A14" s="37">
        <f>'Escenario referencia'!A14</f>
        <v>0</v>
      </c>
      <c r="B14" s="37">
        <f>'Escenario referencia'!B14</f>
        <v>0</v>
      </c>
      <c r="C14" s="37">
        <f>'Escenario referencia'!C14</f>
        <v>0</v>
      </c>
      <c r="D14" s="37">
        <f>'Escenario referencia'!D14</f>
        <v>0</v>
      </c>
      <c r="E14" s="37">
        <f>'Escenario referencia'!E14</f>
        <v>0</v>
      </c>
      <c r="F14" s="40" t="e">
        <f>'Escenario referencia'!K14</f>
        <v>#VALUE!</v>
      </c>
    </row>
    <row r="15" spans="1:6" ht="15">
      <c r="A15" s="37">
        <f>'Escenario referencia'!A15</f>
        <v>0</v>
      </c>
      <c r="B15" s="37">
        <f>'Escenario referencia'!B15</f>
        <v>0</v>
      </c>
      <c r="C15" s="37">
        <f>'Escenario referencia'!C15</f>
        <v>0</v>
      </c>
      <c r="D15" s="37">
        <f>'Escenario referencia'!D15</f>
        <v>0</v>
      </c>
      <c r="E15" s="37">
        <f>'Escenario referencia'!E15</f>
        <v>0</v>
      </c>
      <c r="F15" s="40" t="e">
        <f>'Escenario referencia'!K15</f>
        <v>#VALUE!</v>
      </c>
    </row>
    <row r="16" spans="1:6" ht="15">
      <c r="A16" s="37">
        <f>'Escenario referencia'!A16</f>
        <v>0</v>
      </c>
      <c r="B16" s="37">
        <f>'Escenario referencia'!B16</f>
        <v>0</v>
      </c>
      <c r="C16" s="37">
        <f>'Escenario referencia'!C16</f>
        <v>0</v>
      </c>
      <c r="D16" s="37">
        <f>'Escenario referencia'!D16</f>
        <v>0</v>
      </c>
      <c r="E16" s="37">
        <f>'Escenario referencia'!E16</f>
        <v>0</v>
      </c>
      <c r="F16" s="40" t="e">
        <f>'Escenario referencia'!K16</f>
        <v>#VALUE!</v>
      </c>
    </row>
    <row r="17" spans="1:6" ht="15">
      <c r="A17" s="37">
        <f>'Escenario referencia'!A17</f>
        <v>0</v>
      </c>
      <c r="B17" s="37">
        <f>'Escenario referencia'!B17</f>
        <v>0</v>
      </c>
      <c r="C17" s="37">
        <f>'Escenario referencia'!C17</f>
        <v>0</v>
      </c>
      <c r="D17" s="37">
        <f>'Escenario referencia'!D17</f>
        <v>0</v>
      </c>
      <c r="E17" s="37">
        <f>'Escenario referencia'!E17</f>
        <v>0</v>
      </c>
      <c r="F17" s="40" t="e">
        <f>'Escenario referencia'!K17</f>
        <v>#VALUE!</v>
      </c>
    </row>
    <row r="18" spans="1:6" ht="15">
      <c r="A18" s="37">
        <f>'Escenario referencia'!A18</f>
        <v>0</v>
      </c>
      <c r="B18" s="37">
        <f>'Escenario referencia'!B18</f>
        <v>0</v>
      </c>
      <c r="C18" s="37">
        <f>'Escenario referencia'!C18</f>
        <v>0</v>
      </c>
      <c r="D18" s="37">
        <f>'Escenario referencia'!D18</f>
        <v>0</v>
      </c>
      <c r="E18" s="37">
        <f>'Escenario referencia'!E18</f>
        <v>0</v>
      </c>
      <c r="F18" s="40" t="e">
        <f>'Escenario referencia'!K18</f>
        <v>#VALUE!</v>
      </c>
    </row>
    <row r="19" spans="1:6" ht="15">
      <c r="A19" s="37">
        <f>'Escenario referencia'!A19</f>
        <v>0</v>
      </c>
      <c r="B19" s="37">
        <f>'Escenario referencia'!B19</f>
        <v>0</v>
      </c>
      <c r="C19" s="37">
        <f>'Escenario referencia'!C19</f>
        <v>0</v>
      </c>
      <c r="D19" s="37">
        <f>'Escenario referencia'!D19</f>
        <v>0</v>
      </c>
      <c r="E19" s="37">
        <f>'Escenario referencia'!E19</f>
        <v>0</v>
      </c>
      <c r="F19" s="40" t="e">
        <f>'Escenario referencia'!K19</f>
        <v>#VALUE!</v>
      </c>
    </row>
    <row r="20" spans="1:6" ht="15">
      <c r="A20" s="37">
        <f>'Escenario referencia'!A20</f>
        <v>0</v>
      </c>
      <c r="B20" s="37">
        <f>'Escenario referencia'!B20</f>
        <v>0</v>
      </c>
      <c r="C20" s="37">
        <f>'Escenario referencia'!C20</f>
        <v>0</v>
      </c>
      <c r="D20" s="37">
        <f>'Escenario referencia'!D20</f>
        <v>0</v>
      </c>
      <c r="E20" s="37">
        <f>'Escenario referencia'!E20</f>
        <v>0</v>
      </c>
      <c r="F20" s="40" t="e">
        <f>'Escenario referencia'!K20</f>
        <v>#VALUE!</v>
      </c>
    </row>
    <row r="21" spans="1:6" ht="15">
      <c r="A21" s="37">
        <f>'Escenario referencia'!A21</f>
        <v>0</v>
      </c>
      <c r="B21" s="37">
        <f>'Escenario referencia'!B21</f>
        <v>0</v>
      </c>
      <c r="C21" s="37">
        <f>'Escenario referencia'!C21</f>
        <v>0</v>
      </c>
      <c r="D21" s="37">
        <f>'Escenario referencia'!D21</f>
        <v>0</v>
      </c>
      <c r="E21" s="37">
        <f>'Escenario referencia'!E21</f>
        <v>0</v>
      </c>
      <c r="F21" s="40" t="e">
        <f>'Escenario referencia'!K21</f>
        <v>#VALUE!</v>
      </c>
    </row>
    <row r="22" spans="1:6" ht="15">
      <c r="A22" s="37">
        <f>'Escenario referencia'!A22</f>
        <v>0</v>
      </c>
      <c r="B22" s="37">
        <f>'Escenario referencia'!B22</f>
        <v>0</v>
      </c>
      <c r="C22" s="37">
        <f>'Escenario referencia'!C22</f>
        <v>0</v>
      </c>
      <c r="D22" s="37">
        <f>'Escenario referencia'!D22</f>
        <v>0</v>
      </c>
      <c r="E22" s="37">
        <f>'Escenario referencia'!E22</f>
        <v>0</v>
      </c>
      <c r="F22" s="40" t="e">
        <f>'Escenario referencia'!K22</f>
        <v>#VALUE!</v>
      </c>
    </row>
    <row r="23" spans="1:6" ht="15">
      <c r="A23" s="37">
        <f>'Escenario referencia'!A23</f>
        <v>0</v>
      </c>
      <c r="B23" s="37">
        <f>'Escenario referencia'!B23</f>
        <v>0</v>
      </c>
      <c r="C23" s="37">
        <f>'Escenario referencia'!C23</f>
        <v>0</v>
      </c>
      <c r="D23" s="37">
        <f>'Escenario referencia'!D23</f>
        <v>0</v>
      </c>
      <c r="E23" s="37">
        <f>'Escenario referencia'!E23</f>
        <v>0</v>
      </c>
      <c r="F23" s="40" t="e">
        <f>'Escenario referencia'!K23</f>
        <v>#VALUE!</v>
      </c>
    </row>
    <row r="24" spans="1:6" ht="15">
      <c r="A24" s="37">
        <f>'Escenario referencia'!A24</f>
        <v>0</v>
      </c>
      <c r="B24" s="37">
        <f>'Escenario referencia'!B24</f>
        <v>0</v>
      </c>
      <c r="C24" s="37">
        <f>'Escenario referencia'!C24</f>
        <v>0</v>
      </c>
      <c r="D24" s="37">
        <f>'Escenario referencia'!D24</f>
        <v>0</v>
      </c>
      <c r="E24" s="37">
        <f>'Escenario referencia'!E24</f>
        <v>0</v>
      </c>
      <c r="F24" s="40" t="e">
        <f>'Escenario referencia'!K24</f>
        <v>#VALUE!</v>
      </c>
    </row>
    <row r="25" spans="1:6" ht="15">
      <c r="A25" s="37">
        <f>'Escenario referencia'!A25</f>
        <v>0</v>
      </c>
      <c r="B25" s="37">
        <f>'Escenario referencia'!B25</f>
        <v>0</v>
      </c>
      <c r="C25" s="37">
        <f>'Escenario referencia'!C25</f>
        <v>0</v>
      </c>
      <c r="D25" s="37">
        <f>'Escenario referencia'!D25</f>
        <v>0</v>
      </c>
      <c r="E25" s="37">
        <f>'Escenario referencia'!E25</f>
        <v>0</v>
      </c>
      <c r="F25" s="40" t="e">
        <f>'Escenario referencia'!K25</f>
        <v>#VALUE!</v>
      </c>
    </row>
    <row r="26" spans="1:6" ht="15">
      <c r="A26" s="37">
        <f>'Escenario referencia'!A26</f>
        <v>0</v>
      </c>
      <c r="B26" s="37">
        <f>'Escenario referencia'!B26</f>
        <v>0</v>
      </c>
      <c r="C26" s="37">
        <f>'Escenario referencia'!C26</f>
        <v>0</v>
      </c>
      <c r="D26" s="37">
        <f>'Escenario referencia'!D26</f>
        <v>0</v>
      </c>
      <c r="E26" s="37">
        <f>'Escenario referencia'!E26</f>
        <v>0</v>
      </c>
      <c r="F26" s="40" t="e">
        <f>'Escenario referencia'!K26</f>
        <v>#VALUE!</v>
      </c>
    </row>
    <row r="27" spans="1:6" ht="15">
      <c r="A27" s="37">
        <f>'Escenario referencia'!A27</f>
        <v>0</v>
      </c>
      <c r="B27" s="37">
        <f>'Escenario referencia'!B27</f>
        <v>0</v>
      </c>
      <c r="C27" s="37">
        <f>'Escenario referencia'!C27</f>
        <v>0</v>
      </c>
      <c r="D27" s="37">
        <f>'Escenario referencia'!D27</f>
        <v>0</v>
      </c>
      <c r="E27" s="37">
        <f>'Escenario referencia'!E27</f>
        <v>0</v>
      </c>
      <c r="F27" s="40" t="e">
        <f>'Escenario referencia'!K27</f>
        <v>#VALUE!</v>
      </c>
    </row>
    <row r="28" spans="1:6" ht="15">
      <c r="A28" s="37">
        <f>'Escenario referencia'!A28</f>
        <v>0</v>
      </c>
      <c r="B28" s="37">
        <f>'Escenario referencia'!B28</f>
        <v>0</v>
      </c>
      <c r="C28" s="37">
        <f>'Escenario referencia'!C28</f>
        <v>0</v>
      </c>
      <c r="D28" s="37">
        <f>'Escenario referencia'!D28</f>
        <v>0</v>
      </c>
      <c r="E28" s="37">
        <f>'Escenario referencia'!E28</f>
        <v>0</v>
      </c>
      <c r="F28" s="40" t="e">
        <f>'Escenario referencia'!K28</f>
        <v>#VALUE!</v>
      </c>
    </row>
    <row r="29" spans="1:6" ht="15">
      <c r="A29" s="37">
        <f>'Escenario referencia'!A29</f>
        <v>0</v>
      </c>
      <c r="B29" s="37">
        <f>'Escenario referencia'!B29</f>
        <v>0</v>
      </c>
      <c r="C29" s="37">
        <f>'Escenario referencia'!C29</f>
        <v>0</v>
      </c>
      <c r="D29" s="37">
        <f>'Escenario referencia'!D29</f>
        <v>0</v>
      </c>
      <c r="E29" s="37">
        <f>'Escenario referencia'!E29</f>
        <v>0</v>
      </c>
      <c r="F29" s="40" t="e">
        <f>'Escenario referencia'!K29</f>
        <v>#VALUE!</v>
      </c>
    </row>
    <row r="30" spans="1:6" ht="15">
      <c r="A30" s="37">
        <f>'Escenario referencia'!A30</f>
        <v>0</v>
      </c>
      <c r="B30" s="37">
        <f>'Escenario referencia'!B30</f>
        <v>0</v>
      </c>
      <c r="C30" s="37">
        <f>'Escenario referencia'!C30</f>
        <v>0</v>
      </c>
      <c r="D30" s="37">
        <f>'Escenario referencia'!D30</f>
        <v>0</v>
      </c>
      <c r="E30" s="37">
        <f>'Escenario referencia'!E30</f>
        <v>0</v>
      </c>
      <c r="F30" s="40" t="e">
        <f>'Escenario referencia'!K30</f>
        <v>#VALUE!</v>
      </c>
    </row>
    <row r="31" spans="1:6" ht="15">
      <c r="A31" s="37">
        <f>'Escenario referencia'!A31</f>
        <v>0</v>
      </c>
      <c r="B31" s="37">
        <f>'Escenario referencia'!B31</f>
        <v>0</v>
      </c>
      <c r="C31" s="37">
        <f>'Escenario referencia'!C31</f>
        <v>0</v>
      </c>
      <c r="D31" s="37">
        <f>'Escenario referencia'!D31</f>
        <v>0</v>
      </c>
      <c r="E31" s="37">
        <f>'Escenario referencia'!E31</f>
        <v>0</v>
      </c>
      <c r="F31" s="40" t="e">
        <f>'Escenario referencia'!K31</f>
        <v>#VALUE!</v>
      </c>
    </row>
    <row r="32" spans="1:6" ht="15">
      <c r="A32" s="37">
        <f>'Escenario referencia'!A32</f>
        <v>0</v>
      </c>
      <c r="B32" s="37">
        <f>'Escenario referencia'!B32</f>
        <v>0</v>
      </c>
      <c r="C32" s="37">
        <f>'Escenario referencia'!C32</f>
        <v>0</v>
      </c>
      <c r="D32" s="37">
        <f>'Escenario referencia'!D32</f>
        <v>0</v>
      </c>
      <c r="E32" s="37">
        <f>'Escenario referencia'!E32</f>
        <v>0</v>
      </c>
      <c r="F32" s="40" t="e">
        <f>'Escenario referencia'!K32</f>
        <v>#VALUE!</v>
      </c>
    </row>
    <row r="33" spans="1:6" ht="15">
      <c r="A33" s="37">
        <f>'Escenario referencia'!A33</f>
        <v>0</v>
      </c>
      <c r="B33" s="37">
        <f>'Escenario referencia'!B33</f>
        <v>0</v>
      </c>
      <c r="C33" s="37">
        <f>'Escenario referencia'!C33</f>
        <v>0</v>
      </c>
      <c r="D33" s="37">
        <f>'Escenario referencia'!D33</f>
        <v>0</v>
      </c>
      <c r="E33" s="37">
        <f>'Escenario referencia'!E33</f>
        <v>0</v>
      </c>
      <c r="F33" s="40" t="e">
        <f>'Escenario referencia'!K33</f>
        <v>#VALUE!</v>
      </c>
    </row>
    <row r="34" spans="1:6" ht="15">
      <c r="A34" s="37">
        <f>'Escenario referencia'!A34</f>
        <v>0</v>
      </c>
      <c r="B34" s="37">
        <f>'Escenario referencia'!B34</f>
        <v>0</v>
      </c>
      <c r="C34" s="37">
        <f>'Escenario referencia'!C34</f>
        <v>0</v>
      </c>
      <c r="D34" s="37">
        <f>'Escenario referencia'!D34</f>
        <v>0</v>
      </c>
      <c r="E34" s="37">
        <f>'Escenario referencia'!E34</f>
        <v>0</v>
      </c>
      <c r="F34" s="40" t="e">
        <f>'Escenario referencia'!K34</f>
        <v>#VALUE!</v>
      </c>
    </row>
    <row r="35" spans="1:6" ht="15">
      <c r="A35" s="37">
        <f>'Escenario referencia'!A35</f>
        <v>0</v>
      </c>
      <c r="B35" s="37">
        <f>'Escenario referencia'!B35</f>
        <v>0</v>
      </c>
      <c r="C35" s="37">
        <f>'Escenario referencia'!C35</f>
        <v>0</v>
      </c>
      <c r="D35" s="37">
        <f>'Escenario referencia'!D35</f>
        <v>0</v>
      </c>
      <c r="E35" s="37">
        <f>'Escenario referencia'!E35</f>
        <v>0</v>
      </c>
      <c r="F35" s="40" t="e">
        <f>'Escenario referencia'!K35</f>
        <v>#VALUE!</v>
      </c>
    </row>
    <row r="36" spans="1:6" ht="15">
      <c r="A36" s="37">
        <f>'Escenario referencia'!A36</f>
        <v>0</v>
      </c>
      <c r="B36" s="37">
        <f>'Escenario referencia'!B36</f>
        <v>0</v>
      </c>
      <c r="C36" s="37">
        <f>'Escenario referencia'!C36</f>
        <v>0</v>
      </c>
      <c r="D36" s="37">
        <f>'Escenario referencia'!D36</f>
        <v>0</v>
      </c>
      <c r="E36" s="37">
        <f>'Escenario referencia'!E36</f>
        <v>0</v>
      </c>
      <c r="F36" s="40" t="e">
        <f>'Escenario referencia'!K36</f>
        <v>#VALUE!</v>
      </c>
    </row>
    <row r="37" spans="1:6" ht="15">
      <c r="A37" s="37">
        <f>'Escenario referencia'!A37</f>
        <v>0</v>
      </c>
      <c r="B37" s="37">
        <f>'Escenario referencia'!B37</f>
        <v>0</v>
      </c>
      <c r="C37" s="37">
        <f>'Escenario referencia'!C37</f>
        <v>0</v>
      </c>
      <c r="D37" s="37">
        <f>'Escenario referencia'!D37</f>
        <v>0</v>
      </c>
      <c r="E37" s="37">
        <f>'Escenario referencia'!E37</f>
        <v>0</v>
      </c>
      <c r="F37" s="40" t="e">
        <f>'Escenario referencia'!K37</f>
        <v>#VALUE!</v>
      </c>
    </row>
    <row r="38" spans="1:6" ht="15">
      <c r="A38" s="37">
        <f>'Escenario referencia'!A38</f>
        <v>0</v>
      </c>
      <c r="B38" s="37">
        <f>'Escenario referencia'!B38</f>
        <v>0</v>
      </c>
      <c r="C38" s="37">
        <f>'Escenario referencia'!C38</f>
        <v>0</v>
      </c>
      <c r="D38" s="37">
        <f>'Escenario referencia'!D38</f>
        <v>0</v>
      </c>
      <c r="E38" s="37">
        <f>'Escenario referencia'!E38</f>
        <v>0</v>
      </c>
      <c r="F38" s="40" t="e">
        <f>'Escenario referencia'!K38</f>
        <v>#VALUE!</v>
      </c>
    </row>
    <row r="39" spans="1:6" ht="15">
      <c r="A39" s="37">
        <f>'Escenario referencia'!A39</f>
        <v>0</v>
      </c>
      <c r="B39" s="37">
        <f>'Escenario referencia'!B39</f>
        <v>0</v>
      </c>
      <c r="C39" s="37">
        <f>'Escenario referencia'!C39</f>
        <v>0</v>
      </c>
      <c r="D39" s="37">
        <f>'Escenario referencia'!D39</f>
        <v>0</v>
      </c>
      <c r="E39" s="37">
        <f>'Escenario referencia'!E39</f>
        <v>0</v>
      </c>
      <c r="F39" s="40" t="e">
        <f>'Escenario referencia'!K39</f>
        <v>#VALUE!</v>
      </c>
    </row>
    <row r="40" spans="1:6" ht="15">
      <c r="A40" s="37">
        <f>'Escenario referencia'!A40</f>
        <v>0</v>
      </c>
      <c r="B40" s="37">
        <f>'Escenario referencia'!B40</f>
        <v>0</v>
      </c>
      <c r="C40" s="37">
        <f>'Escenario referencia'!C40</f>
        <v>0</v>
      </c>
      <c r="D40" s="37">
        <f>'Escenario referencia'!D40</f>
        <v>0</v>
      </c>
      <c r="E40" s="37">
        <f>'Escenario referencia'!E40</f>
        <v>0</v>
      </c>
      <c r="F40" s="40" t="e">
        <f>'Escenario referencia'!K40</f>
        <v>#VALUE!</v>
      </c>
    </row>
    <row r="41" spans="1:6" ht="15">
      <c r="A41" s="37">
        <f>'Escenario referencia'!A41</f>
        <v>0</v>
      </c>
      <c r="B41" s="37">
        <f>'Escenario referencia'!B41</f>
        <v>0</v>
      </c>
      <c r="C41" s="37">
        <f>'Escenario referencia'!C41</f>
        <v>0</v>
      </c>
      <c r="D41" s="37">
        <f>'Escenario referencia'!D41</f>
        <v>0</v>
      </c>
      <c r="E41" s="37">
        <f>'Escenario referencia'!E41</f>
        <v>0</v>
      </c>
      <c r="F41" s="40" t="e">
        <f>'Escenario referencia'!K41</f>
        <v>#VALUE!</v>
      </c>
    </row>
    <row r="42" spans="1:6" ht="15">
      <c r="A42" s="37">
        <f>'Escenario referencia'!A42</f>
        <v>0</v>
      </c>
      <c r="B42" s="37">
        <f>'Escenario referencia'!B42</f>
        <v>0</v>
      </c>
      <c r="C42" s="37">
        <f>'Escenario referencia'!C42</f>
        <v>0</v>
      </c>
      <c r="D42" s="37">
        <f>'Escenario referencia'!D42</f>
        <v>0</v>
      </c>
      <c r="E42" s="37">
        <f>'Escenario referencia'!E42</f>
        <v>0</v>
      </c>
      <c r="F42" s="40" t="e">
        <f>'Escenario referencia'!K42</f>
        <v>#VALUE!</v>
      </c>
    </row>
    <row r="43" spans="1:6" ht="15">
      <c r="A43" s="37">
        <f>'Escenario referencia'!A43</f>
        <v>0</v>
      </c>
      <c r="B43" s="37">
        <f>'Escenario referencia'!B43</f>
        <v>0</v>
      </c>
      <c r="C43" s="37">
        <f>'Escenario referencia'!C43</f>
        <v>0</v>
      </c>
      <c r="D43" s="37">
        <f>'Escenario referencia'!D43</f>
        <v>0</v>
      </c>
      <c r="E43" s="37">
        <f>'Escenario referencia'!E43</f>
        <v>0</v>
      </c>
      <c r="F43" s="40" t="e">
        <f>'Escenario referencia'!K43</f>
        <v>#VALUE!</v>
      </c>
    </row>
    <row r="44" spans="1:6" ht="15">
      <c r="A44" s="37">
        <f>'Escenario referencia'!A44</f>
        <v>0</v>
      </c>
      <c r="B44" s="37">
        <f>'Escenario referencia'!B44</f>
        <v>0</v>
      </c>
      <c r="C44" s="37">
        <f>'Escenario referencia'!C44</f>
        <v>0</v>
      </c>
      <c r="D44" s="37">
        <f>'Escenario referencia'!D44</f>
        <v>0</v>
      </c>
      <c r="E44" s="37">
        <f>'Escenario referencia'!E44</f>
        <v>0</v>
      </c>
      <c r="F44" s="40" t="e">
        <f>'Escenario referencia'!K44</f>
        <v>#VALUE!</v>
      </c>
    </row>
    <row r="45" spans="1:6" ht="15">
      <c r="A45" s="37">
        <f>'Escenario referencia'!A45</f>
        <v>0</v>
      </c>
      <c r="B45" s="37">
        <f>'Escenario referencia'!B45</f>
        <v>0</v>
      </c>
      <c r="C45" s="37">
        <f>'Escenario referencia'!C45</f>
        <v>0</v>
      </c>
      <c r="D45" s="37">
        <f>'Escenario referencia'!D45</f>
        <v>0</v>
      </c>
      <c r="E45" s="37">
        <f>'Escenario referencia'!E45</f>
        <v>0</v>
      </c>
      <c r="F45" s="40" t="e">
        <f>'Escenario referencia'!K45</f>
        <v>#VALUE!</v>
      </c>
    </row>
    <row r="46" spans="1:6" ht="15">
      <c r="A46" s="37">
        <f>'Escenario referencia'!A46</f>
        <v>0</v>
      </c>
      <c r="B46" s="37">
        <f>'Escenario referencia'!B46</f>
        <v>0</v>
      </c>
      <c r="C46" s="37">
        <f>'Escenario referencia'!C46</f>
        <v>0</v>
      </c>
      <c r="D46" s="37">
        <f>'Escenario referencia'!D46</f>
        <v>0</v>
      </c>
      <c r="E46" s="37">
        <f>'Escenario referencia'!E46</f>
        <v>0</v>
      </c>
      <c r="F46" s="40" t="e">
        <f>'Escenario referencia'!K46</f>
        <v>#VALUE!</v>
      </c>
    </row>
    <row r="47" spans="1:6" ht="15">
      <c r="A47" s="37">
        <f>'Escenario referencia'!A47</f>
        <v>0</v>
      </c>
      <c r="B47" s="37">
        <f>'Escenario referencia'!B47</f>
        <v>0</v>
      </c>
      <c r="C47" s="37">
        <f>'Escenario referencia'!C47</f>
        <v>0</v>
      </c>
      <c r="D47" s="37">
        <f>'Escenario referencia'!D47</f>
        <v>0</v>
      </c>
      <c r="E47" s="37">
        <f>'Escenario referencia'!E47</f>
        <v>0</v>
      </c>
      <c r="F47" s="40" t="e">
        <f>'Escenario referencia'!K47</f>
        <v>#VALUE!</v>
      </c>
    </row>
    <row r="48" spans="1:6" ht="15">
      <c r="A48" s="37">
        <f>'Escenario referencia'!A48</f>
        <v>0</v>
      </c>
      <c r="B48" s="37">
        <f>'Escenario referencia'!B48</f>
        <v>0</v>
      </c>
      <c r="C48" s="37">
        <f>'Escenario referencia'!C48</f>
        <v>0</v>
      </c>
      <c r="D48" s="37">
        <f>'Escenario referencia'!D48</f>
        <v>0</v>
      </c>
      <c r="E48" s="37">
        <f>'Escenario referencia'!E48</f>
        <v>0</v>
      </c>
      <c r="F48" s="40" t="e">
        <f>'Escenario referencia'!K48</f>
        <v>#VALUE!</v>
      </c>
    </row>
    <row r="49" spans="1:6" ht="15">
      <c r="A49" s="37">
        <f>'Escenario referencia'!A49</f>
        <v>0</v>
      </c>
      <c r="B49" s="37">
        <f>'Escenario referencia'!B49</f>
        <v>0</v>
      </c>
      <c r="C49" s="37">
        <f>'Escenario referencia'!C49</f>
        <v>0</v>
      </c>
      <c r="D49" s="37">
        <f>'Escenario referencia'!D49</f>
        <v>0</v>
      </c>
      <c r="E49" s="37">
        <f>'Escenario referencia'!E49</f>
        <v>0</v>
      </c>
      <c r="F49" s="40" t="e">
        <f>'Escenario referencia'!K49</f>
        <v>#VALUE!</v>
      </c>
    </row>
    <row r="50" spans="1:6" ht="15">
      <c r="A50" s="37">
        <f>'Escenario referencia'!A50</f>
        <v>0</v>
      </c>
      <c r="B50" s="37">
        <f>'Escenario referencia'!B50</f>
        <v>0</v>
      </c>
      <c r="C50" s="37">
        <f>'Escenario referencia'!C50</f>
        <v>0</v>
      </c>
      <c r="D50" s="37">
        <f>'Escenario referencia'!D50</f>
        <v>0</v>
      </c>
      <c r="E50" s="37">
        <f>'Escenario referencia'!E50</f>
        <v>0</v>
      </c>
      <c r="F50" s="40" t="e">
        <f>'Escenario referencia'!K50</f>
        <v>#VALUE!</v>
      </c>
    </row>
  </sheetData>
  <sheetProtection password="D151" sheet="1" objects="1" scenarios="1"/>
  <protectedRanges>
    <protectedRange sqref="A2:A3" name="Rango1_1"/>
  </protectedRange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showGridLines="0" zoomScalePageLayoutView="0" workbookViewId="0" topLeftCell="A1">
      <selection activeCell="C16" sqref="C16"/>
    </sheetView>
  </sheetViews>
  <sheetFormatPr defaultColWidth="11.421875" defaultRowHeight="15"/>
  <cols>
    <col min="1" max="2" width="20.7109375" style="9" customWidth="1"/>
    <col min="3" max="3" width="20.7109375" style="17" customWidth="1"/>
    <col min="4" max="4" width="42.8515625" style="9" customWidth="1"/>
    <col min="5" max="10" width="20.7109375" style="0" customWidth="1"/>
  </cols>
  <sheetData>
    <row r="1" spans="1:5" ht="15">
      <c r="A1" s="23" t="s">
        <v>19</v>
      </c>
      <c r="E1" s="9"/>
    </row>
    <row r="2" spans="1:5" ht="15.75" thickBot="1">
      <c r="A2" s="23"/>
      <c r="E2" s="9"/>
    </row>
    <row r="3" spans="1:5" ht="20.25">
      <c r="A3" s="45" t="s">
        <v>5</v>
      </c>
      <c r="B3" s="46"/>
      <c r="C3" s="46"/>
      <c r="D3" s="28">
        <f>'Escenario referencia'!L51</f>
        <v>0</v>
      </c>
      <c r="E3" s="9"/>
    </row>
    <row r="4" spans="1:4" ht="20.25">
      <c r="A4" s="20" t="s">
        <v>6</v>
      </c>
      <c r="B4" s="21"/>
      <c r="C4" s="22"/>
      <c r="D4" s="29"/>
    </row>
    <row r="5" spans="1:4" ht="21" thickBot="1">
      <c r="A5" s="24" t="s">
        <v>7</v>
      </c>
      <c r="B5" s="25"/>
      <c r="C5" s="26"/>
      <c r="D5" s="30">
        <f>D3-D4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C5"/>
  <sheetViews>
    <sheetView zoomScalePageLayoutView="0" workbookViewId="0" topLeftCell="A1">
      <selection activeCell="D38" sqref="D38"/>
    </sheetView>
  </sheetViews>
  <sheetFormatPr defaultColWidth="11.421875" defaultRowHeight="15"/>
  <cols>
    <col min="2" max="2" width="20.00390625" style="0" bestFit="1" customWidth="1"/>
    <col min="3" max="3" width="16.140625" style="0" bestFit="1" customWidth="1"/>
  </cols>
  <sheetData>
    <row r="2" spans="2:3" ht="15">
      <c r="B2" s="31" t="s">
        <v>27</v>
      </c>
      <c r="C2" s="31" t="s">
        <v>32</v>
      </c>
    </row>
    <row r="3" spans="2:3" ht="15">
      <c r="B3" t="s">
        <v>36</v>
      </c>
      <c r="C3">
        <v>11.08</v>
      </c>
    </row>
    <row r="4" spans="2:3" ht="15">
      <c r="B4" t="s">
        <v>30</v>
      </c>
      <c r="C4">
        <v>11.8</v>
      </c>
    </row>
    <row r="5" spans="2:3" ht="15">
      <c r="B5" t="s">
        <v>31</v>
      </c>
      <c r="C5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C5"/>
  <sheetViews>
    <sheetView zoomScalePageLayoutView="0" workbookViewId="0" topLeftCell="A1">
      <selection activeCell="C37" sqref="C37"/>
    </sheetView>
  </sheetViews>
  <sheetFormatPr defaultColWidth="11.421875" defaultRowHeight="15"/>
  <cols>
    <col min="2" max="2" width="20.00390625" style="0" bestFit="1" customWidth="1"/>
    <col min="3" max="3" width="16.140625" style="0" bestFit="1" customWidth="1"/>
  </cols>
  <sheetData>
    <row r="2" spans="2:3" ht="15">
      <c r="B2" s="31" t="s">
        <v>27</v>
      </c>
      <c r="C2" s="31" t="s">
        <v>28</v>
      </c>
    </row>
    <row r="3" spans="2:3" ht="15">
      <c r="B3" t="s">
        <v>29</v>
      </c>
      <c r="C3">
        <v>3.12</v>
      </c>
    </row>
    <row r="4" spans="2:3" ht="15">
      <c r="B4" t="s">
        <v>30</v>
      </c>
      <c r="C4">
        <v>3.14</v>
      </c>
    </row>
    <row r="5" spans="2:3" ht="15">
      <c r="B5" t="s">
        <v>31</v>
      </c>
      <c r="C5">
        <v>2.27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</dc:creator>
  <cp:keywords/>
  <dc:description/>
  <cp:lastModifiedBy>MAGRAMA</cp:lastModifiedBy>
  <dcterms:created xsi:type="dcterms:W3CDTF">2012-06-27T11:48:36Z</dcterms:created>
  <dcterms:modified xsi:type="dcterms:W3CDTF">2017-07-20T10:57:41Z</dcterms:modified>
  <cp:category/>
  <cp:version/>
  <cp:contentType/>
  <cp:contentStatus/>
</cp:coreProperties>
</file>