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7800" windowHeight="3525" activeTab="0"/>
  </bookViews>
  <sheets>
    <sheet name="Calefacción" sheetId="1" r:id="rId1"/>
    <sheet name="Electricidad" sheetId="2" r:id="rId2"/>
    <sheet name="Transporte" sheetId="3" r:id="rId3"/>
    <sheet name="Papel" sheetId="4" r:id="rId4"/>
    <sheet name="Emisiones" sheetId="5" r:id="rId5"/>
  </sheets>
  <definedNames/>
  <calcPr fullCalcOnLoad="1"/>
</workbook>
</file>

<file path=xl/comments1.xml><?xml version="1.0" encoding="utf-8"?>
<comments xmlns="http://schemas.openxmlformats.org/spreadsheetml/2006/main">
  <authors>
    <author>ceneam</author>
  </authors>
  <commentList>
    <comment ref="C4" authorId="0">
      <text>
        <r>
          <rPr>
            <sz val="12"/>
            <rFont val="Tahoma"/>
            <family val="2"/>
          </rPr>
          <t>En estas casillas incluir en litros los litros de gasóleo consumidos anualmente. Este dato pede obtenerse con la facturas de los suministradores de combustible.
Al meter el dato se refleja en los gráficos.
Si fuese otro combustible, como es el gas tendríamos que anotar en vez de litros, los Kwh. este dato se encuentra en la factura del gas.</t>
        </r>
      </text>
    </comment>
    <comment ref="D27" authorId="0">
      <text>
        <r>
          <rPr>
            <sz val="12"/>
            <rFont val="Tahoma"/>
            <family val="2"/>
          </rPr>
          <t xml:space="preserve">No hay que meter datos. Calcula la variaciones producidas en el consumo con respecto al año anterior.
</t>
        </r>
      </text>
    </comment>
    <comment ref="C34" authorId="0">
      <text>
        <r>
          <rPr>
            <sz val="12"/>
            <rFont val="Tahoma"/>
            <family val="2"/>
          </rPr>
          <t xml:space="preserve">No hay que meter datos. Recoge el dato de la tabla superior.
</t>
        </r>
      </text>
    </comment>
    <comment ref="C35" authorId="0">
      <text>
        <r>
          <rPr>
            <sz val="12"/>
            <rFont val="Tahoma"/>
            <family val="2"/>
          </rPr>
          <t xml:space="preserve">Factor de emisón para el gasóleo. En caso de ser otro combustible, como es el gas, tendríamos que cambiar este factor de correción. Para Gas natural el factor es de  0,2012 KgCO2/ Kwh
</t>
        </r>
      </text>
    </comment>
    <comment ref="C36" authorId="0">
      <text>
        <r>
          <rPr>
            <sz val="12"/>
            <rFont val="Tahoma"/>
            <family val="2"/>
          </rPr>
          <t>Calcula las emisiones directamente</t>
        </r>
      </text>
    </comment>
  </commentList>
</comments>
</file>

<file path=xl/comments2.xml><?xml version="1.0" encoding="utf-8"?>
<comments xmlns="http://schemas.openxmlformats.org/spreadsheetml/2006/main">
  <authors>
    <author>ceneam</author>
  </authors>
  <commentList>
    <comment ref="D5" authorId="0">
      <text>
        <r>
          <rPr>
            <sz val="12"/>
            <rFont val="Tahoma"/>
            <family val="2"/>
          </rPr>
          <t>En estas casillas incluir el consumo en Kwh de las facturas de la compañía eléctrica (suelen emitir un  resumen anual o se le peden solicitar lo datos).</t>
        </r>
      </text>
    </comment>
    <comment ref="D6" authorId="0">
      <text>
        <r>
          <rPr>
            <sz val="12"/>
            <rFont val="Tahoma"/>
            <family val="2"/>
          </rPr>
          <t>No hay que meter datos. Calcula la variaciones producidas en el consumo con respecto al año</t>
        </r>
      </text>
    </comment>
    <comment ref="D9" authorId="0">
      <text>
        <r>
          <rPr>
            <sz val="12"/>
            <rFont val="Tahoma"/>
            <family val="2"/>
          </rPr>
          <t>En esta casilla se incluirá  el factor de emisión por generación eléctrica en el sistema nacional. Este dato varía cada año, se puede obtener en Red Eléctrica Española o en los boletines del Observatorio de la Electricidad de Adena WWF, ambos en la correspondientes web.</t>
        </r>
      </text>
    </comment>
    <comment ref="D15" authorId="0">
      <text>
        <r>
          <rPr>
            <sz val="12"/>
            <rFont val="Tahoma"/>
            <family val="2"/>
          </rPr>
          <t>No hay que meter datos.Calcula la variaciones producidas en el consumo con respecto al año anterior.</t>
        </r>
      </text>
    </comment>
  </commentList>
</comments>
</file>

<file path=xl/comments3.xml><?xml version="1.0" encoding="utf-8"?>
<comments xmlns="http://schemas.openxmlformats.org/spreadsheetml/2006/main">
  <authors>
    <author>ceneam</author>
  </authors>
  <commentList>
    <comment ref="E22" authorId="0">
      <text>
        <r>
          <rPr>
            <sz val="10"/>
            <rFont val="Tahoma"/>
            <family val="2"/>
          </rPr>
          <t>Estos factores se multiplican por los kilómetros recorridos, para extraer las emisiones de CO2, por tipo de transporte, . Si usted considera que alguno de los factores de emisión es diferente (probablemente el del coche ya que hemos indicado la media nacional), puede cambiarlo, en esta misma tabla, en la casilla correspondiente. 
Puede consultarlos en la web del IDAE (www.idae.es)</t>
        </r>
        <r>
          <rPr>
            <sz val="10"/>
            <rFont val="Tahoma"/>
            <family val="0"/>
          </rPr>
          <t xml:space="preserve">
</t>
        </r>
      </text>
    </comment>
    <comment ref="D17" authorId="0">
      <text>
        <r>
          <rPr>
            <sz val="10"/>
            <rFont val="Tahoma"/>
            <family val="2"/>
          </rPr>
          <t>Calculado con la base de datos de IDAE ,de emisones de los autómoviles, con cada uno de los automóviles del personal y los Km estimados que hacen al año para el desplazamiento hacia el trabjo.</t>
        </r>
      </text>
    </comment>
  </commentList>
</comments>
</file>

<file path=xl/comments4.xml><?xml version="1.0" encoding="utf-8"?>
<comments xmlns="http://schemas.openxmlformats.org/spreadsheetml/2006/main">
  <authors>
    <author>ceneam</author>
  </authors>
  <commentList>
    <comment ref="C5" authorId="0">
      <text>
        <r>
          <rPr>
            <b/>
            <sz val="8"/>
            <rFont val="Tahoma"/>
            <family val="0"/>
          </rPr>
          <t>Fuente: Fundación ecología y desarrollo
 2,5 Kg de papel (unas 500 hojas DIN A-4 de 80gr/m2) de papel 100% reciclado emite 4,5 Kg de CO2 equivalente, es decir por caja se emiten 22,5Kg de CO2</t>
        </r>
      </text>
    </comment>
    <comment ref="C4" authorId="0">
      <text>
        <r>
          <rPr>
            <b/>
            <sz val="8"/>
            <rFont val="Tahoma"/>
            <family val="0"/>
          </rPr>
          <t>Incluir datos de número de cajas de papel reciclado consumidas. Cada caja contiene 5 paquetes de 500 A-4 cada uno de 80gr (si no nos especifica otra cosa).</t>
        </r>
        <r>
          <rPr>
            <sz val="8"/>
            <rFont val="Tahoma"/>
            <family val="0"/>
          </rPr>
          <t xml:space="preserve">
</t>
        </r>
      </text>
    </comment>
    <comment ref="C8" authorId="0">
      <text>
        <r>
          <rPr>
            <b/>
            <sz val="8"/>
            <rFont val="Tahoma"/>
            <family val="0"/>
          </rPr>
          <t xml:space="preserve"> 2,5 Kg de papel (unas 500 hojas DIN A-4 de 80gr/m2) de papel fibra virgen emite 7,5 Kg de CO2 equivalente, es decir se emiten 36Kg de CO2 por caja.</t>
        </r>
      </text>
    </comment>
    <comment ref="C7" authorId="0">
      <text>
        <r>
          <rPr>
            <b/>
            <sz val="8"/>
            <rFont val="Tahoma"/>
            <family val="0"/>
          </rPr>
          <t>Incluir datos de número de cajas de papel no reciclado consumidas. Cada caja contiene 5 paquetes de 500 A-4 cada uno de 80gr (si no nos especifica otra cosa)</t>
        </r>
        <r>
          <rPr>
            <sz val="8"/>
            <rFont val="Tahoma"/>
            <family val="0"/>
          </rPr>
          <t xml:space="preserve">
</t>
        </r>
      </text>
    </comment>
  </commentList>
</comments>
</file>

<file path=xl/comments5.xml><?xml version="1.0" encoding="utf-8"?>
<comments xmlns="http://schemas.openxmlformats.org/spreadsheetml/2006/main">
  <authors>
    <author>ceneam</author>
  </authors>
  <commentList>
    <comment ref="B1" authorId="0">
      <text>
        <r>
          <rPr>
            <b/>
            <sz val="10"/>
            <rFont val="Tahoma"/>
            <family val="0"/>
          </rPr>
          <t>Esta tabla debe de completarse automaticamente en función de los datos recogidos en las hojas anteriores.</t>
        </r>
        <r>
          <rPr>
            <sz val="10"/>
            <rFont val="Tahoma"/>
            <family val="0"/>
          </rPr>
          <t xml:space="preserve">
</t>
        </r>
      </text>
    </comment>
  </commentList>
</comments>
</file>

<file path=xl/sharedStrings.xml><?xml version="1.0" encoding="utf-8"?>
<sst xmlns="http://schemas.openxmlformats.org/spreadsheetml/2006/main" count="77" uniqueCount="65">
  <si>
    <t>Historico</t>
  </si>
  <si>
    <t>Consumo litros</t>
  </si>
  <si>
    <t>Consumo Kwh</t>
  </si>
  <si>
    <t>Transporte personal</t>
  </si>
  <si>
    <t>Viajes de trabajo</t>
  </si>
  <si>
    <t>Transporte</t>
  </si>
  <si>
    <t>Emisiones (Electricidad)</t>
  </si>
  <si>
    <t>Kg de CO2</t>
  </si>
  <si>
    <t>Factor de Conversión KgxKwh</t>
  </si>
  <si>
    <t>Variación en % respecto año anterior</t>
  </si>
  <si>
    <t>Emisiones anuales de CO2 e</t>
  </si>
  <si>
    <t>ELECTRICIDAD</t>
  </si>
  <si>
    <t>TRANSPORTE PERSONAL</t>
  </si>
  <si>
    <t>VIAJES DE TRABAJO</t>
  </si>
  <si>
    <t>CALEFACCION Y ACS</t>
  </si>
  <si>
    <t>TOTAL ANUAL Tm</t>
  </si>
  <si>
    <t>Variación en %</t>
  </si>
  <si>
    <t>Medio de transporte</t>
  </si>
  <si>
    <t xml:space="preserve">Factor de emisiones </t>
  </si>
  <si>
    <t>Fuente</t>
  </si>
  <si>
    <t xml:space="preserve">IDAE </t>
  </si>
  <si>
    <t>Autobús</t>
  </si>
  <si>
    <t>0,065 Kg CO2 / Km y pasajero</t>
  </si>
  <si>
    <t>Fundación Ecología y Desarrollo</t>
  </si>
  <si>
    <t>Tren</t>
  </si>
  <si>
    <t>PAPEL</t>
  </si>
  <si>
    <t>Papel Reciclado</t>
  </si>
  <si>
    <t>FACTOR DE EMISON KgCO2e/ caja</t>
  </si>
  <si>
    <t>Papel no Reciclado</t>
  </si>
  <si>
    <t>Emisiones derivadas de Papel reciclado ( Kg CO2)</t>
  </si>
  <si>
    <t>Emisiones derivadas de Papel no reciclado( Kg CO2)</t>
  </si>
  <si>
    <t>TOTAL EMISIONES ( Kg CO2)</t>
  </si>
  <si>
    <t>E</t>
  </si>
  <si>
    <t>e</t>
  </si>
  <si>
    <t>Carbón</t>
  </si>
  <si>
    <t>2.255 Kg CO2 por kg</t>
  </si>
  <si>
    <t>Butano/propano</t>
  </si>
  <si>
    <t>2.7 Kg CO2 por kg</t>
  </si>
  <si>
    <t>Otros combustibles. Fte Gobierno de Aragon/CEAM</t>
  </si>
  <si>
    <t>Histórico (Emisiones por transporte)</t>
  </si>
  <si>
    <t>Kilómetros en viajes de trabajo</t>
  </si>
  <si>
    <t>variación % respecto año anterior</t>
  </si>
  <si>
    <t>FACTOR DE EMISIÓN Kg CO2/ litro</t>
  </si>
  <si>
    <t>Histórico</t>
  </si>
  <si>
    <t>Km en autobús</t>
  </si>
  <si>
    <t>EMISIONES DE CO2 en Kg CO2 equivalente</t>
  </si>
  <si>
    <t>0,190 Kg CO2 / Km (media)</t>
  </si>
  <si>
    <t>Avión (media 0,126 o 0,18)</t>
  </si>
  <si>
    <t>Km en taxi</t>
  </si>
  <si>
    <t>Km en coche</t>
  </si>
  <si>
    <t>Km en tren</t>
  </si>
  <si>
    <t>Km en avión</t>
  </si>
  <si>
    <t>Coche gasolina</t>
  </si>
  <si>
    <t>Coche diésel</t>
  </si>
  <si>
    <t>0,197 Kg CO2 / Km (media)</t>
  </si>
  <si>
    <t>Medios (300-750 km):       0,400 kg CO2/km y pasajero</t>
  </si>
  <si>
    <t>Largos (más de 750 km):    0,320 kg CO2/km y pasajero</t>
  </si>
  <si>
    <t>Cortos (0-300 km):            0,510 kg CO2/km y pasajero</t>
  </si>
  <si>
    <t>0,050 Kg CO2/Km y pasajero</t>
  </si>
  <si>
    <t>Factor</t>
  </si>
  <si>
    <t>http://www.idae.es/coches/index1.asp</t>
  </si>
  <si>
    <t>Emisiones (Kg de CO2)</t>
  </si>
  <si>
    <t>Electricidad</t>
  </si>
  <si>
    <t>CO2 emitido (kg)</t>
  </si>
  <si>
    <r>
      <t>Gasoleo Calefacción y ACS</t>
    </r>
    <r>
      <rPr>
        <sz val="14"/>
        <rFont val="Arial"/>
        <family val="2"/>
      </rPr>
      <t xml:space="preserve"> (Agua Caliente Sanitaria)</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</si>
</sst>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
    <numFmt numFmtId="167" formatCode="#,##0.000"/>
    <numFmt numFmtId="168" formatCode="#,##0.0"/>
    <numFmt numFmtId="169" formatCode="0.0000000000"/>
    <numFmt numFmtId="170" formatCode="0.000000000"/>
    <numFmt numFmtId="171" formatCode="0.00000000"/>
    <numFmt numFmtId="172" formatCode="0.0000000"/>
    <numFmt numFmtId="173" formatCode="0.000000"/>
    <numFmt numFmtId="174" formatCode="0.00000"/>
    <numFmt numFmtId="175" formatCode="&quot;Sí&quot;;&quot;Sí&quot;;&quot;No&quot;"/>
    <numFmt numFmtId="176" formatCode="&quot;Verdadero&quot;;&quot;Verdadero&quot;;&quot;Falso&quot;"/>
    <numFmt numFmtId="177" formatCode="&quot;Activado&quot;;&quot;Activado&quot;;&quot;Desactivado&quot;"/>
  </numFmts>
  <fonts count="33">
    <font>
      <sz val="10"/>
      <name val="Arial"/>
      <family val="0"/>
    </font>
    <font>
      <b/>
      <sz val="10"/>
      <name val="Arial"/>
      <family val="2"/>
    </font>
    <font>
      <b/>
      <sz val="14"/>
      <name val="Arial"/>
      <family val="2"/>
    </font>
    <font>
      <sz val="14"/>
      <name val="Arial"/>
      <family val="2"/>
    </font>
    <font>
      <b/>
      <sz val="12"/>
      <name val="Arial"/>
      <family val="2"/>
    </font>
    <font>
      <sz val="12"/>
      <name val="Arial"/>
      <family val="0"/>
    </font>
    <font>
      <b/>
      <sz val="10.25"/>
      <name val="Arial"/>
      <family val="2"/>
    </font>
    <font>
      <b/>
      <sz val="9.75"/>
      <name val="Arial"/>
      <family val="2"/>
    </font>
    <font>
      <sz val="8.75"/>
      <name val="Arial"/>
      <family val="0"/>
    </font>
    <font>
      <b/>
      <sz val="8.75"/>
      <name val="Arial"/>
      <family val="2"/>
    </font>
    <font>
      <sz val="10"/>
      <color indexed="9"/>
      <name val="Arial"/>
      <family val="2"/>
    </font>
    <font>
      <b/>
      <sz val="10"/>
      <color indexed="9"/>
      <name val="Arial"/>
      <family val="2"/>
    </font>
    <font>
      <b/>
      <sz val="10"/>
      <color indexed="10"/>
      <name val="Arial"/>
      <family val="2"/>
    </font>
    <font>
      <u val="single"/>
      <sz val="10"/>
      <color indexed="12"/>
      <name val="Arial"/>
      <family val="0"/>
    </font>
    <font>
      <u val="single"/>
      <sz val="10"/>
      <color indexed="36"/>
      <name val="Arial"/>
      <family val="0"/>
    </font>
    <font>
      <b/>
      <sz val="2"/>
      <name val="Arial"/>
      <family val="2"/>
    </font>
    <font>
      <sz val="1.5"/>
      <name val="Arial"/>
      <family val="0"/>
    </font>
    <font>
      <b/>
      <sz val="1.5"/>
      <name val="Arial"/>
      <family val="2"/>
    </font>
    <font>
      <sz val="8"/>
      <name val="Arial"/>
      <family val="2"/>
    </font>
    <font>
      <b/>
      <sz val="9"/>
      <name val="Arial"/>
      <family val="2"/>
    </font>
    <font>
      <sz val="9"/>
      <name val="Arial"/>
      <family val="0"/>
    </font>
    <font>
      <sz val="11.75"/>
      <name val="Arial"/>
      <family val="0"/>
    </font>
    <font>
      <sz val="12"/>
      <name val="Tahoma"/>
      <family val="2"/>
    </font>
    <font>
      <sz val="10"/>
      <name val="Tahoma"/>
      <family val="2"/>
    </font>
    <font>
      <b/>
      <sz val="10"/>
      <name val="Times New Roman"/>
      <family val="1"/>
    </font>
    <font>
      <sz val="10"/>
      <name val="Times New Roman"/>
      <family val="1"/>
    </font>
    <font>
      <sz val="8"/>
      <name val="Tahoma"/>
      <family val="0"/>
    </font>
    <font>
      <b/>
      <sz val="8"/>
      <name val="Tahoma"/>
      <family val="0"/>
    </font>
    <font>
      <sz val="12"/>
      <name val="Times New Roman"/>
      <family val="1"/>
    </font>
    <font>
      <sz val="8"/>
      <color indexed="14"/>
      <name val="Arial"/>
      <family val="2"/>
    </font>
    <font>
      <b/>
      <sz val="10"/>
      <name val="Tahoma"/>
      <family val="0"/>
    </font>
    <font>
      <sz val="8.5"/>
      <name val="Arial"/>
      <family val="0"/>
    </font>
    <font>
      <b/>
      <sz val="8"/>
      <name val="Arial"/>
      <family val="2"/>
    </font>
  </fonts>
  <fills count="10">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s>
  <borders count="4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medium"/>
    </border>
    <border>
      <left style="thin"/>
      <right style="thin"/>
      <top>
        <color indexed="63"/>
      </top>
      <bottom>
        <color indexed="63"/>
      </bottom>
    </border>
    <border>
      <left style="medium"/>
      <right style="thin"/>
      <top style="medium"/>
      <bottom style="medium"/>
    </border>
    <border>
      <left style="medium"/>
      <right style="thin"/>
      <top>
        <color indexed="63"/>
      </top>
      <bottom>
        <color indexed="63"/>
      </bottom>
    </border>
    <border>
      <left style="thin"/>
      <right style="medium"/>
      <top style="medium"/>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2" borderId="1" xfId="0" applyFont="1" applyFill="1" applyBorder="1" applyAlignment="1">
      <alignment/>
    </xf>
    <xf numFmtId="0" fontId="1" fillId="2" borderId="0" xfId="0" applyFont="1" applyFill="1" applyBorder="1" applyAlignment="1">
      <alignment/>
    </xf>
    <xf numFmtId="0" fontId="1" fillId="2" borderId="2" xfId="0" applyFont="1" applyFill="1" applyBorder="1" applyAlignment="1">
      <alignment/>
    </xf>
    <xf numFmtId="0" fontId="2" fillId="2" borderId="3" xfId="0" applyFont="1" applyFill="1" applyBorder="1" applyAlignment="1">
      <alignment/>
    </xf>
    <xf numFmtId="0" fontId="3" fillId="2" borderId="4" xfId="0" applyFont="1" applyFill="1" applyBorder="1" applyAlignment="1">
      <alignment/>
    </xf>
    <xf numFmtId="0" fontId="2" fillId="0" borderId="0" xfId="0" applyFont="1" applyAlignment="1">
      <alignment/>
    </xf>
    <xf numFmtId="0" fontId="2" fillId="3" borderId="1" xfId="0" applyFont="1" applyFill="1" applyBorder="1" applyAlignment="1">
      <alignment/>
    </xf>
    <xf numFmtId="0" fontId="1" fillId="3" borderId="0" xfId="0" applyFont="1" applyFill="1" applyBorder="1" applyAlignment="1">
      <alignment/>
    </xf>
    <xf numFmtId="1" fontId="3" fillId="3" borderId="5" xfId="0" applyNumberFormat="1" applyFont="1" applyFill="1" applyBorder="1" applyAlignment="1">
      <alignment/>
    </xf>
    <xf numFmtId="0" fontId="1" fillId="4" borderId="0" xfId="0" applyFont="1" applyFill="1" applyAlignment="1">
      <alignment/>
    </xf>
    <xf numFmtId="0" fontId="1" fillId="3" borderId="0" xfId="0" applyFont="1" applyFill="1" applyAlignment="1">
      <alignment/>
    </xf>
    <xf numFmtId="4" fontId="1" fillId="3" borderId="0" xfId="0" applyNumberFormat="1" applyFont="1" applyFill="1" applyAlignment="1">
      <alignment/>
    </xf>
    <xf numFmtId="0" fontId="2" fillId="2" borderId="0" xfId="0" applyFont="1" applyFill="1" applyBorder="1" applyAlignment="1">
      <alignment/>
    </xf>
    <xf numFmtId="0" fontId="0" fillId="2" borderId="0" xfId="0" applyFill="1" applyBorder="1" applyAlignment="1">
      <alignment/>
    </xf>
    <xf numFmtId="3" fontId="3" fillId="2" borderId="0" xfId="0" applyNumberFormat="1" applyFont="1" applyFill="1" applyBorder="1" applyAlignment="1">
      <alignment/>
    </xf>
    <xf numFmtId="3" fontId="2" fillId="2" borderId="0" xfId="0" applyNumberFormat="1" applyFont="1" applyFill="1" applyBorder="1" applyAlignment="1">
      <alignment/>
    </xf>
    <xf numFmtId="3" fontId="2" fillId="2" borderId="5" xfId="0" applyNumberFormat="1" applyFont="1" applyFill="1" applyBorder="1" applyAlignment="1">
      <alignment/>
    </xf>
    <xf numFmtId="3" fontId="0" fillId="0" borderId="0" xfId="0" applyNumberFormat="1" applyAlignment="1">
      <alignment/>
    </xf>
    <xf numFmtId="0" fontId="1" fillId="3" borderId="3" xfId="0" applyFont="1" applyFill="1" applyBorder="1" applyAlignment="1">
      <alignment/>
    </xf>
    <xf numFmtId="3" fontId="1" fillId="0" borderId="0" xfId="0" applyNumberFormat="1" applyFont="1" applyAlignment="1">
      <alignment/>
    </xf>
    <xf numFmtId="4" fontId="1" fillId="0" borderId="0" xfId="0" applyNumberFormat="1" applyFont="1" applyAlignment="1">
      <alignment/>
    </xf>
    <xf numFmtId="0" fontId="10" fillId="5" borderId="0" xfId="0" applyFont="1" applyFill="1" applyAlignment="1">
      <alignment/>
    </xf>
    <xf numFmtId="0" fontId="11" fillId="5" borderId="0" xfId="0" applyFont="1" applyFill="1" applyAlignment="1">
      <alignment/>
    </xf>
    <xf numFmtId="0" fontId="12" fillId="0" borderId="0" xfId="0" applyFont="1" applyAlignment="1">
      <alignment/>
    </xf>
    <xf numFmtId="4" fontId="2" fillId="0" borderId="0" xfId="0" applyNumberFormat="1" applyFont="1" applyAlignment="1">
      <alignment/>
    </xf>
    <xf numFmtId="2" fontId="4" fillId="0" borderId="0" xfId="0" applyNumberFormat="1" applyFont="1" applyAlignment="1">
      <alignment/>
    </xf>
    <xf numFmtId="0" fontId="2" fillId="0" borderId="0" xfId="0" applyFont="1" applyFill="1" applyAlignment="1">
      <alignment/>
    </xf>
    <xf numFmtId="2" fontId="0" fillId="0" borderId="0" xfId="0" applyNumberFormat="1" applyAlignment="1">
      <alignment/>
    </xf>
    <xf numFmtId="0" fontId="0" fillId="3" borderId="0" xfId="0" applyFill="1" applyAlignment="1">
      <alignment/>
    </xf>
    <xf numFmtId="2" fontId="0" fillId="3" borderId="0" xfId="0" applyNumberFormat="1" applyFill="1" applyAlignment="1">
      <alignment/>
    </xf>
    <xf numFmtId="0" fontId="24" fillId="0" borderId="6" xfId="0" applyFont="1" applyBorder="1" applyAlignment="1">
      <alignment vertical="top" wrapText="1"/>
    </xf>
    <xf numFmtId="4" fontId="0" fillId="0" borderId="0" xfId="0" applyNumberFormat="1" applyAlignment="1">
      <alignment/>
    </xf>
    <xf numFmtId="0" fontId="28" fillId="0" borderId="7" xfId="0" applyFont="1" applyBorder="1" applyAlignment="1">
      <alignment vertical="top" wrapText="1"/>
    </xf>
    <xf numFmtId="0" fontId="24" fillId="0" borderId="8" xfId="0" applyFont="1" applyBorder="1" applyAlignment="1">
      <alignment vertical="top" wrapText="1"/>
    </xf>
    <xf numFmtId="0" fontId="28" fillId="0" borderId="4" xfId="0" applyFont="1" applyBorder="1" applyAlignment="1">
      <alignment vertical="top" wrapText="1"/>
    </xf>
    <xf numFmtId="0" fontId="1" fillId="3" borderId="9" xfId="0" applyFont="1" applyFill="1" applyBorder="1" applyAlignment="1">
      <alignment/>
    </xf>
    <xf numFmtId="0" fontId="1" fillId="3" borderId="10" xfId="0" applyFont="1" applyFill="1" applyBorder="1" applyAlignment="1">
      <alignment/>
    </xf>
    <xf numFmtId="0" fontId="1" fillId="3" borderId="11" xfId="0" applyFont="1" applyFill="1" applyBorder="1" applyAlignment="1">
      <alignment/>
    </xf>
    <xf numFmtId="0" fontId="2" fillId="2" borderId="6" xfId="0" applyFont="1" applyFill="1" applyBorder="1" applyAlignment="1">
      <alignment/>
    </xf>
    <xf numFmtId="0" fontId="1" fillId="2" borderId="6" xfId="0" applyFont="1" applyFill="1" applyBorder="1" applyAlignment="1">
      <alignment/>
    </xf>
    <xf numFmtId="1" fontId="3" fillId="0" borderId="6" xfId="0" applyNumberFormat="1" applyFont="1" applyFill="1" applyBorder="1" applyAlignment="1" applyProtection="1">
      <alignment/>
      <protection locked="0"/>
    </xf>
    <xf numFmtId="0" fontId="2" fillId="3" borderId="6" xfId="0" applyFont="1" applyFill="1" applyBorder="1" applyAlignment="1">
      <alignment/>
    </xf>
    <xf numFmtId="0" fontId="0" fillId="0" borderId="6" xfId="0" applyFont="1" applyBorder="1" applyAlignment="1" applyProtection="1">
      <alignment/>
      <protection locked="0"/>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11" fillId="3" borderId="14" xfId="0" applyFont="1" applyFill="1" applyBorder="1" applyAlignment="1">
      <alignment/>
    </xf>
    <xf numFmtId="0" fontId="0" fillId="0" borderId="6" xfId="0" applyBorder="1" applyAlignment="1" applyProtection="1">
      <alignment/>
      <protection locked="0"/>
    </xf>
    <xf numFmtId="0" fontId="0" fillId="0" borderId="12" xfId="0" applyBorder="1" applyAlignment="1" applyProtection="1">
      <alignment/>
      <protection locked="0"/>
    </xf>
    <xf numFmtId="0" fontId="0" fillId="0" borderId="15" xfId="0" applyBorder="1" applyAlignment="1" applyProtection="1">
      <alignment/>
      <protection locked="0"/>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Alignment="1" applyProtection="1">
      <alignment/>
      <protection/>
    </xf>
    <xf numFmtId="0" fontId="2" fillId="3" borderId="16" xfId="0" applyFont="1" applyFill="1" applyBorder="1" applyAlignment="1" applyProtection="1">
      <alignment/>
      <protection/>
    </xf>
    <xf numFmtId="2" fontId="0" fillId="0" borderId="0" xfId="0" applyNumberFormat="1" applyAlignment="1" applyProtection="1">
      <alignment/>
      <protection/>
    </xf>
    <xf numFmtId="0" fontId="0" fillId="0" borderId="15" xfId="0" applyBorder="1" applyAlignment="1">
      <alignment/>
    </xf>
    <xf numFmtId="0" fontId="0" fillId="0" borderId="0" xfId="0" applyBorder="1" applyAlignment="1">
      <alignment/>
    </xf>
    <xf numFmtId="0" fontId="0" fillId="0" borderId="0" xfId="0" applyBorder="1" applyAlignment="1" applyProtection="1">
      <alignment/>
      <protection/>
    </xf>
    <xf numFmtId="0" fontId="1" fillId="4" borderId="17" xfId="0" applyFont="1" applyFill="1" applyBorder="1" applyAlignment="1" applyProtection="1">
      <alignment/>
      <protection/>
    </xf>
    <xf numFmtId="0" fontId="1" fillId="4" borderId="18" xfId="0" applyFont="1" applyFill="1" applyBorder="1" applyAlignment="1" applyProtection="1">
      <alignment/>
      <protection/>
    </xf>
    <xf numFmtId="0" fontId="1" fillId="4" borderId="19" xfId="0" applyFont="1" applyFill="1" applyBorder="1" applyAlignment="1" applyProtection="1">
      <alignment/>
      <protection/>
    </xf>
    <xf numFmtId="0" fontId="1" fillId="4" borderId="20" xfId="0" applyFont="1" applyFill="1" applyBorder="1" applyAlignment="1" applyProtection="1">
      <alignment/>
      <protection/>
    </xf>
    <xf numFmtId="0" fontId="1" fillId="2" borderId="21" xfId="0" applyFont="1" applyFill="1" applyBorder="1" applyAlignment="1" applyProtection="1">
      <alignment/>
      <protection/>
    </xf>
    <xf numFmtId="0" fontId="1" fillId="2" borderId="22" xfId="0" applyFont="1" applyFill="1" applyBorder="1" applyAlignment="1" applyProtection="1">
      <alignment/>
      <protection/>
    </xf>
    <xf numFmtId="0" fontId="1" fillId="2" borderId="23" xfId="0" applyFont="1" applyFill="1" applyBorder="1" applyAlignment="1" applyProtection="1">
      <alignment/>
      <protection/>
    </xf>
    <xf numFmtId="0" fontId="2" fillId="3" borderId="24" xfId="0" applyFont="1" applyFill="1" applyBorder="1" applyAlignment="1" applyProtection="1">
      <alignment/>
      <protection/>
    </xf>
    <xf numFmtId="0" fontId="1" fillId="3" borderId="25" xfId="0" applyFont="1" applyFill="1" applyBorder="1" applyAlignment="1" applyProtection="1">
      <alignment/>
      <protection/>
    </xf>
    <xf numFmtId="0" fontId="1" fillId="3" borderId="26" xfId="0" applyFont="1" applyFill="1" applyBorder="1" applyAlignment="1" applyProtection="1">
      <alignment/>
      <protection/>
    </xf>
    <xf numFmtId="0" fontId="2" fillId="3" borderId="27" xfId="0" applyFont="1" applyFill="1" applyBorder="1" applyAlignment="1" applyProtection="1">
      <alignment/>
      <protection/>
    </xf>
    <xf numFmtId="0" fontId="5" fillId="0" borderId="0" xfId="0" applyFont="1" applyBorder="1" applyAlignment="1" applyProtection="1">
      <alignment/>
      <protection/>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0" fillId="6" borderId="6" xfId="0" applyFill="1" applyBorder="1" applyAlignment="1" applyProtection="1">
      <alignment/>
      <protection/>
    </xf>
    <xf numFmtId="0" fontId="0" fillId="6" borderId="15" xfId="0" applyFill="1" applyBorder="1" applyAlignment="1">
      <alignment/>
    </xf>
    <xf numFmtId="0" fontId="13" fillId="0" borderId="0" xfId="15" applyFont="1" applyAlignment="1">
      <alignment/>
    </xf>
    <xf numFmtId="0" fontId="5" fillId="2" borderId="0" xfId="0" applyFont="1" applyFill="1" applyBorder="1" applyAlignment="1" applyProtection="1">
      <alignment/>
      <protection/>
    </xf>
    <xf numFmtId="0" fontId="0" fillId="0" borderId="25"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10" xfId="0" applyBorder="1" applyAlignment="1" applyProtection="1">
      <alignment/>
      <protection locked="0"/>
    </xf>
    <xf numFmtId="0" fontId="25" fillId="7" borderId="27" xfId="0" applyFont="1" applyFill="1" applyBorder="1" applyAlignment="1" applyProtection="1">
      <alignment vertical="top" wrapText="1"/>
      <protection/>
    </xf>
    <xf numFmtId="0" fontId="25" fillId="7" borderId="12" xfId="0" applyFont="1" applyFill="1" applyBorder="1" applyAlignment="1" applyProtection="1">
      <alignment vertical="top" wrapText="1"/>
      <protection/>
    </xf>
    <xf numFmtId="0" fontId="25" fillId="7" borderId="24" xfId="0" applyFont="1" applyFill="1" applyBorder="1" applyAlignment="1" applyProtection="1">
      <alignment vertical="top" wrapText="1"/>
      <protection/>
    </xf>
    <xf numFmtId="0" fontId="25" fillId="7" borderId="25" xfId="0" applyFont="1" applyFill="1" applyBorder="1" applyAlignment="1" applyProtection="1">
      <alignment vertical="top" wrapText="1"/>
      <protection/>
    </xf>
    <xf numFmtId="0" fontId="25" fillId="7" borderId="30" xfId="0" applyFont="1" applyFill="1" applyBorder="1" applyAlignment="1" applyProtection="1">
      <alignment vertical="top" wrapText="1"/>
      <protection/>
    </xf>
    <xf numFmtId="0" fontId="25" fillId="7" borderId="28" xfId="0" applyFont="1" applyFill="1" applyBorder="1" applyAlignment="1" applyProtection="1">
      <alignment vertical="top" wrapText="1"/>
      <protection/>
    </xf>
    <xf numFmtId="0" fontId="25" fillId="7" borderId="31" xfId="0" applyFont="1" applyFill="1" applyBorder="1" applyAlignment="1" applyProtection="1">
      <alignment vertical="top" wrapText="1"/>
      <protection/>
    </xf>
    <xf numFmtId="0" fontId="25" fillId="7" borderId="29" xfId="0" applyFont="1" applyFill="1" applyBorder="1" applyAlignment="1" applyProtection="1">
      <alignment vertical="top" wrapText="1"/>
      <protection/>
    </xf>
    <xf numFmtId="0" fontId="25" fillId="7" borderId="14" xfId="0" applyFont="1" applyFill="1" applyBorder="1" applyAlignment="1" applyProtection="1">
      <alignment vertical="top" wrapText="1"/>
      <protection/>
    </xf>
    <xf numFmtId="0" fontId="25" fillId="7" borderId="6" xfId="0" applyFont="1" applyFill="1" applyBorder="1" applyAlignment="1" applyProtection="1">
      <alignment vertical="top" wrapText="1"/>
      <protection/>
    </xf>
    <xf numFmtId="0" fontId="25" fillId="7" borderId="16" xfId="0" applyFont="1" applyFill="1" applyBorder="1" applyAlignment="1" applyProtection="1">
      <alignment vertical="top" wrapText="1"/>
      <protection/>
    </xf>
    <xf numFmtId="0" fontId="25" fillId="7" borderId="15" xfId="0" applyFont="1" applyFill="1" applyBorder="1" applyAlignment="1" applyProtection="1">
      <alignment vertical="top" wrapText="1"/>
      <protection/>
    </xf>
    <xf numFmtId="0" fontId="25" fillId="7" borderId="13" xfId="0" applyFont="1" applyFill="1" applyBorder="1" applyAlignment="1" applyProtection="1">
      <alignment vertical="top" wrapText="1"/>
      <protection/>
    </xf>
    <xf numFmtId="0" fontId="0" fillId="7" borderId="26" xfId="0" applyFill="1" applyBorder="1" applyAlignment="1">
      <alignment/>
    </xf>
    <xf numFmtId="0" fontId="25" fillId="7" borderId="32" xfId="0" applyFont="1" applyFill="1" applyBorder="1" applyAlignment="1" applyProtection="1">
      <alignment vertical="top" wrapText="1"/>
      <protection/>
    </xf>
    <xf numFmtId="0" fontId="25" fillId="7" borderId="33" xfId="0" applyFont="1" applyFill="1" applyBorder="1" applyAlignment="1" applyProtection="1">
      <alignment vertical="top" wrapText="1"/>
      <protection/>
    </xf>
    <xf numFmtId="0" fontId="25" fillId="7" borderId="34" xfId="0" applyFont="1" applyFill="1" applyBorder="1" applyAlignment="1" applyProtection="1">
      <alignment vertical="top" wrapText="1"/>
      <protection/>
    </xf>
    <xf numFmtId="0" fontId="25" fillId="7" borderId="35" xfId="0" applyFont="1" applyFill="1" applyBorder="1" applyAlignment="1" applyProtection="1">
      <alignment vertical="top" wrapText="1"/>
      <protection/>
    </xf>
    <xf numFmtId="0" fontId="24" fillId="8" borderId="17" xfId="0" applyFont="1" applyFill="1" applyBorder="1" applyAlignment="1" applyProtection="1">
      <alignment vertical="top" wrapText="1"/>
      <protection/>
    </xf>
    <xf numFmtId="0" fontId="24" fillId="8" borderId="10" xfId="0" applyFont="1" applyFill="1" applyBorder="1" applyAlignment="1" applyProtection="1">
      <alignment vertical="top" wrapText="1"/>
      <protection/>
    </xf>
    <xf numFmtId="0" fontId="0" fillId="8" borderId="17" xfId="0" applyFill="1" applyBorder="1" applyAlignment="1">
      <alignment/>
    </xf>
    <xf numFmtId="0" fontId="24" fillId="8" borderId="11" xfId="0" applyFont="1" applyFill="1" applyBorder="1" applyAlignment="1" applyProtection="1">
      <alignment vertical="top" wrapText="1"/>
      <protection/>
    </xf>
    <xf numFmtId="3" fontId="5" fillId="0" borderId="6" xfId="0" applyNumberFormat="1" applyFont="1" applyFill="1" applyBorder="1" applyAlignment="1" applyProtection="1">
      <alignment/>
      <protection locked="0"/>
    </xf>
    <xf numFmtId="0" fontId="5" fillId="0" borderId="6" xfId="0" applyFont="1" applyFill="1" applyBorder="1" applyAlignment="1" applyProtection="1">
      <alignment/>
      <protection locked="0"/>
    </xf>
    <xf numFmtId="0" fontId="1" fillId="3" borderId="17" xfId="0" applyFont="1" applyFill="1" applyBorder="1" applyAlignment="1">
      <alignment/>
    </xf>
    <xf numFmtId="0" fontId="11" fillId="3" borderId="36" xfId="0" applyFont="1" applyFill="1" applyBorder="1" applyAlignment="1">
      <alignment/>
    </xf>
    <xf numFmtId="0" fontId="1" fillId="7" borderId="37" xfId="0" applyFont="1" applyFill="1" applyBorder="1" applyAlignment="1">
      <alignment/>
    </xf>
    <xf numFmtId="0" fontId="1" fillId="7" borderId="38" xfId="0" applyFont="1" applyFill="1" applyBorder="1" applyAlignment="1">
      <alignment/>
    </xf>
    <xf numFmtId="0" fontId="1" fillId="7" borderId="39" xfId="0" applyFont="1" applyFill="1" applyBorder="1" applyAlignment="1">
      <alignment/>
    </xf>
    <xf numFmtId="0" fontId="0" fillId="3" borderId="6" xfId="0" applyFont="1" applyFill="1" applyBorder="1" applyAlignment="1">
      <alignment/>
    </xf>
    <xf numFmtId="0" fontId="11" fillId="3" borderId="27" xfId="0" applyFont="1" applyFill="1" applyBorder="1" applyAlignment="1">
      <alignment horizontal="right"/>
    </xf>
    <xf numFmtId="0" fontId="0" fillId="3" borderId="34" xfId="0" applyFont="1" applyFill="1" applyBorder="1" applyAlignment="1">
      <alignment/>
    </xf>
    <xf numFmtId="0" fontId="11" fillId="3" borderId="16" xfId="0" applyFont="1" applyFill="1" applyBorder="1" applyAlignment="1">
      <alignment/>
    </xf>
    <xf numFmtId="0" fontId="0" fillId="3" borderId="15" xfId="0" applyFont="1" applyFill="1" applyBorder="1" applyAlignment="1">
      <alignment/>
    </xf>
    <xf numFmtId="0" fontId="0" fillId="3" borderId="35" xfId="0" applyFont="1" applyFill="1" applyBorder="1" applyAlignment="1">
      <alignment/>
    </xf>
    <xf numFmtId="0" fontId="11" fillId="3" borderId="40" xfId="0" applyFont="1" applyFill="1" applyBorder="1" applyAlignment="1">
      <alignment horizontal="right"/>
    </xf>
    <xf numFmtId="0" fontId="0" fillId="0" borderId="8" xfId="0" applyFont="1" applyBorder="1" applyAlignment="1" applyProtection="1">
      <alignment/>
      <protection locked="0"/>
    </xf>
    <xf numFmtId="0" fontId="0" fillId="0" borderId="41" xfId="0" applyFont="1" applyBorder="1" applyAlignment="1" applyProtection="1">
      <alignment/>
      <protection locked="0"/>
    </xf>
    <xf numFmtId="0" fontId="11" fillId="0" borderId="0" xfId="0" applyFont="1" applyFill="1" applyAlignment="1">
      <alignment/>
    </xf>
    <xf numFmtId="3" fontId="0" fillId="0" borderId="12" xfId="0" applyNumberFormat="1" applyFont="1" applyFill="1" applyBorder="1" applyAlignment="1" applyProtection="1">
      <alignment/>
      <protection locked="0"/>
    </xf>
    <xf numFmtId="4" fontId="0" fillId="0" borderId="13" xfId="0" applyNumberFormat="1" applyFont="1" applyFill="1" applyBorder="1" applyAlignment="1" applyProtection="1">
      <alignment/>
      <protection locked="0"/>
    </xf>
    <xf numFmtId="3" fontId="0" fillId="0" borderId="15" xfId="0" applyNumberFormat="1" applyFont="1" applyFill="1" applyBorder="1" applyAlignment="1" applyProtection="1">
      <alignment/>
      <protection locked="0"/>
    </xf>
    <xf numFmtId="4" fontId="0" fillId="0" borderId="35" xfId="0" applyNumberFormat="1" applyFont="1" applyFill="1" applyBorder="1" applyAlignment="1" applyProtection="1">
      <alignment/>
      <protection locked="0"/>
    </xf>
    <xf numFmtId="0" fontId="1" fillId="0" borderId="6" xfId="0" applyFont="1" applyFill="1" applyBorder="1" applyAlignment="1">
      <alignment/>
    </xf>
    <xf numFmtId="2" fontId="0" fillId="0" borderId="0" xfId="0" applyNumberFormat="1" applyFill="1" applyAlignment="1">
      <alignment/>
    </xf>
    <xf numFmtId="1" fontId="3" fillId="0" borderId="42" xfId="0" applyNumberFormat="1" applyFont="1" applyFill="1" applyBorder="1" applyAlignment="1" applyProtection="1">
      <alignment/>
      <protection locked="0"/>
    </xf>
    <xf numFmtId="1" fontId="3"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xf numFmtId="1" fontId="3" fillId="0" borderId="0" xfId="0" applyNumberFormat="1" applyFont="1" applyFill="1" applyBorder="1" applyAlignment="1">
      <alignment/>
    </xf>
    <xf numFmtId="0" fontId="3" fillId="0" borderId="0" xfId="0" applyFont="1" applyFill="1" applyBorder="1" applyAlignment="1">
      <alignment/>
    </xf>
    <xf numFmtId="0" fontId="1" fillId="9" borderId="43" xfId="0" applyFont="1" applyFill="1" applyBorder="1" applyAlignment="1">
      <alignment horizontal="center"/>
    </xf>
    <xf numFmtId="0" fontId="1" fillId="9" borderId="44" xfId="0" applyFont="1" applyFill="1" applyBorder="1" applyAlignment="1">
      <alignment horizontal="center"/>
    </xf>
    <xf numFmtId="0" fontId="1" fillId="9" borderId="45" xfId="0" applyFont="1" applyFill="1" applyBorder="1" applyAlignment="1">
      <alignment horizontal="center"/>
    </xf>
    <xf numFmtId="0" fontId="1" fillId="4" borderId="43" xfId="0" applyFont="1" applyFill="1" applyBorder="1" applyAlignment="1">
      <alignment horizontal="center"/>
    </xf>
    <xf numFmtId="0" fontId="1" fillId="4" borderId="44" xfId="0" applyFont="1" applyFill="1" applyBorder="1" applyAlignment="1">
      <alignment horizontal="center"/>
    </xf>
    <xf numFmtId="0" fontId="1" fillId="4" borderId="45" xfId="0" applyFont="1" applyFill="1" applyBorder="1" applyAlignment="1">
      <alignment horizontal="center"/>
    </xf>
    <xf numFmtId="0" fontId="1" fillId="4" borderId="27" xfId="0" applyFont="1" applyFill="1" applyBorder="1" applyAlignment="1" applyProtection="1">
      <alignment horizontal="center"/>
      <protection/>
    </xf>
    <xf numFmtId="0" fontId="1" fillId="4" borderId="12" xfId="0" applyFont="1" applyFill="1" applyBorder="1" applyAlignment="1" applyProtection="1">
      <alignment horizontal="center"/>
      <protection/>
    </xf>
    <xf numFmtId="0" fontId="1" fillId="4" borderId="13"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975" b="1" i="0" u="none" baseline="0">
              <a:latin typeface="Arial"/>
              <a:ea typeface="Arial"/>
              <a:cs typeface="Arial"/>
            </a:defRPr>
          </a:pPr>
        </a:p>
      </c:txPr>
    </c:title>
    <c:plotArea>
      <c:layout>
        <c:manualLayout>
          <c:xMode val="edge"/>
          <c:yMode val="edge"/>
          <c:x val="0.018"/>
          <c:y val="0.1845"/>
          <c:w val="0.72975"/>
          <c:h val="0.776"/>
        </c:manualLayout>
      </c:layout>
      <c:lineChart>
        <c:grouping val="standard"/>
        <c:varyColors val="0"/>
        <c:ser>
          <c:idx val="0"/>
          <c:order val="0"/>
          <c:tx>
            <c:strRef>
              <c:f>Calefacción!$B$4</c:f>
              <c:strCache>
                <c:ptCount val="1"/>
                <c:pt idx="0">
                  <c:v>Consumo litros</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latin typeface="Arial"/>
                    <a:ea typeface="Arial"/>
                    <a:cs typeface="Arial"/>
                  </a:defRPr>
                </a:pPr>
              </a:p>
            </c:txPr>
            <c:showLegendKey val="0"/>
            <c:showVal val="1"/>
            <c:showBubbleSize val="0"/>
            <c:showCatName val="0"/>
            <c:showSerName val="0"/>
            <c:showLeaderLines val="1"/>
            <c:showPercent val="0"/>
          </c:dLbls>
          <c:cat>
            <c:numRef>
              <c:f>Calefacción!$C$3:$F$3</c:f>
              <c:numCache>
                <c:ptCount val="4"/>
                <c:pt idx="0">
                  <c:v>2004</c:v>
                </c:pt>
                <c:pt idx="1">
                  <c:v>2005</c:v>
                </c:pt>
                <c:pt idx="2">
                  <c:v>2006</c:v>
                </c:pt>
                <c:pt idx="3">
                  <c:v>2007</c:v>
                </c:pt>
              </c:numCache>
            </c:numRef>
          </c:cat>
          <c:val>
            <c:numRef>
              <c:f>Calefacción!$C$4:$F$4</c:f>
              <c:numCache>
                <c:ptCount val="4"/>
              </c:numCache>
            </c:numRef>
          </c:val>
          <c:smooth val="0"/>
        </c:ser>
        <c:marker val="1"/>
        <c:axId val="35500682"/>
        <c:axId val="51070683"/>
      </c:lineChart>
      <c:catAx>
        <c:axId val="35500682"/>
        <c:scaling>
          <c:orientation val="minMax"/>
        </c:scaling>
        <c:axPos val="b"/>
        <c:delete val="0"/>
        <c:numFmt formatCode="General" sourceLinked="1"/>
        <c:majorTickMark val="out"/>
        <c:minorTickMark val="none"/>
        <c:tickLblPos val="nextTo"/>
        <c:crossAx val="51070683"/>
        <c:crosses val="autoZero"/>
        <c:auto val="1"/>
        <c:lblOffset val="100"/>
        <c:noMultiLvlLbl val="0"/>
      </c:catAx>
      <c:valAx>
        <c:axId val="51070683"/>
        <c:scaling>
          <c:orientation val="minMax"/>
        </c:scaling>
        <c:axPos val="l"/>
        <c:delete val="0"/>
        <c:numFmt formatCode="General" sourceLinked="1"/>
        <c:majorTickMark val="out"/>
        <c:minorTickMark val="none"/>
        <c:tickLblPos val="nextTo"/>
        <c:crossAx val="35500682"/>
        <c:crossesAt val="1"/>
        <c:crossBetween val="between"/>
        <c:dispUnits/>
      </c:valAx>
      <c:spPr>
        <a:noFill/>
        <a:ln>
          <a:no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200" b="1" i="0" u="none" baseline="0">
              <a:latin typeface="Arial"/>
              <a:ea typeface="Arial"/>
              <a:cs typeface="Arial"/>
            </a:defRPr>
          </a:pPr>
        </a:p>
      </c:txPr>
    </c:title>
    <c:plotArea>
      <c:layout/>
      <c:lineChart>
        <c:grouping val="standard"/>
        <c:varyColors val="0"/>
        <c:ser>
          <c:idx val="0"/>
          <c:order val="0"/>
          <c:tx>
            <c:strRef>
              <c:f>Calefacción!#REF!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1" i="0" u="none" baseline="0">
                    <a:latin typeface="Arial"/>
                    <a:ea typeface="Arial"/>
                    <a:cs typeface="Arial"/>
                  </a:defRPr>
                </a:pPr>
              </a:p>
            </c:txPr>
            <c:showLegendKey val="0"/>
            <c:showVal val="1"/>
            <c:showBubbleSize val="0"/>
            <c:showCatName val="0"/>
            <c:showSerName val="0"/>
            <c:showLeaderLines val="1"/>
            <c:showPercent val="0"/>
          </c:dLbls>
          <c:cat>
            <c:strRef>
              <c:f>Calefacción!#REF!</c:f>
              <c:strCache>
                <c:ptCount val="1"/>
                <c:pt idx="0">
                  <c:v>1</c:v>
                </c:pt>
              </c:strCache>
            </c:strRef>
          </c:cat>
          <c:val>
            <c:numRef>
              <c:f>Calefacción!#REF!</c:f>
              <c:numCache>
                <c:ptCount val="1"/>
                <c:pt idx="0">
                  <c:v>1</c:v>
                </c:pt>
              </c:numCache>
            </c:numRef>
          </c:val>
          <c:smooth val="0"/>
        </c:ser>
        <c:marker val="1"/>
        <c:axId val="56982964"/>
        <c:axId val="43084629"/>
      </c:lineChart>
      <c:catAx>
        <c:axId val="56982964"/>
        <c:scaling>
          <c:orientation val="minMax"/>
        </c:scaling>
        <c:axPos val="b"/>
        <c:delete val="0"/>
        <c:numFmt formatCode="General" sourceLinked="1"/>
        <c:majorTickMark val="out"/>
        <c:minorTickMark val="none"/>
        <c:tickLblPos val="nextTo"/>
        <c:crossAx val="43084629"/>
        <c:crosses val="autoZero"/>
        <c:auto val="1"/>
        <c:lblOffset val="100"/>
        <c:noMultiLvlLbl val="0"/>
      </c:catAx>
      <c:valAx>
        <c:axId val="43084629"/>
        <c:scaling>
          <c:orientation val="minMax"/>
        </c:scaling>
        <c:axPos val="l"/>
        <c:delete val="0"/>
        <c:numFmt formatCode="General" sourceLinked="1"/>
        <c:majorTickMark val="out"/>
        <c:minorTickMark val="none"/>
        <c:tickLblPos val="nextTo"/>
        <c:crossAx val="56982964"/>
        <c:crossesAt val="1"/>
        <c:crossBetween val="between"/>
        <c:dispUnits/>
      </c:valAx>
      <c:spPr>
        <a:noFill/>
        <a:ln>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1525"/>
          <c:y val="0.15"/>
          <c:w val="0.75275"/>
          <c:h val="0.8215"/>
        </c:manualLayout>
      </c:layout>
      <c:barChart>
        <c:barDir val="col"/>
        <c:grouping val="clustered"/>
        <c:varyColors val="0"/>
        <c:ser>
          <c:idx val="0"/>
          <c:order val="0"/>
          <c:tx>
            <c:strRef>
              <c:f>Electricidad!$C$5</c:f>
              <c:strCache>
                <c:ptCount val="1"/>
                <c:pt idx="0">
                  <c:v>Consumo Kwh</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1" i="0" u="none" baseline="0">
                    <a:latin typeface="Arial"/>
                    <a:ea typeface="Arial"/>
                    <a:cs typeface="Arial"/>
                  </a:defRPr>
                </a:pPr>
              </a:p>
            </c:txPr>
            <c:showLegendKey val="0"/>
            <c:showVal val="1"/>
            <c:showBubbleSize val="0"/>
            <c:showCatName val="0"/>
            <c:showSerName val="0"/>
            <c:showPercent val="0"/>
          </c:dLbls>
          <c:cat>
            <c:numRef>
              <c:f>Electricidad!$D$4:$I$4</c:f>
              <c:numCache>
                <c:ptCount val="6"/>
                <c:pt idx="0">
                  <c:v>0</c:v>
                </c:pt>
                <c:pt idx="1">
                  <c:v>0</c:v>
                </c:pt>
                <c:pt idx="2">
                  <c:v>0</c:v>
                </c:pt>
                <c:pt idx="3">
                  <c:v>0</c:v>
                </c:pt>
                <c:pt idx="4">
                  <c:v>0</c:v>
                </c:pt>
                <c:pt idx="5">
                  <c:v>0</c:v>
                </c:pt>
              </c:numCache>
            </c:numRef>
          </c:cat>
          <c:val>
            <c:numRef>
              <c:f>Electricidad!$D$5:$I$5</c:f>
              <c:numCache>
                <c:ptCount val="6"/>
                <c:pt idx="0">
                  <c:v>0</c:v>
                </c:pt>
                <c:pt idx="1">
                  <c:v>0</c:v>
                </c:pt>
                <c:pt idx="2">
                  <c:v>0</c:v>
                </c:pt>
                <c:pt idx="3">
                  <c:v>0</c:v>
                </c:pt>
                <c:pt idx="4">
                  <c:v>0</c:v>
                </c:pt>
                <c:pt idx="5">
                  <c:v>0</c:v>
                </c:pt>
              </c:numCache>
            </c:numRef>
          </c:val>
        </c:ser>
        <c:axId val="52217342"/>
        <c:axId val="194031"/>
      </c:barChart>
      <c:catAx>
        <c:axId val="52217342"/>
        <c:scaling>
          <c:orientation val="minMax"/>
        </c:scaling>
        <c:axPos val="b"/>
        <c:delete val="0"/>
        <c:numFmt formatCode="General" sourceLinked="1"/>
        <c:majorTickMark val="out"/>
        <c:minorTickMark val="none"/>
        <c:tickLblPos val="nextTo"/>
        <c:crossAx val="194031"/>
        <c:crosses val="autoZero"/>
        <c:auto val="1"/>
        <c:lblOffset val="100"/>
        <c:noMultiLvlLbl val="0"/>
      </c:catAx>
      <c:valAx>
        <c:axId val="194031"/>
        <c:scaling>
          <c:orientation val="minMax"/>
        </c:scaling>
        <c:axPos val="l"/>
        <c:delete val="0"/>
        <c:numFmt formatCode="General" sourceLinked="1"/>
        <c:majorTickMark val="out"/>
        <c:minorTickMark val="none"/>
        <c:tickLblPos val="nextTo"/>
        <c:crossAx val="52217342"/>
        <c:crossesAt val="1"/>
        <c:crossBetween val="between"/>
        <c:dispUnits/>
      </c:valAx>
      <c:spPr>
        <a:noFill/>
        <a:ln>
          <a:noFill/>
        </a:ln>
      </c:spPr>
    </c:plotArea>
    <c:legend>
      <c:legendPos val="t"/>
      <c:layout>
        <c:manualLayout>
          <c:xMode val="edge"/>
          <c:yMode val="edge"/>
          <c:x val="0.02225"/>
          <c:y val="0.023"/>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Km por transporte</a:t>
            </a:r>
          </a:p>
        </c:rich>
      </c:tx>
      <c:layout/>
      <c:spPr>
        <a:noFill/>
        <a:ln>
          <a:noFill/>
        </a:ln>
      </c:spPr>
    </c:title>
    <c:plotArea>
      <c:layout/>
      <c:lineChart>
        <c:grouping val="standard"/>
        <c:varyColors val="0"/>
        <c:ser>
          <c:idx val="0"/>
          <c:order val="0"/>
          <c:tx>
            <c:strRef>
              <c:f>Transporte!$C$4</c:f>
              <c:strCache>
                <c:ptCount val="1"/>
                <c:pt idx="0">
                  <c:v>Km en taxi</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(Transporte!$D$4,Transporte!$F$4,Transporte!$H$4,Transporte!$J$4)</c:f>
              <c:numCache>
                <c:ptCount val="4"/>
                <c:pt idx="0">
                  <c:v>0</c:v>
                </c:pt>
                <c:pt idx="1">
                  <c:v>0</c:v>
                </c:pt>
                <c:pt idx="2">
                  <c:v>0</c:v>
                </c:pt>
                <c:pt idx="3">
                  <c:v>0</c:v>
                </c:pt>
              </c:numCache>
            </c:numRef>
          </c:val>
          <c:smooth val="0"/>
        </c:ser>
        <c:ser>
          <c:idx val="1"/>
          <c:order val="1"/>
          <c:tx>
            <c:strRef>
              <c:f>Transporte!$C$5</c:f>
              <c:strCache>
                <c:ptCount val="1"/>
                <c:pt idx="0">
                  <c:v>Km en coche</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(Transporte!$D$5,Transporte!$F$5,Transporte!$H$5,Transporte!$J$5)</c:f>
              <c:numCache>
                <c:ptCount val="4"/>
                <c:pt idx="0">
                  <c:v>0</c:v>
                </c:pt>
                <c:pt idx="1">
                  <c:v>0</c:v>
                </c:pt>
                <c:pt idx="2">
                  <c:v>0</c:v>
                </c:pt>
                <c:pt idx="3">
                  <c:v>0</c:v>
                </c:pt>
              </c:numCache>
            </c:numRef>
          </c:val>
          <c:smooth val="0"/>
        </c:ser>
        <c:ser>
          <c:idx val="2"/>
          <c:order val="2"/>
          <c:tx>
            <c:strRef>
              <c:f>Transporte!$C$6</c:f>
              <c:strCache>
                <c:ptCount val="1"/>
                <c:pt idx="0">
                  <c:v>Km en autobús</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(Transporte!$D$6,Transporte!$F$6,Transporte!$H$6,Transporte!$J$6)</c:f>
              <c:numCache>
                <c:ptCount val="4"/>
                <c:pt idx="0">
                  <c:v>0</c:v>
                </c:pt>
                <c:pt idx="1">
                  <c:v>0</c:v>
                </c:pt>
                <c:pt idx="2">
                  <c:v>0</c:v>
                </c:pt>
                <c:pt idx="3">
                  <c:v>0</c:v>
                </c:pt>
              </c:numCache>
            </c:numRef>
          </c:val>
          <c:smooth val="0"/>
        </c:ser>
        <c:ser>
          <c:idx val="3"/>
          <c:order val="3"/>
          <c:tx>
            <c:strRef>
              <c:f>Transporte!$C$7</c:f>
              <c:strCache>
                <c:ptCount val="1"/>
                <c:pt idx="0">
                  <c:v>Km en tren</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(Transporte!$D$7,Transporte!$F$7,Transporte!$H$7,Transporte!$J$7)</c:f>
              <c:numCache>
                <c:ptCount val="4"/>
                <c:pt idx="0">
                  <c:v>0</c:v>
                </c:pt>
                <c:pt idx="1">
                  <c:v>0</c:v>
                </c:pt>
                <c:pt idx="2">
                  <c:v>0</c:v>
                </c:pt>
                <c:pt idx="3">
                  <c:v>0</c:v>
                </c:pt>
              </c:numCache>
            </c:numRef>
          </c:val>
          <c:smooth val="0"/>
        </c:ser>
        <c:ser>
          <c:idx val="4"/>
          <c:order val="4"/>
          <c:tx>
            <c:strRef>
              <c:f>Transporte!$C$8</c:f>
              <c:strCache>
                <c:ptCount val="1"/>
                <c:pt idx="0">
                  <c:v>Km en avión</c:v>
                </c:pt>
              </c:strCache>
            </c:strRef>
          </c:tx>
          <c:extLst>
            <c:ext xmlns:c14="http://schemas.microsoft.com/office/drawing/2007/8/2/chart" uri="{6F2FDCE9-48DA-4B69-8628-5D25D57E5C99}">
              <c14:invertSolidFillFmt>
                <c14:spPr>
                  <a:solidFill>
                    <a:srgbClr val="000000"/>
                  </a:solidFill>
                </c14:spPr>
              </c14:invertSolidFillFmt>
            </c:ext>
          </c:extLst>
          <c:cat>
            <c:numRef>
              <c:f>(Transporte!$D$3,Transporte!$F$3,Transporte!$H$3,Transporte!$J$3)</c:f>
              <c:numCache>
                <c:ptCount val="4"/>
                <c:pt idx="0">
                  <c:v>0</c:v>
                </c:pt>
                <c:pt idx="1">
                  <c:v>0</c:v>
                </c:pt>
                <c:pt idx="2">
                  <c:v>0</c:v>
                </c:pt>
                <c:pt idx="3">
                  <c:v>0</c:v>
                </c:pt>
              </c:numCache>
            </c:numRef>
          </c:cat>
          <c:val>
            <c:numRef>
              <c:f>(Transporte!$D$8,Transporte!$F$8,Transporte!$H$8,Transporte!$J$8)</c:f>
              <c:numCache>
                <c:ptCount val="4"/>
                <c:pt idx="0">
                  <c:v>0</c:v>
                </c:pt>
                <c:pt idx="1">
                  <c:v>0</c:v>
                </c:pt>
                <c:pt idx="2">
                  <c:v>0</c:v>
                </c:pt>
                <c:pt idx="3">
                  <c:v>0</c:v>
                </c:pt>
              </c:numCache>
            </c:numRef>
          </c:val>
          <c:smooth val="0"/>
        </c:ser>
        <c:marker val="1"/>
        <c:axId val="1746280"/>
        <c:axId val="15716521"/>
      </c:lineChart>
      <c:catAx>
        <c:axId val="1746280"/>
        <c:scaling>
          <c:orientation val="minMax"/>
        </c:scaling>
        <c:axPos val="b"/>
        <c:delete val="0"/>
        <c:numFmt formatCode="General" sourceLinked="1"/>
        <c:majorTickMark val="out"/>
        <c:minorTickMark val="none"/>
        <c:tickLblPos val="nextTo"/>
        <c:crossAx val="15716521"/>
        <c:crosses val="autoZero"/>
        <c:auto val="1"/>
        <c:lblOffset val="100"/>
        <c:noMultiLvlLbl val="0"/>
      </c:catAx>
      <c:valAx>
        <c:axId val="15716521"/>
        <c:scaling>
          <c:orientation val="minMax"/>
        </c:scaling>
        <c:axPos val="l"/>
        <c:majorGridlines/>
        <c:delete val="0"/>
        <c:numFmt formatCode="General" sourceLinked="1"/>
        <c:majorTickMark val="out"/>
        <c:minorTickMark val="none"/>
        <c:tickLblPos val="nextTo"/>
        <c:crossAx val="174628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Cajas de papel</a:t>
            </a:r>
          </a:p>
        </c:rich>
      </c:tx>
      <c:layout/>
      <c:spPr>
        <a:noFill/>
        <a:ln>
          <a:noFill/>
        </a:ln>
      </c:spPr>
    </c:title>
    <c:plotArea>
      <c:layout/>
      <c:lineChart>
        <c:grouping val="standard"/>
        <c:varyColors val="0"/>
        <c:ser>
          <c:idx val="0"/>
          <c:order val="0"/>
          <c:tx>
            <c:strRef>
              <c:f>Papel!$B$4</c:f>
              <c:strCache>
                <c:ptCount val="1"/>
                <c:pt idx="0">
                  <c:v>Papel Reciclado</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Papel!$C$3:$F$3</c:f>
              <c:numCache>
                <c:ptCount val="4"/>
                <c:pt idx="0">
                  <c:v>2004</c:v>
                </c:pt>
                <c:pt idx="1">
                  <c:v>2005</c:v>
                </c:pt>
                <c:pt idx="2">
                  <c:v>2006</c:v>
                </c:pt>
                <c:pt idx="3">
                  <c:v>2007</c:v>
                </c:pt>
              </c:numCache>
            </c:numRef>
          </c:cat>
          <c:val>
            <c:numRef>
              <c:f>Papel!$C$4:$F$4</c:f>
              <c:numCache>
                <c:ptCount val="4"/>
              </c:numCache>
            </c:numRef>
          </c:val>
          <c:smooth val="0"/>
        </c:ser>
        <c:ser>
          <c:idx val="1"/>
          <c:order val="1"/>
          <c:tx>
            <c:strRef>
              <c:f>Papel!$B$7</c:f>
              <c:strCache>
                <c:ptCount val="1"/>
                <c:pt idx="0">
                  <c:v>Papel no Reciclado</c:v>
                </c:pt>
              </c:strCache>
            </c:strRef>
          </c:tx>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Arial"/>
                    <a:ea typeface="Arial"/>
                    <a:cs typeface="Arial"/>
                  </a:defRPr>
                </a:pPr>
              </a:p>
            </c:txPr>
            <c:showLegendKey val="0"/>
            <c:showVal val="1"/>
            <c:showBubbleSize val="0"/>
            <c:showCatName val="0"/>
            <c:showSerName val="0"/>
            <c:showLeaderLines val="1"/>
            <c:showPercent val="0"/>
          </c:dLbls>
          <c:cat>
            <c:numRef>
              <c:f>Papel!$C$3:$F$3</c:f>
              <c:numCache>
                <c:ptCount val="4"/>
                <c:pt idx="0">
                  <c:v>2004</c:v>
                </c:pt>
                <c:pt idx="1">
                  <c:v>2005</c:v>
                </c:pt>
                <c:pt idx="2">
                  <c:v>2006</c:v>
                </c:pt>
                <c:pt idx="3">
                  <c:v>2007</c:v>
                </c:pt>
              </c:numCache>
            </c:numRef>
          </c:cat>
          <c:val>
            <c:numRef>
              <c:f>Papel!$C$7:$F$7</c:f>
              <c:numCache>
                <c:ptCount val="4"/>
              </c:numCache>
            </c:numRef>
          </c:val>
          <c:smooth val="0"/>
        </c:ser>
        <c:marker val="1"/>
        <c:axId val="7230962"/>
        <c:axId val="65078659"/>
      </c:lineChart>
      <c:catAx>
        <c:axId val="7230962"/>
        <c:scaling>
          <c:orientation val="minMax"/>
        </c:scaling>
        <c:axPos val="b"/>
        <c:delete val="0"/>
        <c:numFmt formatCode="General" sourceLinked="1"/>
        <c:majorTickMark val="out"/>
        <c:minorTickMark val="none"/>
        <c:tickLblPos val="nextTo"/>
        <c:crossAx val="65078659"/>
        <c:crosses val="autoZero"/>
        <c:auto val="1"/>
        <c:lblOffset val="100"/>
        <c:noMultiLvlLbl val="0"/>
      </c:catAx>
      <c:valAx>
        <c:axId val="65078659"/>
        <c:scaling>
          <c:orientation val="minMax"/>
          <c:max val="100"/>
        </c:scaling>
        <c:axPos val="l"/>
        <c:majorGridlines/>
        <c:delete val="0"/>
        <c:numFmt formatCode="General" sourceLinked="1"/>
        <c:majorTickMark val="out"/>
        <c:minorTickMark val="none"/>
        <c:tickLblPos val="nextTo"/>
        <c:crossAx val="7230962"/>
        <c:crossesAt val="1"/>
        <c:crossBetween val="between"/>
        <c:dispUnits/>
        <c:majorUnit val="20"/>
        <c:minorUnit val="1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EMISIONES C02 </a:t>
            </a:r>
          </a:p>
        </c:rich>
      </c:tx>
      <c:layout/>
      <c:spPr>
        <a:noFill/>
        <a:ln>
          <a:noFill/>
        </a:ln>
      </c:spPr>
    </c:title>
    <c:plotArea>
      <c:layout>
        <c:manualLayout>
          <c:xMode val="edge"/>
          <c:yMode val="edge"/>
          <c:x val="0.02325"/>
          <c:y val="0.133"/>
          <c:w val="0.904"/>
          <c:h val="0.83725"/>
        </c:manualLayout>
      </c:layout>
      <c:barChart>
        <c:barDir val="col"/>
        <c:grouping val="clustered"/>
        <c:varyColors val="0"/>
        <c:ser>
          <c:idx val="0"/>
          <c:order val="0"/>
          <c:tx>
            <c:strRef>
              <c:f>Emisiones!$A$9</c:f>
              <c:strCache>
                <c:ptCount val="1"/>
                <c:pt idx="0">
                  <c:v>TOTAL ANUAL Tm</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cat>
            <c:numRef>
              <c:f>Emisiones!$B$3:$D$3</c:f>
              <c:numCache>
                <c:ptCount val="3"/>
                <c:pt idx="0">
                  <c:v>2004</c:v>
                </c:pt>
                <c:pt idx="1">
                  <c:v>2005</c:v>
                </c:pt>
                <c:pt idx="2">
                  <c:v>2006</c:v>
                </c:pt>
              </c:numCache>
            </c:numRef>
          </c:cat>
          <c:val>
            <c:numRef>
              <c:f>Emisiones!$B$9:$D$9</c:f>
              <c:numCache>
                <c:ptCount val="3"/>
                <c:pt idx="0">
                  <c:v>0</c:v>
                </c:pt>
                <c:pt idx="1">
                  <c:v>0</c:v>
                </c:pt>
                <c:pt idx="2">
                  <c:v>0</c:v>
                </c:pt>
              </c:numCache>
            </c:numRef>
          </c:val>
        </c:ser>
        <c:axId val="48837020"/>
        <c:axId val="36879997"/>
      </c:barChart>
      <c:catAx>
        <c:axId val="4883702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879997"/>
        <c:crosses val="autoZero"/>
        <c:auto val="1"/>
        <c:lblOffset val="100"/>
        <c:noMultiLvlLbl val="0"/>
      </c:catAx>
      <c:valAx>
        <c:axId val="36879997"/>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837020"/>
        <c:crossesAt val="1"/>
        <c:crossBetween val="between"/>
        <c:dispUnits/>
      </c:valAx>
      <c:spPr>
        <a:noFill/>
        <a:ln>
          <a:noFill/>
        </a:ln>
      </c:spPr>
    </c:plotArea>
    <c:legend>
      <c:legendPos val="t"/>
      <c:layout>
        <c:manualLayout>
          <c:xMode val="edge"/>
          <c:yMode val="edge"/>
          <c:x val="0.00225"/>
          <c:y val="0.0177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75" b="0" i="0" u="none" baseline="0">
              <a:latin typeface="Arial"/>
              <a:ea typeface="Arial"/>
              <a:cs typeface="Arial"/>
            </a:defRPr>
          </a:pPr>
        </a:p>
      </c:txPr>
    </c:title>
    <c:plotArea>
      <c:layout>
        <c:manualLayout>
          <c:xMode val="edge"/>
          <c:yMode val="edge"/>
          <c:x val="0.162"/>
          <c:y val="0.0545"/>
          <c:w val="0.24625"/>
          <c:h val="0.8875"/>
        </c:manualLayout>
      </c:layout>
      <c:pieChart>
        <c:varyColors val="1"/>
        <c:ser>
          <c:idx val="0"/>
          <c:order val="0"/>
          <c:tx>
            <c:strRef>
              <c:f>Emisiones!$B$3</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Emisiones!$A$4:$A$7</c:f>
              <c:strCache>
                <c:ptCount val="4"/>
                <c:pt idx="0">
                  <c:v>TRANSPORTE PERSONAL</c:v>
                </c:pt>
                <c:pt idx="1">
                  <c:v>VIAJES DE TRABAJO</c:v>
                </c:pt>
                <c:pt idx="2">
                  <c:v>CALEFACCION Y ACS</c:v>
                </c:pt>
                <c:pt idx="3">
                  <c:v>ELECTRICIDAD</c:v>
                </c:pt>
              </c:strCache>
            </c:strRef>
          </c:cat>
          <c:val>
            <c:numRef>
              <c:f>Emisiones!$B$4:$B$7</c:f>
              <c:numCache>
                <c:ptCount val="4"/>
                <c:pt idx="0">
                  <c:v>0</c:v>
                </c:pt>
                <c:pt idx="1">
                  <c:v>0</c:v>
                </c:pt>
                <c:pt idx="2">
                  <c:v>0</c:v>
                </c:pt>
                <c:pt idx="3">
                  <c:v>0</c:v>
                </c:pt>
              </c:numCache>
            </c:numRef>
          </c:val>
        </c:ser>
      </c:pieChart>
      <c:spPr>
        <a:noFill/>
        <a:ln>
          <a:noFill/>
        </a:ln>
      </c:spPr>
    </c:plotArea>
    <c:legend>
      <c:legendPos val="r"/>
      <c:layout>
        <c:manualLayout>
          <c:xMode val="edge"/>
          <c:yMode val="edge"/>
          <c:x val="0.5395"/>
          <c:y val="0.129"/>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Arial"/>
              <a:ea typeface="Arial"/>
              <a:cs typeface="Arial"/>
            </a:defRPr>
          </a:pPr>
        </a:p>
      </c:txPr>
    </c:title>
    <c:plotArea>
      <c:layout>
        <c:manualLayout>
          <c:xMode val="edge"/>
          <c:yMode val="edge"/>
          <c:x val="0.133"/>
          <c:y val="0.067"/>
          <c:w val="0.33075"/>
          <c:h val="0.8935"/>
        </c:manualLayout>
      </c:layout>
      <c:pieChart>
        <c:varyColors val="1"/>
        <c:ser>
          <c:idx val="0"/>
          <c:order val="0"/>
          <c:tx>
            <c:strRef>
              <c:f>Emisiones!$C$3</c:f>
              <c:strCache>
                <c:ptCount val="1"/>
                <c:pt idx="0">
                  <c:v>2005</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Emisiones!$A$4:$A$7</c:f>
              <c:strCache>
                <c:ptCount val="4"/>
                <c:pt idx="0">
                  <c:v>TRANSPORTE PERSONAL</c:v>
                </c:pt>
                <c:pt idx="1">
                  <c:v>VIAJES DE TRABAJO</c:v>
                </c:pt>
                <c:pt idx="2">
                  <c:v>CALEFACCION Y ACS</c:v>
                </c:pt>
                <c:pt idx="3">
                  <c:v>ELECTRICIDAD</c:v>
                </c:pt>
              </c:strCache>
            </c:strRef>
          </c:cat>
          <c:val>
            <c:numRef>
              <c:f>Emisiones!$C$4:$C$7</c:f>
              <c:numCache>
                <c:ptCount val="4"/>
                <c:pt idx="0">
                  <c:v>0</c:v>
                </c:pt>
                <c:pt idx="1">
                  <c:v>0</c:v>
                </c:pt>
                <c:pt idx="2">
                  <c:v>0</c:v>
                </c:pt>
                <c:pt idx="3">
                  <c:v>0</c:v>
                </c:pt>
              </c:numCache>
            </c:numRef>
          </c:val>
        </c:ser>
      </c:pieChart>
      <c:spPr>
        <a:noFill/>
        <a:ln>
          <a:noFill/>
        </a:ln>
      </c:spPr>
    </c:plotArea>
    <c:legend>
      <c:legendPos val="r"/>
      <c:layout>
        <c:manualLayout>
          <c:xMode val="edge"/>
          <c:yMode val="edge"/>
          <c:x val="0.5975"/>
          <c:y val="0.271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0" i="0" u="none" baseline="0">
              <a:latin typeface="Arial"/>
              <a:ea typeface="Arial"/>
              <a:cs typeface="Arial"/>
            </a:defRPr>
          </a:pPr>
        </a:p>
      </c:txPr>
    </c:title>
    <c:plotArea>
      <c:layout>
        <c:manualLayout>
          <c:xMode val="edge"/>
          <c:yMode val="edge"/>
          <c:x val="0.15125"/>
          <c:y val="0.05325"/>
          <c:w val="0.31975"/>
          <c:h val="0.84575"/>
        </c:manualLayout>
      </c:layout>
      <c:pieChart>
        <c:varyColors val="1"/>
        <c:ser>
          <c:idx val="0"/>
          <c:order val="0"/>
          <c:tx>
            <c:strRef>
              <c:f>Emisiones!$D$3</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CCFFFF"/>
              </a:solidFill>
            </c:spPr>
          </c:dPt>
          <c:dPt>
            <c:idx val="2"/>
            <c:spPr>
              <a:solidFill>
                <a:srgbClr val="FFCC00"/>
              </a:solidFill>
            </c:spPr>
          </c:dPt>
          <c:dPt>
            <c:idx val="3"/>
            <c:spPr>
              <a:solidFill>
                <a:srgbClr val="FFFF00"/>
              </a:solidFill>
            </c:spPr>
          </c:dPt>
          <c:dLbls>
            <c:numFmt formatCode="General" sourceLinked="1"/>
            <c:showLegendKey val="0"/>
            <c:showVal val="0"/>
            <c:showBubbleSize val="0"/>
            <c:showCatName val="0"/>
            <c:showSerName val="0"/>
            <c:showLeaderLines val="1"/>
            <c:showPercent val="1"/>
          </c:dLbls>
          <c:cat>
            <c:strRef>
              <c:f>Emisiones!$A$4:$A$9</c:f>
              <c:strCache>
                <c:ptCount val="4"/>
                <c:pt idx="0">
                  <c:v>TRANSPORTE PERSONAL</c:v>
                </c:pt>
                <c:pt idx="1">
                  <c:v>VIAJES DE TRABAJO</c:v>
                </c:pt>
                <c:pt idx="2">
                  <c:v>CALEFACCION Y ACS</c:v>
                </c:pt>
                <c:pt idx="3">
                  <c:v>ELECTRICIDAD</c:v>
                </c:pt>
              </c:strCache>
            </c:strRef>
          </c:cat>
          <c:val>
            <c:numRef>
              <c:f>Emisiones!$D$4:$D$7</c:f>
              <c:numCache>
                <c:ptCount val="4"/>
                <c:pt idx="0">
                  <c:v>0</c:v>
                </c:pt>
                <c:pt idx="1">
                  <c:v>0</c:v>
                </c:pt>
                <c:pt idx="2">
                  <c:v>0</c:v>
                </c:pt>
                <c:pt idx="3">
                  <c:v>0</c:v>
                </c:pt>
              </c:numCache>
            </c:numRef>
          </c:val>
        </c:ser>
      </c:pieChart>
      <c:spPr>
        <a:noFill/>
        <a:ln>
          <a:noFill/>
        </a:ln>
      </c:spPr>
    </c:plotArea>
    <c:legend>
      <c:legendPos val="r"/>
      <c:layout>
        <c:manualLayout>
          <c:xMode val="edge"/>
          <c:yMode val="edge"/>
          <c:x val="0.60925"/>
          <c:y val="0.282"/>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5</xdr:row>
      <xdr:rowOff>142875</xdr:rowOff>
    </xdr:from>
    <xdr:to>
      <xdr:col>6</xdr:col>
      <xdr:colOff>485775</xdr:colOff>
      <xdr:row>21</xdr:row>
      <xdr:rowOff>9525</xdr:rowOff>
    </xdr:to>
    <xdr:graphicFrame>
      <xdr:nvGraphicFramePr>
        <xdr:cNvPr id="1" name="Chart 4"/>
        <xdr:cNvGraphicFramePr/>
      </xdr:nvGraphicFramePr>
      <xdr:xfrm>
        <a:off x="4676775" y="1152525"/>
        <a:ext cx="5248275" cy="24574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6</xdr:row>
      <xdr:rowOff>0</xdr:rowOff>
    </xdr:from>
    <xdr:to>
      <xdr:col>11</xdr:col>
      <xdr:colOff>0</xdr:colOff>
      <xdr:row>21</xdr:row>
      <xdr:rowOff>38100</xdr:rowOff>
    </xdr:to>
    <xdr:graphicFrame>
      <xdr:nvGraphicFramePr>
        <xdr:cNvPr id="2" name="Chart 11"/>
        <xdr:cNvGraphicFramePr/>
      </xdr:nvGraphicFramePr>
      <xdr:xfrm>
        <a:off x="13249275" y="1171575"/>
        <a:ext cx="0" cy="2466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6</xdr:col>
      <xdr:colOff>381000</xdr:colOff>
      <xdr:row>37</xdr:row>
      <xdr:rowOff>114300</xdr:rowOff>
    </xdr:to>
    <xdr:graphicFrame>
      <xdr:nvGraphicFramePr>
        <xdr:cNvPr id="1" name="Chart 1"/>
        <xdr:cNvGraphicFramePr/>
      </xdr:nvGraphicFramePr>
      <xdr:xfrm>
        <a:off x="1533525" y="3171825"/>
        <a:ext cx="6334125" cy="3352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23</xdr:row>
      <xdr:rowOff>28575</xdr:rowOff>
    </xdr:from>
    <xdr:to>
      <xdr:col>14</xdr:col>
      <xdr:colOff>142875</xdr:colOff>
      <xdr:row>40</xdr:row>
      <xdr:rowOff>95250</xdr:rowOff>
    </xdr:to>
    <xdr:graphicFrame>
      <xdr:nvGraphicFramePr>
        <xdr:cNvPr id="1" name="Chart 15"/>
        <xdr:cNvGraphicFramePr/>
      </xdr:nvGraphicFramePr>
      <xdr:xfrm>
        <a:off x="7686675" y="4867275"/>
        <a:ext cx="7610475" cy="4200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2152650</xdr:colOff>
      <xdr:row>15</xdr:row>
      <xdr:rowOff>28575</xdr:rowOff>
    </xdr:from>
    <xdr:to>
      <xdr:col>5</xdr:col>
      <xdr:colOff>533400</xdr:colOff>
      <xdr:row>37</xdr:row>
      <xdr:rowOff>114300</xdr:rowOff>
    </xdr:to>
    <xdr:graphicFrame>
      <xdr:nvGraphicFramePr>
        <xdr:cNvPr id="1" name="Chart 5"/>
        <xdr:cNvGraphicFramePr/>
      </xdr:nvGraphicFramePr>
      <xdr:xfrm>
        <a:off x="2914650" y="2505075"/>
        <a:ext cx="4305300" cy="36480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12</xdr:row>
      <xdr:rowOff>114300</xdr:rowOff>
    </xdr:from>
    <xdr:to>
      <xdr:col>3</xdr:col>
      <xdr:colOff>933450</xdr:colOff>
      <xdr:row>33</xdr:row>
      <xdr:rowOff>0</xdr:rowOff>
    </xdr:to>
    <xdr:graphicFrame>
      <xdr:nvGraphicFramePr>
        <xdr:cNvPr id="1" name="Chart 4"/>
        <xdr:cNvGraphicFramePr/>
      </xdr:nvGraphicFramePr>
      <xdr:xfrm>
        <a:off x="333375" y="2228850"/>
        <a:ext cx="4191000" cy="3286125"/>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9</xdr:row>
      <xdr:rowOff>180975</xdr:rowOff>
    </xdr:from>
    <xdr:to>
      <xdr:col>10</xdr:col>
      <xdr:colOff>485775</xdr:colOff>
      <xdr:row>21</xdr:row>
      <xdr:rowOff>57150</xdr:rowOff>
    </xdr:to>
    <xdr:graphicFrame>
      <xdr:nvGraphicFramePr>
        <xdr:cNvPr id="2" name="Chart 5"/>
        <xdr:cNvGraphicFramePr/>
      </xdr:nvGraphicFramePr>
      <xdr:xfrm>
        <a:off x="7029450" y="1771650"/>
        <a:ext cx="3457575" cy="1857375"/>
      </xdr:xfrm>
      <a:graphic>
        <a:graphicData uri="http://schemas.openxmlformats.org/drawingml/2006/chart">
          <c:chart xmlns:c="http://schemas.openxmlformats.org/drawingml/2006/chart" r:id="rId2"/>
        </a:graphicData>
      </a:graphic>
    </xdr:graphicFrame>
    <xdr:clientData/>
  </xdr:twoCellAnchor>
  <xdr:twoCellAnchor>
    <xdr:from>
      <xdr:col>5</xdr:col>
      <xdr:colOff>819150</xdr:colOff>
      <xdr:row>20</xdr:row>
      <xdr:rowOff>104775</xdr:rowOff>
    </xdr:from>
    <xdr:to>
      <xdr:col>11</xdr:col>
      <xdr:colOff>333375</xdr:colOff>
      <xdr:row>31</xdr:row>
      <xdr:rowOff>95250</xdr:rowOff>
    </xdr:to>
    <xdr:graphicFrame>
      <xdr:nvGraphicFramePr>
        <xdr:cNvPr id="3" name="Chart 6"/>
        <xdr:cNvGraphicFramePr/>
      </xdr:nvGraphicFramePr>
      <xdr:xfrm>
        <a:off x="6419850" y="3514725"/>
        <a:ext cx="4676775" cy="1771650"/>
      </xdr:xfrm>
      <a:graphic>
        <a:graphicData uri="http://schemas.openxmlformats.org/drawingml/2006/chart">
          <c:chart xmlns:c="http://schemas.openxmlformats.org/drawingml/2006/chart" r:id="rId3"/>
        </a:graphicData>
      </a:graphic>
    </xdr:graphicFrame>
    <xdr:clientData/>
  </xdr:twoCellAnchor>
  <xdr:twoCellAnchor>
    <xdr:from>
      <xdr:col>5</xdr:col>
      <xdr:colOff>685800</xdr:colOff>
      <xdr:row>32</xdr:row>
      <xdr:rowOff>76200</xdr:rowOff>
    </xdr:from>
    <xdr:to>
      <xdr:col>11</xdr:col>
      <xdr:colOff>361950</xdr:colOff>
      <xdr:row>44</xdr:row>
      <xdr:rowOff>9525</xdr:rowOff>
    </xdr:to>
    <xdr:graphicFrame>
      <xdr:nvGraphicFramePr>
        <xdr:cNvPr id="4" name="Chart 7"/>
        <xdr:cNvGraphicFramePr/>
      </xdr:nvGraphicFramePr>
      <xdr:xfrm>
        <a:off x="6286500" y="5429250"/>
        <a:ext cx="4838700" cy="18764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dae.es/coches/index1.as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G44"/>
  <sheetViews>
    <sheetView tabSelected="1" zoomScale="75" zoomScaleNormal="75" workbookViewId="0" topLeftCell="A1">
      <selection activeCell="C4" sqref="C4"/>
    </sheetView>
  </sheetViews>
  <sheetFormatPr defaultColWidth="11.421875" defaultRowHeight="12.75"/>
  <cols>
    <col min="1" max="1" width="29.140625" style="0" customWidth="1"/>
    <col min="2" max="2" width="36.28125" style="0" customWidth="1"/>
    <col min="3" max="3" width="23.57421875" style="0" customWidth="1"/>
    <col min="4" max="4" width="18.28125" style="0" customWidth="1"/>
    <col min="5" max="6" width="17.140625" style="0" bestFit="1" customWidth="1"/>
    <col min="14" max="14" width="21.00390625" style="0" customWidth="1"/>
    <col min="15" max="15" width="35.00390625" style="0" customWidth="1"/>
  </cols>
  <sheetData>
    <row r="1" ht="18">
      <c r="A1" s="7" t="s">
        <v>64</v>
      </c>
    </row>
    <row r="2" spans="2:7" ht="12.75">
      <c r="B2" s="134" t="s">
        <v>43</v>
      </c>
      <c r="C2" s="135"/>
      <c r="D2" s="135"/>
      <c r="E2" s="135"/>
      <c r="F2" s="135"/>
      <c r="G2" s="136"/>
    </row>
    <row r="3" spans="2:7" ht="18">
      <c r="B3" s="2"/>
      <c r="C3" s="41">
        <v>2004</v>
      </c>
      <c r="D3" s="41">
        <v>2005</v>
      </c>
      <c r="E3" s="41">
        <v>2006</v>
      </c>
      <c r="F3" s="41">
        <v>2007</v>
      </c>
      <c r="G3" s="127"/>
    </row>
    <row r="4" spans="2:7" ht="18">
      <c r="B4" s="40" t="s">
        <v>1</v>
      </c>
      <c r="C4" s="106"/>
      <c r="D4" s="106"/>
      <c r="E4" s="106"/>
      <c r="F4" s="106"/>
      <c r="G4" s="107"/>
    </row>
    <row r="6" ht="12.75">
      <c r="D6" s="1"/>
    </row>
    <row r="7" ht="12.75">
      <c r="D7" s="1"/>
    </row>
    <row r="23" ht="13.5" customHeight="1"/>
    <row r="24" ht="13.5" customHeight="1"/>
    <row r="25" spans="2:7" ht="13.5" customHeight="1">
      <c r="B25" s="134" t="s">
        <v>43</v>
      </c>
      <c r="C25" s="135"/>
      <c r="D25" s="135"/>
      <c r="E25" s="135"/>
      <c r="F25" s="135"/>
      <c r="G25" s="136"/>
    </row>
    <row r="26" spans="2:7" ht="13.5" customHeight="1">
      <c r="B26" s="2"/>
      <c r="C26" s="3"/>
      <c r="D26" s="3">
        <v>2004</v>
      </c>
      <c r="E26" s="3">
        <v>2005</v>
      </c>
      <c r="F26" s="3">
        <v>2006</v>
      </c>
      <c r="G26" s="4">
        <v>2007</v>
      </c>
    </row>
    <row r="27" spans="2:7" ht="13.5" customHeight="1">
      <c r="B27" s="5" t="s">
        <v>9</v>
      </c>
      <c r="C27" s="18"/>
      <c r="D27" s="18" t="e">
        <f>100*(D4-C4)/D4</f>
        <v>#DIV/0!</v>
      </c>
      <c r="E27" s="18" t="e">
        <f>100*(E4-D4)/E4</f>
        <v>#DIV/0!</v>
      </c>
      <c r="F27" s="18" t="e">
        <f>100*(F4-E4)/F4</f>
        <v>#DIV/0!</v>
      </c>
      <c r="G27" s="6"/>
    </row>
    <row r="28" ht="13.5" customHeight="1"/>
    <row r="29" ht="13.5" customHeight="1"/>
    <row r="32" spans="2:7" ht="12.75">
      <c r="B32" s="134" t="s">
        <v>43</v>
      </c>
      <c r="C32" s="135"/>
      <c r="D32" s="135"/>
      <c r="E32" s="135"/>
      <c r="F32" s="135"/>
      <c r="G32" s="136"/>
    </row>
    <row r="33" spans="2:7" ht="18">
      <c r="B33" s="14"/>
      <c r="C33" s="3">
        <v>2003</v>
      </c>
      <c r="D33" s="3">
        <v>2004</v>
      </c>
      <c r="E33" s="3">
        <v>2005</v>
      </c>
      <c r="F33" s="3">
        <v>2006</v>
      </c>
      <c r="G33" s="3">
        <v>2007</v>
      </c>
    </row>
    <row r="34" spans="2:7" ht="20.25" customHeight="1">
      <c r="B34" s="14" t="s">
        <v>1</v>
      </c>
      <c r="C34" s="16"/>
      <c r="D34" s="16">
        <f>D4</f>
        <v>0</v>
      </c>
      <c r="E34" s="16">
        <f>E4</f>
        <v>0</v>
      </c>
      <c r="F34" s="16">
        <f>F4</f>
        <v>0</v>
      </c>
      <c r="G34" s="16">
        <f>G4</f>
        <v>0</v>
      </c>
    </row>
    <row r="35" spans="2:7" ht="12.75">
      <c r="B35" s="3" t="s">
        <v>42</v>
      </c>
      <c r="C35" s="15">
        <v>2.66</v>
      </c>
      <c r="D35" s="15">
        <v>2.66</v>
      </c>
      <c r="E35" s="15">
        <v>2.66</v>
      </c>
      <c r="F35" s="15">
        <v>2.66</v>
      </c>
      <c r="G35" s="15">
        <v>2.66</v>
      </c>
    </row>
    <row r="36" spans="2:7" ht="18">
      <c r="B36" s="3" t="s">
        <v>45</v>
      </c>
      <c r="C36" s="17">
        <f>C35*C34</f>
        <v>0</v>
      </c>
      <c r="D36" s="17">
        <f>D35*D34</f>
        <v>0</v>
      </c>
      <c r="E36" s="17">
        <f>E35*E34</f>
        <v>0</v>
      </c>
      <c r="F36" s="17">
        <f>F35*F34</f>
        <v>0</v>
      </c>
      <c r="G36" s="14">
        <f>G35*G34</f>
        <v>0</v>
      </c>
    </row>
    <row r="41" spans="2:3" ht="12.75">
      <c r="B41" s="1" t="s">
        <v>38</v>
      </c>
      <c r="C41" s="1"/>
    </row>
    <row r="42" spans="2:3" ht="15.75">
      <c r="B42" s="32" t="s">
        <v>34</v>
      </c>
      <c r="C42" s="34" t="s">
        <v>35</v>
      </c>
    </row>
    <row r="43" spans="2:3" ht="15.75">
      <c r="B43" s="35" t="s">
        <v>36</v>
      </c>
      <c r="C43" s="36" t="s">
        <v>37</v>
      </c>
    </row>
    <row r="44" ht="12.75">
      <c r="C44" s="19"/>
    </row>
  </sheetData>
  <sheetProtection sheet="1" objects="1" scenarios="1"/>
  <mergeCells count="3">
    <mergeCell ref="B2:G2"/>
    <mergeCell ref="B32:G32"/>
    <mergeCell ref="B25:G25"/>
  </mergeCells>
  <printOptions/>
  <pageMargins left="0.75" right="0.75" top="1" bottom="1" header="0" footer="0"/>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N15"/>
  <sheetViews>
    <sheetView zoomScale="75" zoomScaleNormal="75" workbookViewId="0" topLeftCell="A1">
      <selection activeCell="G5" sqref="G5"/>
    </sheetView>
  </sheetViews>
  <sheetFormatPr defaultColWidth="11.421875" defaultRowHeight="12.75"/>
  <cols>
    <col min="3" max="3" width="34.57421875" style="0" customWidth="1"/>
    <col min="4" max="4" width="19.140625" style="0" customWidth="1"/>
    <col min="5" max="6" width="17.8515625" style="0" bestFit="1" customWidth="1"/>
    <col min="7" max="7" width="13.140625" style="0" bestFit="1" customWidth="1"/>
    <col min="8" max="8" width="17.8515625" style="0" bestFit="1" customWidth="1"/>
  </cols>
  <sheetData>
    <row r="1" ht="18">
      <c r="A1" s="7" t="s">
        <v>62</v>
      </c>
    </row>
    <row r="3" spans="3:9" ht="12.75">
      <c r="C3" s="137" t="s">
        <v>0</v>
      </c>
      <c r="D3" s="138"/>
      <c r="E3" s="138"/>
      <c r="F3" s="138"/>
      <c r="G3" s="138"/>
      <c r="H3" s="138"/>
      <c r="I3" s="139"/>
    </row>
    <row r="4" spans="3:9" ht="18">
      <c r="C4" s="8"/>
      <c r="D4" s="9">
        <v>2004</v>
      </c>
      <c r="E4" s="9">
        <v>2005</v>
      </c>
      <c r="F4" s="9">
        <v>2006</v>
      </c>
      <c r="G4" s="9">
        <v>2007</v>
      </c>
      <c r="H4" s="51"/>
      <c r="I4" s="51"/>
    </row>
    <row r="5" spans="3:9" ht="18">
      <c r="C5" s="43" t="s">
        <v>2</v>
      </c>
      <c r="D5" s="42"/>
      <c r="E5" s="42"/>
      <c r="F5" s="42"/>
      <c r="G5" s="129"/>
      <c r="H5" s="130"/>
      <c r="I5" s="131"/>
    </row>
    <row r="6" spans="3:9" ht="12.75">
      <c r="C6" s="12" t="s">
        <v>41</v>
      </c>
      <c r="D6" s="30"/>
      <c r="E6" s="31" t="e">
        <f>(E5-D5)*100/D5</f>
        <v>#DIV/0!</v>
      </c>
      <c r="F6" s="31" t="e">
        <f>(F5-E5)*100/E5</f>
        <v>#DIV/0!</v>
      </c>
      <c r="G6" s="31" t="e">
        <f>(G5-F5)*100/F5</f>
        <v>#DIV/0!</v>
      </c>
      <c r="H6" s="128"/>
      <c r="I6" s="128"/>
    </row>
    <row r="7" spans="7:9" ht="12.75">
      <c r="G7" s="29"/>
      <c r="H7" s="29"/>
      <c r="I7" s="29"/>
    </row>
    <row r="8" spans="3:9" ht="12.75">
      <c r="C8" s="11" t="s">
        <v>6</v>
      </c>
      <c r="D8" s="11"/>
      <c r="E8" s="11">
        <v>2004</v>
      </c>
      <c r="F8" s="11">
        <v>2005</v>
      </c>
      <c r="G8" s="11">
        <v>2006</v>
      </c>
      <c r="H8" s="11"/>
      <c r="I8" s="11"/>
    </row>
    <row r="9" spans="3:9" ht="11.25" customHeight="1">
      <c r="C9" s="12" t="s">
        <v>8</v>
      </c>
      <c r="D9" s="12"/>
      <c r="E9" s="12"/>
      <c r="F9" s="12">
        <v>0.4556</v>
      </c>
      <c r="G9" s="12">
        <v>0.375</v>
      </c>
      <c r="H9" s="12"/>
      <c r="I9" s="12"/>
    </row>
    <row r="10" spans="3:9" ht="21" customHeight="1">
      <c r="C10" s="12" t="s">
        <v>7</v>
      </c>
      <c r="D10" s="13"/>
      <c r="E10" s="13"/>
      <c r="F10" s="13">
        <f>F5*F9</f>
        <v>0</v>
      </c>
      <c r="G10" s="13">
        <f>G5*G9</f>
        <v>0</v>
      </c>
      <c r="H10" s="13"/>
      <c r="I10" s="12"/>
    </row>
    <row r="13" spans="3:14" ht="12.75">
      <c r="C13" s="137" t="s">
        <v>0</v>
      </c>
      <c r="D13" s="138"/>
      <c r="E13" s="138"/>
      <c r="F13" s="138"/>
      <c r="G13" s="138"/>
      <c r="H13" s="138"/>
      <c r="I13" s="139"/>
      <c r="M13" t="s">
        <v>33</v>
      </c>
      <c r="N13" t="s">
        <v>32</v>
      </c>
    </row>
    <row r="14" spans="3:9" ht="18">
      <c r="C14" s="8"/>
      <c r="D14" s="9">
        <v>2004</v>
      </c>
      <c r="E14" s="9">
        <v>2005</v>
      </c>
      <c r="F14" s="9">
        <v>2006</v>
      </c>
      <c r="G14" s="9">
        <v>2007</v>
      </c>
      <c r="H14" s="51"/>
      <c r="I14" s="51"/>
    </row>
    <row r="15" spans="3:9" ht="18">
      <c r="C15" s="20" t="s">
        <v>9</v>
      </c>
      <c r="D15" s="10"/>
      <c r="E15" s="10" t="e">
        <f>100*(E5-D5)/E5</f>
        <v>#DIV/0!</v>
      </c>
      <c r="F15" s="10" t="e">
        <f>100*(F5-E5)/F5</f>
        <v>#DIV/0!</v>
      </c>
      <c r="G15" s="10" t="e">
        <f>100*(G5-F5)/G5</f>
        <v>#DIV/0!</v>
      </c>
      <c r="H15" s="132"/>
      <c r="I15" s="133"/>
    </row>
  </sheetData>
  <sheetProtection sheet="1" objects="1" scenarios="1"/>
  <mergeCells count="2">
    <mergeCell ref="C3:I3"/>
    <mergeCell ref="C13:I13"/>
  </mergeCells>
  <printOptions/>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Q43"/>
  <sheetViews>
    <sheetView zoomScale="75" zoomScaleNormal="75" workbookViewId="0" topLeftCell="A1">
      <selection activeCell="D43" sqref="D43"/>
    </sheetView>
  </sheetViews>
  <sheetFormatPr defaultColWidth="11.421875" defaultRowHeight="12.75"/>
  <cols>
    <col min="2" max="2" width="4.57421875" style="0" customWidth="1"/>
    <col min="3" max="3" width="36.8515625" style="0" customWidth="1"/>
    <col min="4" max="4" width="28.57421875" style="0" customWidth="1"/>
    <col min="5" max="5" width="17.7109375" style="0" customWidth="1"/>
    <col min="6" max="6" width="12.7109375" style="0" customWidth="1"/>
    <col min="7" max="7" width="18.00390625" style="0" customWidth="1"/>
    <col min="8" max="8" width="14.00390625" style="0" customWidth="1"/>
    <col min="9" max="9" width="17.57421875" style="0" customWidth="1"/>
    <col min="10" max="10" width="14.140625" style="0" customWidth="1"/>
    <col min="11" max="11" width="17.421875" style="0" customWidth="1"/>
  </cols>
  <sheetData>
    <row r="1" ht="18.75" thickBot="1">
      <c r="A1" s="7" t="s">
        <v>5</v>
      </c>
    </row>
    <row r="2" spans="1:17" ht="18.75" thickBot="1">
      <c r="A2" s="7"/>
      <c r="C2" s="61" t="s">
        <v>40</v>
      </c>
      <c r="K2" s="51"/>
      <c r="L2" s="52"/>
      <c r="M2" s="52"/>
      <c r="N2" s="52"/>
      <c r="O2" s="52"/>
      <c r="P2" s="52"/>
      <c r="Q2" s="52"/>
    </row>
    <row r="3" spans="1:17" ht="19.5" customHeight="1" thickBot="1">
      <c r="A3" s="7"/>
      <c r="C3" s="62"/>
      <c r="D3" s="63">
        <v>2004</v>
      </c>
      <c r="E3" s="63" t="s">
        <v>63</v>
      </c>
      <c r="F3" s="63">
        <v>2005</v>
      </c>
      <c r="G3" s="63" t="s">
        <v>63</v>
      </c>
      <c r="H3" s="63">
        <v>2006</v>
      </c>
      <c r="I3" s="63" t="s">
        <v>63</v>
      </c>
      <c r="J3" s="63">
        <v>2007</v>
      </c>
      <c r="K3" s="64" t="s">
        <v>63</v>
      </c>
      <c r="P3" s="51"/>
      <c r="Q3" s="51"/>
    </row>
    <row r="4" spans="1:17" ht="19.5" customHeight="1">
      <c r="A4" s="7"/>
      <c r="C4" s="65" t="s">
        <v>48</v>
      </c>
      <c r="D4" s="44"/>
      <c r="E4" s="76">
        <f>D4*E24</f>
        <v>0</v>
      </c>
      <c r="F4" s="44"/>
      <c r="G4" s="76">
        <f>F4*E24</f>
        <v>0</v>
      </c>
      <c r="H4" s="44"/>
      <c r="I4" s="76">
        <f>H4*E24</f>
        <v>0</v>
      </c>
      <c r="J4" s="44"/>
      <c r="K4" s="76">
        <f>J4*E24</f>
        <v>0</v>
      </c>
      <c r="P4" s="54"/>
      <c r="Q4" s="53"/>
    </row>
    <row r="5" spans="1:17" ht="19.5" customHeight="1">
      <c r="A5" s="7"/>
      <c r="C5" s="66" t="s">
        <v>49</v>
      </c>
      <c r="D5" s="44"/>
      <c r="E5" s="76">
        <f>D5*E23</f>
        <v>0</v>
      </c>
      <c r="F5" s="44"/>
      <c r="G5" s="76">
        <f>F5*E23</f>
        <v>0</v>
      </c>
      <c r="H5" s="44"/>
      <c r="I5" s="76">
        <f>H5*E23</f>
        <v>0</v>
      </c>
      <c r="J5" s="44"/>
      <c r="K5" s="76">
        <f>J5*E23</f>
        <v>0</v>
      </c>
      <c r="P5" s="54"/>
      <c r="Q5" s="53"/>
    </row>
    <row r="6" spans="1:17" ht="19.5" customHeight="1">
      <c r="A6" s="7"/>
      <c r="C6" s="66" t="s">
        <v>44</v>
      </c>
      <c r="D6" s="48"/>
      <c r="E6" s="76">
        <f>D6*E25</f>
        <v>0</v>
      </c>
      <c r="F6" s="48"/>
      <c r="G6" s="76">
        <f>F6*E25</f>
        <v>0</v>
      </c>
      <c r="H6" s="48"/>
      <c r="I6" s="76">
        <f>H6*E25</f>
        <v>0</v>
      </c>
      <c r="J6" s="48"/>
      <c r="K6" s="76">
        <f>J6*E25</f>
        <v>0</v>
      </c>
      <c r="P6" s="54"/>
      <c r="Q6" s="53"/>
    </row>
    <row r="7" spans="1:17" ht="19.5" customHeight="1">
      <c r="A7" s="7"/>
      <c r="C7" s="66" t="s">
        <v>50</v>
      </c>
      <c r="D7" s="48"/>
      <c r="E7" s="76">
        <f>D7*E26</f>
        <v>0</v>
      </c>
      <c r="F7" s="48"/>
      <c r="G7" s="76">
        <f>F7*E26</f>
        <v>0</v>
      </c>
      <c r="H7" s="48"/>
      <c r="I7" s="76">
        <f>H7*E26</f>
        <v>0</v>
      </c>
      <c r="J7" s="48"/>
      <c r="K7" s="76">
        <f>J7*E26</f>
        <v>0</v>
      </c>
      <c r="P7" s="54"/>
      <c r="Q7" s="53"/>
    </row>
    <row r="8" spans="1:11" ht="19.5" customHeight="1" thickBot="1">
      <c r="A8" s="7"/>
      <c r="C8" s="67" t="s">
        <v>51</v>
      </c>
      <c r="D8" s="50"/>
      <c r="E8" s="77">
        <f>D8*E28</f>
        <v>0</v>
      </c>
      <c r="F8" s="50"/>
      <c r="G8" s="77">
        <f>F8*E28</f>
        <v>0</v>
      </c>
      <c r="H8" s="50"/>
      <c r="I8" s="77">
        <f>H8*E28</f>
        <v>0</v>
      </c>
      <c r="J8" s="50"/>
      <c r="K8" s="77">
        <f>J8*E28</f>
        <v>0</v>
      </c>
    </row>
    <row r="9" spans="1:11" s="74" customFormat="1" ht="20.25" customHeight="1">
      <c r="A9" s="73"/>
      <c r="C9" s="75" t="s">
        <v>61</v>
      </c>
      <c r="D9" s="72"/>
      <c r="E9" s="79">
        <f>SUM(E4:E8)</f>
        <v>0</v>
      </c>
      <c r="F9" s="72"/>
      <c r="G9" s="79">
        <f>SUM(G4:G8)</f>
        <v>0</v>
      </c>
      <c r="H9" s="72"/>
      <c r="I9" s="79">
        <f>SUM(I4:I8)</f>
        <v>0</v>
      </c>
      <c r="J9" s="72"/>
      <c r="K9" s="79">
        <f>SUM(K4:K8)</f>
        <v>0</v>
      </c>
    </row>
    <row r="10" spans="3:15" ht="9.75" customHeight="1">
      <c r="C10" s="59"/>
      <c r="D10" s="59"/>
      <c r="E10" s="59"/>
      <c r="F10" s="59"/>
      <c r="G10" s="59"/>
      <c r="H10" s="59"/>
      <c r="I10" s="59"/>
      <c r="J10" s="59"/>
      <c r="K10" s="59"/>
      <c r="L10" s="59"/>
      <c r="M10" s="59"/>
      <c r="N10" s="59"/>
      <c r="O10" s="59"/>
    </row>
    <row r="11" spans="3:15" ht="9.75" customHeight="1">
      <c r="C11" s="59"/>
      <c r="D11" s="59"/>
      <c r="E11" s="59"/>
      <c r="F11" s="59"/>
      <c r="G11" s="59"/>
      <c r="H11" s="59"/>
      <c r="I11" s="59"/>
      <c r="J11" s="60"/>
      <c r="K11" s="60"/>
      <c r="L11" s="60"/>
      <c r="M11" s="60"/>
      <c r="N11" s="60"/>
      <c r="O11" s="60"/>
    </row>
    <row r="12" ht="9.75" customHeight="1"/>
    <row r="13" spans="10:15" ht="9.75" customHeight="1">
      <c r="J13" s="55"/>
      <c r="K13" s="55"/>
      <c r="L13" s="55"/>
      <c r="M13" s="55"/>
      <c r="N13" s="55"/>
      <c r="O13" s="55"/>
    </row>
    <row r="14" spans="10:15" ht="9.75" customHeight="1" thickBot="1">
      <c r="J14" s="55"/>
      <c r="K14" s="55"/>
      <c r="L14" s="55"/>
      <c r="M14" s="55"/>
      <c r="N14" s="55"/>
      <c r="O14" s="55"/>
    </row>
    <row r="15" spans="3:15" ht="12.75">
      <c r="C15" s="140" t="s">
        <v>39</v>
      </c>
      <c r="D15" s="141"/>
      <c r="E15" s="141"/>
      <c r="F15" s="141"/>
      <c r="G15" s="141"/>
      <c r="H15" s="141"/>
      <c r="I15" s="142"/>
      <c r="J15" s="55"/>
      <c r="K15" s="55"/>
      <c r="L15" s="55"/>
      <c r="M15" s="55"/>
      <c r="N15" s="55"/>
      <c r="O15" s="55"/>
    </row>
    <row r="16" spans="3:15" ht="18.75" thickBot="1">
      <c r="C16" s="68"/>
      <c r="D16" s="69">
        <v>2004</v>
      </c>
      <c r="E16" s="69">
        <v>2005</v>
      </c>
      <c r="F16" s="69">
        <v>2006</v>
      </c>
      <c r="G16" s="70">
        <v>2007</v>
      </c>
      <c r="J16" s="55"/>
      <c r="K16" s="55"/>
      <c r="L16" s="55"/>
      <c r="M16" s="55"/>
      <c r="N16" s="55"/>
      <c r="O16" s="55"/>
    </row>
    <row r="17" spans="3:15" ht="18">
      <c r="C17" s="71" t="s">
        <v>3</v>
      </c>
      <c r="D17" s="123"/>
      <c r="E17" s="123"/>
      <c r="F17" s="123"/>
      <c r="G17" s="124"/>
      <c r="J17" s="55"/>
      <c r="K17" s="55"/>
      <c r="L17" s="55"/>
      <c r="M17" s="55"/>
      <c r="N17" s="55"/>
      <c r="O17" s="55"/>
    </row>
    <row r="18" spans="3:15" ht="18.75" thickBot="1">
      <c r="C18" s="56" t="s">
        <v>4</v>
      </c>
      <c r="D18" s="125">
        <f>E9</f>
        <v>0</v>
      </c>
      <c r="E18" s="125">
        <f>G9</f>
        <v>0</v>
      </c>
      <c r="F18" s="125">
        <f>I9</f>
        <v>0</v>
      </c>
      <c r="G18" s="126">
        <f>K9</f>
        <v>0</v>
      </c>
      <c r="J18" s="55"/>
      <c r="K18" s="55"/>
      <c r="L18" s="55"/>
      <c r="M18" s="55"/>
      <c r="N18" s="55"/>
      <c r="O18" s="55"/>
    </row>
    <row r="19" spans="3:15" ht="12.75">
      <c r="C19" s="55"/>
      <c r="D19" s="55"/>
      <c r="E19" s="55"/>
      <c r="F19" s="55"/>
      <c r="G19" s="57"/>
      <c r="H19" s="57"/>
      <c r="I19" s="55"/>
      <c r="J19" s="55"/>
      <c r="K19" s="55"/>
      <c r="L19" s="55"/>
      <c r="M19" s="55"/>
      <c r="N19" s="55"/>
      <c r="O19" s="55"/>
    </row>
    <row r="20" spans="3:15" ht="12.75">
      <c r="C20" s="55"/>
      <c r="D20" s="55"/>
      <c r="E20" s="55"/>
      <c r="F20" s="55"/>
      <c r="G20" s="57"/>
      <c r="H20" s="57"/>
      <c r="I20" s="55"/>
      <c r="J20" s="55"/>
      <c r="K20" s="55"/>
      <c r="L20" s="55"/>
      <c r="M20" s="55"/>
      <c r="N20" s="55"/>
      <c r="O20" s="55"/>
    </row>
    <row r="21" spans="3:15" ht="13.5" thickBot="1">
      <c r="C21" s="55"/>
      <c r="D21" s="55"/>
      <c r="E21" s="55"/>
      <c r="F21" s="55"/>
      <c r="G21" s="55"/>
      <c r="H21" s="55"/>
      <c r="I21" s="55"/>
      <c r="J21" s="55"/>
      <c r="K21" s="55"/>
      <c r="L21" s="55"/>
      <c r="M21" s="55"/>
      <c r="N21" s="55"/>
      <c r="O21" s="55"/>
    </row>
    <row r="22" spans="3:15" ht="25.5" customHeight="1" thickBot="1">
      <c r="C22" s="102" t="s">
        <v>17</v>
      </c>
      <c r="D22" s="103" t="s">
        <v>18</v>
      </c>
      <c r="E22" s="104" t="s">
        <v>59</v>
      </c>
      <c r="F22" s="105" t="s">
        <v>19</v>
      </c>
      <c r="G22" s="55"/>
      <c r="H22" s="55"/>
      <c r="I22" s="55"/>
      <c r="J22" s="55"/>
      <c r="K22" s="55"/>
      <c r="L22" s="55"/>
      <c r="M22" s="55"/>
      <c r="N22" s="55"/>
      <c r="O22" s="55"/>
    </row>
    <row r="23" spans="3:15" ht="24.75" customHeight="1">
      <c r="C23" s="84" t="s">
        <v>52</v>
      </c>
      <c r="D23" s="85" t="s">
        <v>54</v>
      </c>
      <c r="E23" s="49">
        <v>0.197</v>
      </c>
      <c r="F23" s="96" t="s">
        <v>20</v>
      </c>
      <c r="G23" s="55"/>
      <c r="H23" s="55"/>
      <c r="I23" s="55"/>
      <c r="J23" s="55"/>
      <c r="K23" s="55"/>
      <c r="L23" s="55"/>
      <c r="M23" s="55"/>
      <c r="N23" s="55"/>
      <c r="O23" s="55"/>
    </row>
    <row r="24" spans="3:15" ht="17.25" customHeight="1" thickBot="1">
      <c r="C24" s="86" t="s">
        <v>53</v>
      </c>
      <c r="D24" s="87" t="s">
        <v>46</v>
      </c>
      <c r="E24" s="80">
        <v>0.19</v>
      </c>
      <c r="F24" s="97"/>
      <c r="G24" s="55"/>
      <c r="H24" s="55"/>
      <c r="I24" s="55"/>
      <c r="J24" s="55"/>
      <c r="K24" s="55"/>
      <c r="L24" s="55"/>
      <c r="M24" s="55"/>
      <c r="N24" s="55"/>
      <c r="O24" s="55"/>
    </row>
    <row r="25" spans="3:9" ht="39" thickBot="1">
      <c r="C25" s="88" t="s">
        <v>21</v>
      </c>
      <c r="D25" s="89" t="s">
        <v>22</v>
      </c>
      <c r="E25" s="81">
        <v>0.065</v>
      </c>
      <c r="F25" s="98" t="s">
        <v>23</v>
      </c>
      <c r="G25" s="55"/>
      <c r="H25" s="55"/>
      <c r="I25" s="55"/>
    </row>
    <row r="26" spans="3:9" ht="39" thickBot="1">
      <c r="C26" s="90" t="s">
        <v>24</v>
      </c>
      <c r="D26" s="91" t="s">
        <v>58</v>
      </c>
      <c r="E26" s="82">
        <v>0.05</v>
      </c>
      <c r="F26" s="99" t="s">
        <v>23</v>
      </c>
      <c r="G26" s="55"/>
      <c r="H26" s="55"/>
      <c r="I26" s="55"/>
    </row>
    <row r="27" spans="3:9" ht="38.25">
      <c r="C27" s="84" t="s">
        <v>47</v>
      </c>
      <c r="D27" s="85" t="s">
        <v>57</v>
      </c>
      <c r="E27" s="83"/>
      <c r="F27" s="96" t="s">
        <v>23</v>
      </c>
      <c r="G27" s="55"/>
      <c r="H27" s="55"/>
      <c r="I27" s="55"/>
    </row>
    <row r="28" spans="3:9" ht="25.5">
      <c r="C28" s="92"/>
      <c r="D28" s="93" t="s">
        <v>55</v>
      </c>
      <c r="E28" s="48">
        <v>0.4</v>
      </c>
      <c r="F28" s="100"/>
      <c r="G28" s="55"/>
      <c r="H28" s="55"/>
      <c r="I28" s="55"/>
    </row>
    <row r="29" spans="3:6" ht="26.25" thickBot="1">
      <c r="C29" s="94"/>
      <c r="D29" s="95" t="s">
        <v>56</v>
      </c>
      <c r="E29" s="58"/>
      <c r="F29" s="101"/>
    </row>
    <row r="39" ht="12.75">
      <c r="C39" s="78" t="s">
        <v>60</v>
      </c>
    </row>
    <row r="43" ht="12.75">
      <c r="C43" s="1"/>
    </row>
  </sheetData>
  <sheetProtection sheet="1" objects="1" scenarios="1"/>
  <mergeCells count="1">
    <mergeCell ref="C15:I15"/>
  </mergeCells>
  <hyperlinks>
    <hyperlink ref="C39" r:id="rId1" display="http://www.idae.es/coches/index1.asp"/>
  </hyperlinks>
  <printOptions/>
  <pageMargins left="0.75" right="0.75" top="1" bottom="1" header="0" footer="0"/>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B6" sqref="B6"/>
    </sheetView>
  </sheetViews>
  <sheetFormatPr defaultColWidth="11.421875" defaultRowHeight="12.75"/>
  <cols>
    <col min="2" max="2" width="47.8515625" style="0" customWidth="1"/>
    <col min="3" max="3" width="18.140625" style="0" customWidth="1"/>
  </cols>
  <sheetData>
    <row r="1" ht="12.75">
      <c r="A1" s="1" t="s">
        <v>25</v>
      </c>
    </row>
    <row r="2" ht="13.5" thickBot="1"/>
    <row r="3" spans="2:6" ht="13.5" thickBot="1">
      <c r="B3" s="37"/>
      <c r="C3" s="108">
        <v>2004</v>
      </c>
      <c r="D3" s="38">
        <v>2005</v>
      </c>
      <c r="E3" s="108">
        <v>2006</v>
      </c>
      <c r="F3" s="39">
        <v>2007</v>
      </c>
    </row>
    <row r="4" spans="2:6" ht="12.75">
      <c r="B4" s="114" t="s">
        <v>26</v>
      </c>
      <c r="C4" s="45"/>
      <c r="D4" s="45"/>
      <c r="E4" s="45"/>
      <c r="F4" s="46"/>
    </row>
    <row r="5" spans="2:6" ht="12.75">
      <c r="B5" s="47" t="s">
        <v>27</v>
      </c>
      <c r="C5" s="113">
        <v>22.5</v>
      </c>
      <c r="D5" s="113">
        <v>22.5</v>
      </c>
      <c r="E5" s="113">
        <v>22.5</v>
      </c>
      <c r="F5" s="115">
        <v>22.5</v>
      </c>
    </row>
    <row r="6" spans="2:6" ht="13.5" thickBot="1">
      <c r="B6" s="116" t="s">
        <v>29</v>
      </c>
      <c r="C6" s="117">
        <f>C4*C5</f>
        <v>0</v>
      </c>
      <c r="D6" s="117">
        <f>D4*D5</f>
        <v>0</v>
      </c>
      <c r="E6" s="117">
        <f>E4*E5</f>
        <v>0</v>
      </c>
      <c r="F6" s="118">
        <f>F4*F5</f>
        <v>0</v>
      </c>
    </row>
    <row r="7" spans="2:6" ht="12.75">
      <c r="B7" s="119" t="s">
        <v>28</v>
      </c>
      <c r="C7" s="120"/>
      <c r="D7" s="120"/>
      <c r="E7" s="120"/>
      <c r="F7" s="121"/>
    </row>
    <row r="8" spans="2:6" ht="12.75">
      <c r="B8" s="47" t="s">
        <v>27</v>
      </c>
      <c r="C8" s="113">
        <v>36</v>
      </c>
      <c r="D8" s="113">
        <v>36</v>
      </c>
      <c r="E8" s="113">
        <v>36</v>
      </c>
      <c r="F8" s="115">
        <v>36</v>
      </c>
    </row>
    <row r="9" spans="2:6" ht="13.5" thickBot="1">
      <c r="B9" s="116" t="s">
        <v>30</v>
      </c>
      <c r="C9" s="117">
        <f>C7*C8</f>
        <v>0</v>
      </c>
      <c r="D9" s="117">
        <f>D7*D8</f>
        <v>0</v>
      </c>
      <c r="E9" s="117">
        <f>E7*E8</f>
        <v>0</v>
      </c>
      <c r="F9" s="118">
        <f>F7*F8</f>
        <v>0</v>
      </c>
    </row>
    <row r="10" spans="2:6" ht="13.5" thickBot="1">
      <c r="B10" s="109" t="s">
        <v>31</v>
      </c>
      <c r="C10" s="110">
        <f>C6+C9</f>
        <v>0</v>
      </c>
      <c r="D10" s="111">
        <f>D6+D9</f>
        <v>0</v>
      </c>
      <c r="E10" s="110">
        <f>E6+E9</f>
        <v>0</v>
      </c>
      <c r="F10" s="112">
        <f>F6+F9</f>
        <v>0</v>
      </c>
    </row>
    <row r="22" ht="12.75">
      <c r="C22" s="33"/>
    </row>
  </sheetData>
  <sheetProtection sheet="1" objects="1" scenarios="1"/>
  <printOptions/>
  <pageMargins left="0.75" right="0.75" top="1" bottom="1" header="0" footer="0"/>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H10"/>
  <sheetViews>
    <sheetView workbookViewId="0" topLeftCell="A1">
      <selection activeCell="D5" sqref="D5"/>
    </sheetView>
  </sheetViews>
  <sheetFormatPr defaultColWidth="11.421875" defaultRowHeight="12.75"/>
  <cols>
    <col min="1" max="1" width="26.00390625" style="0" customWidth="1"/>
    <col min="2" max="2" width="13.7109375" style="0" bestFit="1" customWidth="1"/>
    <col min="3" max="3" width="14.140625" style="0" customWidth="1"/>
    <col min="4" max="4" width="15.8515625" style="0" customWidth="1"/>
    <col min="5" max="5" width="14.28125" style="0" customWidth="1"/>
    <col min="6" max="6" width="14.57421875" style="0" customWidth="1"/>
    <col min="7" max="7" width="17.140625" style="0" customWidth="1"/>
  </cols>
  <sheetData>
    <row r="1" ht="18">
      <c r="A1" s="28" t="s">
        <v>10</v>
      </c>
    </row>
    <row r="3" spans="1:8" ht="12.75">
      <c r="A3" s="23"/>
      <c r="B3" s="24">
        <v>2004</v>
      </c>
      <c r="C3" s="24">
        <v>2005</v>
      </c>
      <c r="D3" s="24">
        <v>2006</v>
      </c>
      <c r="E3" s="24">
        <v>2007</v>
      </c>
      <c r="H3" s="122"/>
    </row>
    <row r="4" spans="1:8" ht="12.75">
      <c r="A4" s="25" t="s">
        <v>12</v>
      </c>
      <c r="B4" s="21">
        <f>Transporte!D17</f>
        <v>0</v>
      </c>
      <c r="C4" s="21">
        <f>Transporte!E17</f>
        <v>0</v>
      </c>
      <c r="D4" s="21">
        <f>Transporte!F17</f>
        <v>0</v>
      </c>
      <c r="E4" s="21">
        <f>Transporte!G17</f>
        <v>0</v>
      </c>
      <c r="H4" s="21"/>
    </row>
    <row r="5" spans="1:8" ht="12.75">
      <c r="A5" s="25" t="s">
        <v>13</v>
      </c>
      <c r="B5" s="21">
        <f>Transporte!D18</f>
        <v>0</v>
      </c>
      <c r="C5" s="21">
        <f>Transporte!E18</f>
        <v>0</v>
      </c>
      <c r="D5" s="21">
        <f>Transporte!F18</f>
        <v>0</v>
      </c>
      <c r="E5" s="21">
        <f>Transporte!G18</f>
        <v>0</v>
      </c>
      <c r="H5" s="21"/>
    </row>
    <row r="6" spans="1:8" ht="12.75">
      <c r="A6" s="25" t="s">
        <v>14</v>
      </c>
      <c r="B6" s="21">
        <f>Calefacción!D36</f>
        <v>0</v>
      </c>
      <c r="C6" s="21">
        <f>Calefacción!E36</f>
        <v>0</v>
      </c>
      <c r="D6" s="21">
        <f>Calefacción!F36</f>
        <v>0</v>
      </c>
      <c r="E6" s="21">
        <f>Calefacción!G36</f>
        <v>0</v>
      </c>
      <c r="H6" s="21"/>
    </row>
    <row r="7" spans="1:8" ht="12.75">
      <c r="A7" s="25" t="s">
        <v>11</v>
      </c>
      <c r="B7" s="22">
        <f>Electricidad!F10</f>
        <v>0</v>
      </c>
      <c r="C7" s="22">
        <f>Electricidad!G10</f>
        <v>0</v>
      </c>
      <c r="D7" s="22">
        <f>Electricidad!H10</f>
        <v>0</v>
      </c>
      <c r="E7" s="22">
        <f>Electricidad!I10</f>
        <v>0</v>
      </c>
      <c r="H7" s="22"/>
    </row>
    <row r="8" spans="1:8" ht="12.75">
      <c r="A8" s="25" t="s">
        <v>25</v>
      </c>
      <c r="B8" s="22">
        <f>Papel!C10</f>
        <v>0</v>
      </c>
      <c r="C8" s="22">
        <f>Papel!D10</f>
        <v>0</v>
      </c>
      <c r="D8" s="22">
        <f>Papel!E10</f>
        <v>0</v>
      </c>
      <c r="E8" s="22">
        <f>Papel!F10</f>
        <v>0</v>
      </c>
      <c r="H8" s="22"/>
    </row>
    <row r="9" spans="1:8" ht="18">
      <c r="A9" s="24" t="s">
        <v>15</v>
      </c>
      <c r="B9" s="26">
        <f>SUM(B4:B8)</f>
        <v>0</v>
      </c>
      <c r="C9" s="26">
        <f>SUM(C4:C8)</f>
        <v>0</v>
      </c>
      <c r="D9" s="26">
        <f>SUM(D4:D8)</f>
        <v>0</v>
      </c>
      <c r="E9" s="26">
        <f>SUM(E4:E8)</f>
        <v>0</v>
      </c>
      <c r="H9" s="26"/>
    </row>
    <row r="10" spans="1:8" ht="15.75">
      <c r="A10" s="25" t="s">
        <v>16</v>
      </c>
      <c r="C10" s="27" t="e">
        <f>(C9-B9)*100/C9</f>
        <v>#DIV/0!</v>
      </c>
      <c r="D10" s="27" t="e">
        <f>(D9-C9)*100/D9</f>
        <v>#DIV/0!</v>
      </c>
      <c r="E10" s="27" t="e">
        <f>(E9-D9)*100/E9</f>
        <v>#DIV/0!</v>
      </c>
      <c r="H10" s="27"/>
    </row>
  </sheetData>
  <sheetProtection sheet="1" objects="1" scenarios="1"/>
  <printOptions/>
  <pageMargins left="0.75" right="0.75" top="1" bottom="1" header="0" footer="0"/>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oapn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ceneam</dc:creator>
  <cp:keywords/>
  <dc:description/>
  <cp:lastModifiedBy>ceneam</cp:lastModifiedBy>
  <dcterms:created xsi:type="dcterms:W3CDTF">2007-03-23T07:59:13Z</dcterms:created>
  <dcterms:modified xsi:type="dcterms:W3CDTF">2007-06-26T11:53:10Z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