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hidePivotFieldList="1"/>
  <mc:AlternateContent xmlns:mc="http://schemas.openxmlformats.org/markup-compatibility/2006">
    <mc:Choice Requires="x15">
      <x15ac:absPath xmlns:x15ac="http://schemas.microsoft.com/office/spreadsheetml/2010/11/ac" url="https://miteco-my.sharepoint.com/personal/armorcillo_miteco_es/Documents/Escritorio/00 Firma SEMA/"/>
    </mc:Choice>
  </mc:AlternateContent>
  <xr:revisionPtr revIDLastSave="4" documentId="11_01BAE75038BE3F25454B871E7138030E234A488C" xr6:coauthVersionLast="47" xr6:coauthVersionMax="47" xr10:uidLastSave="{2C493ABB-EEEC-42C0-94F1-8D9D486A1C23}"/>
  <bookViews>
    <workbookView xWindow="-110" yWindow="-110" windowWidth="19420" windowHeight="10300" activeTab="2" xr2:uid="{00000000-000D-0000-FFFF-FFFF00000000}"/>
  </bookViews>
  <sheets>
    <sheet name="Instrucciones" sheetId="7" r:id="rId1"/>
    <sheet name="Resumen ejecución anual" sheetId="3" r:id="rId2"/>
    <sheet name="Detalle por actuación" sheetId="1" r:id="rId3"/>
    <sheet name="TD_Infraestructura" sheetId="6" r:id="rId4"/>
    <sheet name="listas" sheetId="5" r:id="rId5"/>
  </sheets>
  <definedNames>
    <definedName name="_xlnm._FilterDatabase" localSheetId="4" hidden="1">listas!$B$2:$H$122</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F21" i="3" s="1"/>
  <c r="D21" i="3" l="1"/>
  <c r="F19" i="3"/>
  <c r="F20" i="3"/>
  <c r="F18" i="3"/>
</calcChain>
</file>

<file path=xl/sharedStrings.xml><?xml version="1.0" encoding="utf-8"?>
<sst xmlns="http://schemas.openxmlformats.org/spreadsheetml/2006/main" count="417" uniqueCount="368">
  <si>
    <t xml:space="preserve">AYUDAS DIRECTAS A LAS ENTIDADES GESTORAS DE SERVICIOS DE ABASTECIMIENTO Y SANEAMIENTO CONFORME AL ARTÍCULO 56 DEL REAL DECRETO-LEY 7/2024, DE 11 DE NOVIEMBRE, POR EL QUE SE ADOPTAN MEDIDAS URGENTES PARA EL IMPULSO DEL PLAN DE RESPUESTA INMEDIATA, RECONSTRUCCIÓN Y RELANZAMIENTO FRENTE A LOS DAÑOS CAUSADOS POR LA DEPRESIÓN AISLADA EN NIVELES ALTOS (DANA)
INFORME ANUAL AVANCE ACTUACIONES (Apartado OCTAVO.1)
</t>
  </si>
  <si>
    <t>DATOS GENERALES DEL EXPEDIENTE</t>
  </si>
  <si>
    <t>ENTIDAD BENEFICIARIA:</t>
  </si>
  <si>
    <t>CÓDIGO DEL EXPEDIENTE SEDE ELECTRÓNICA:</t>
  </si>
  <si>
    <t>MUNICIPIO/INFRAESTRUCTURA SUPRAMUNICIPAL:</t>
  </si>
  <si>
    <t>COMUNIDAD AUTÓNOMA:</t>
  </si>
  <si>
    <t>PROVINCIA:</t>
  </si>
  <si>
    <t>IMPORTE ABASTECIMIENTO CONCEDIDO:</t>
  </si>
  <si>
    <t>IMPORTE SANEAMIENTO CONCEDIDO:</t>
  </si>
  <si>
    <t>IMPORTE DEPURACIÓN CONCEDIDO:</t>
  </si>
  <si>
    <t>IMPORTE TOTAL CONCEDIDO:</t>
  </si>
  <si>
    <t>RESUMEN GENERAL DEL ESTADO DE EJECUCIÓN</t>
  </si>
  <si>
    <t>IMPORTE ABASTECIMIENTO EJECUTADO:</t>
  </si>
  <si>
    <t>IMPORTE SANEAMIENTO EJECUTADO:</t>
  </si>
  <si>
    <t>IMPORTE DEPURACIÓN EJECUTADO:</t>
  </si>
  <si>
    <t>IMPORTE TOTAL EJECUTADO:</t>
  </si>
  <si>
    <t>% ABASTECIMIENTO EJECUTADO:</t>
  </si>
  <si>
    <t>%SANEAMIENTO EJECUTADO:</t>
  </si>
  <si>
    <t>% DEPURACIÓN EJECUTADO:</t>
  </si>
  <si>
    <t>%TOTAL EJECUTADO:</t>
  </si>
  <si>
    <t>Infraestructura</t>
  </si>
  <si>
    <t>Beneficiario</t>
  </si>
  <si>
    <t>Código actuación 
(según memoria)</t>
  </si>
  <si>
    <t>CÓDIGO INTERNO</t>
  </si>
  <si>
    <t>DANA_M001.OP01</t>
  </si>
  <si>
    <t>DANA_M002.OP08</t>
  </si>
  <si>
    <t>DANA_I009.EP02</t>
  </si>
  <si>
    <t>DANA_M004.OP01</t>
  </si>
  <si>
    <t>DANA_M005.OP01</t>
  </si>
  <si>
    <t>DANA_M006.OP01</t>
  </si>
  <si>
    <t>DANA_M006.EP02</t>
  </si>
  <si>
    <t>DANA_M007.OP03</t>
  </si>
  <si>
    <t>DANA_M010.OP01</t>
  </si>
  <si>
    <t>DANA_M011.OP05</t>
  </si>
  <si>
    <t>DANA_M012.AY12</t>
  </si>
  <si>
    <t>DANA_M013.OP01</t>
  </si>
  <si>
    <t>DANA_M014.EP02</t>
  </si>
  <si>
    <t>DANA_M014.AY14</t>
  </si>
  <si>
    <t>DANA_M014.OP01</t>
  </si>
  <si>
    <t>DANA_M015.OP01</t>
  </si>
  <si>
    <t>DANA_M016.OP05</t>
  </si>
  <si>
    <t>DANA_M017.OP03</t>
  </si>
  <si>
    <t>DANA_M018.OP09</t>
  </si>
  <si>
    <t>DANA_M019.OP05</t>
  </si>
  <si>
    <t>DANA_M019.AY19</t>
  </si>
  <si>
    <t>DANA_M020.AY20</t>
  </si>
  <si>
    <t>DANA_M020.OP05</t>
  </si>
  <si>
    <t>DANA_I010.EP02</t>
  </si>
  <si>
    <t>DANA_M021.OP05</t>
  </si>
  <si>
    <t>DANA_M021.AY21</t>
  </si>
  <si>
    <t>DANA_M022.OP05</t>
  </si>
  <si>
    <t>DANA_M022.AY22</t>
  </si>
  <si>
    <t>DANA_M023.EP02</t>
  </si>
  <si>
    <t>DANA_M023.AY23</t>
  </si>
  <si>
    <t>DANA_M023.OP10</t>
  </si>
  <si>
    <t>DANA_M025.OP05</t>
  </si>
  <si>
    <t>DANA_M025.AY25</t>
  </si>
  <si>
    <t>DANA_M026.OP05</t>
  </si>
  <si>
    <t>DANA_M026.AY26</t>
  </si>
  <si>
    <t>DANA_M027.OP05</t>
  </si>
  <si>
    <t>DANA_M028.OP01</t>
  </si>
  <si>
    <t>DANA_I011.EP02</t>
  </si>
  <si>
    <t>DANA_M029.OP02</t>
  </si>
  <si>
    <t>DANA_M030.OP05</t>
  </si>
  <si>
    <t>DANA_M030.AY30</t>
  </si>
  <si>
    <t>DANA_M031.EP02</t>
  </si>
  <si>
    <t>DANA_M031.OP05</t>
  </si>
  <si>
    <t>DANA_M032.OP03</t>
  </si>
  <si>
    <t>DANA_M033.OP12</t>
  </si>
  <si>
    <t>DANA_M033.OP05</t>
  </si>
  <si>
    <t>DANA_M034.OP05</t>
  </si>
  <si>
    <t>DANA_M035.OP05</t>
  </si>
  <si>
    <t>DANA_M037.OP05</t>
  </si>
  <si>
    <t>DANA_M037.AY37</t>
  </si>
  <si>
    <t>DANA_M038.OP05</t>
  </si>
  <si>
    <t>DANA_M038.AY38</t>
  </si>
  <si>
    <t>DANA_M039.OP05</t>
  </si>
  <si>
    <t>DANA_M039.AY39</t>
  </si>
  <si>
    <t>DANA_M040.OP05</t>
  </si>
  <si>
    <t>DANA_M041.AY41</t>
  </si>
  <si>
    <t>DANA_M041.EP03</t>
  </si>
  <si>
    <t>DANA_M043.OP04</t>
  </si>
  <si>
    <t>DANA_M047.OP01</t>
  </si>
  <si>
    <t>DANA_M047.OP05</t>
  </si>
  <si>
    <t>DANA_M048.OP01</t>
  </si>
  <si>
    <t>DANA_M049.AY49</t>
  </si>
  <si>
    <t>DANA_M050.AY50</t>
  </si>
  <si>
    <t>DANA_M050.EP03</t>
  </si>
  <si>
    <t>DANA_M051.OP01</t>
  </si>
  <si>
    <t>DANA_M052.AY52</t>
  </si>
  <si>
    <t>DANA_M052.OP11</t>
  </si>
  <si>
    <t>DANA_M052.OP04</t>
  </si>
  <si>
    <t>DANA_M053.OP11</t>
  </si>
  <si>
    <t>DANA_M054.OP09</t>
  </si>
  <si>
    <t>DANA_M055.OP01</t>
  </si>
  <si>
    <t>DANA_M056.OP05</t>
  </si>
  <si>
    <t>DANA_M057.OP03</t>
  </si>
  <si>
    <t>DANA_M058.OP01</t>
  </si>
  <si>
    <t>DANA_M059.AY59</t>
  </si>
  <si>
    <t>DANA_M060.AY60</t>
  </si>
  <si>
    <t>DANA_M061.OP04</t>
  </si>
  <si>
    <t>DANA_M061.OP05</t>
  </si>
  <si>
    <t>DANA_M061.EP02</t>
  </si>
  <si>
    <t>DANA_M062.OP11</t>
  </si>
  <si>
    <t>DANA_M063.OP05</t>
  </si>
  <si>
    <t>DANA_M063.OP11</t>
  </si>
  <si>
    <t>DANA_M064.AY64</t>
  </si>
  <si>
    <t>DANA_M064.OP09</t>
  </si>
  <si>
    <t>DANA_M065.OP01</t>
  </si>
  <si>
    <t>DANA_M065.OP05</t>
  </si>
  <si>
    <t>DANA_M066.OP01</t>
  </si>
  <si>
    <t>DANA_M067.OP05</t>
  </si>
  <si>
    <t>DANA_M067.AY67</t>
  </si>
  <si>
    <t>DANA_M068.OP05</t>
  </si>
  <si>
    <t>DANA_M069.AY69</t>
  </si>
  <si>
    <t>DANA_M070.EP01</t>
  </si>
  <si>
    <t>DANA_M071.OP11</t>
  </si>
  <si>
    <t>DANA_M071.OP05</t>
  </si>
  <si>
    <t>DANA_M072.OP03</t>
  </si>
  <si>
    <t>DANA_I001.EP02</t>
  </si>
  <si>
    <t>DANA_M073.OP05</t>
  </si>
  <si>
    <t>DANA_M073.OP01</t>
  </si>
  <si>
    <t>DANA_M074.OP05</t>
  </si>
  <si>
    <t>DANA_M074.AY74</t>
  </si>
  <si>
    <t>DANA_M074.EP02</t>
  </si>
  <si>
    <t>DANA_I002.EP02</t>
  </si>
  <si>
    <t>DANA_I003.OP07</t>
  </si>
  <si>
    <t>DANA_M075.AY75</t>
  </si>
  <si>
    <t>DANA_M075.OP07</t>
  </si>
  <si>
    <t>DANA_I006.EP02</t>
  </si>
  <si>
    <t>DANA_M076.OP10</t>
  </si>
  <si>
    <t>DANA_M077.OP01</t>
  </si>
  <si>
    <t>DANA_M077.OP10</t>
  </si>
  <si>
    <t>DANA_I008.OP06</t>
  </si>
  <si>
    <t>DANA_I004.OP10</t>
  </si>
  <si>
    <t>DANA_I004.OP05</t>
  </si>
  <si>
    <t>DANA_I005.OP05</t>
  </si>
  <si>
    <t>DANA_I007.OP05</t>
  </si>
  <si>
    <t>DANA_I012.OP05</t>
  </si>
  <si>
    <t>DANA_M200.OP08</t>
  </si>
  <si>
    <t>DANA_M201.OP08</t>
  </si>
  <si>
    <t>AGUAS DE VALENCIA, S.A.</t>
  </si>
  <si>
    <t>AIGÜES DE CULLERA</t>
  </si>
  <si>
    <t>AIGÜES DE L'HORTA</t>
  </si>
  <si>
    <t>AIGÜES DE SUECA</t>
  </si>
  <si>
    <t>AJUNTAMENT DE POLINYÀ DE XÚQUER</t>
  </si>
  <si>
    <t>AQLARA CICLO INTEGRAL DEL AGUA SAU</t>
  </si>
  <si>
    <t>AYUNTAMIENTO ALCASSER</t>
  </si>
  <si>
    <t>AYUNTAMIENTO DE ALBAL</t>
  </si>
  <si>
    <t>AYUNTAMIENTO DE ALHAURÍN DE LA TORRE</t>
  </si>
  <si>
    <t>AYUNTAMIENTO DE ALZIRA</t>
  </si>
  <si>
    <t>AYUNTAMIENTO DE BUGARRA</t>
  </si>
  <si>
    <t>AYUNTAMIENTO DE BUÑOL</t>
  </si>
  <si>
    <t>AYUNTAMIENTO DE CALLES</t>
  </si>
  <si>
    <t>AYUNTAMIENTO DE CAMPORROBLES</t>
  </si>
  <si>
    <t>AYUNTAMIENTO DE CARLET</t>
  </si>
  <si>
    <t>AYUNTAMIENTO DE CATARROJA</t>
  </si>
  <si>
    <t>AYUNTAMIENTO DE CAUDETE DE LAS FUENTES</t>
  </si>
  <si>
    <t>AYUNTAMIENTO DE FUENTERROBLES</t>
  </si>
  <si>
    <t>AYUNTAMIENTO DE GESTALGAR</t>
  </si>
  <si>
    <t>AYUNTAMIENTO DE GODELLETA</t>
  </si>
  <si>
    <t>AYUNTAMIENTO DE LETUR</t>
  </si>
  <si>
    <t>AYUNTAMIENTO DE LLOCNOU DE LA CORONA</t>
  </si>
  <si>
    <t>AYUNTAMIENTO DE MASSANASSA</t>
  </si>
  <si>
    <t>AYUNTAMIENTO DE MIRA</t>
  </si>
  <si>
    <t>AYUNTAMIENTO DE REAL</t>
  </si>
  <si>
    <t>AYUNTAMIENTO DE SINARCAS</t>
  </si>
  <si>
    <t>AYUNTAMIENTO DE SOT DE CHERA</t>
  </si>
  <si>
    <t>AYUNTAMIENTO DE UTIEL</t>
  </si>
  <si>
    <t>AYUNTAMIENTO DE VALENCIA</t>
  </si>
  <si>
    <t>Ayuntamiento Montserrat</t>
  </si>
  <si>
    <t>AYUNTAMIENTO SEDAVÍ</t>
  </si>
  <si>
    <t>CIRCUITO DEL MOTOR Y PROMOCION DEPORTIVA, S.A</t>
  </si>
  <si>
    <t>EMPRESA GENERAL VALENCIANA DEL AGUA, S.A.</t>
  </si>
  <si>
    <t>EMPRESA MIXTA METROPOLITANA, S.A.</t>
  </si>
  <si>
    <t>EMPRESA MIXTA VALENCIANA DE AGUAS, S.A.</t>
  </si>
  <si>
    <t>EPSAR</t>
  </si>
  <si>
    <t>FCC AQUALIA, S.A.</t>
  </si>
  <si>
    <t>GLOBAL OMNIUM INVERSIONES, S.L.</t>
  </si>
  <si>
    <t>GLOBAL OMNIUM MEDIOAMBIENTE, S.L.</t>
  </si>
  <si>
    <t>Veolia (Anterior Hidraqua)</t>
  </si>
  <si>
    <t>INFRAESTRUCTURAS DEL AGUA DE CASTILLA LA MANCHA</t>
  </si>
  <si>
    <t>UTE CHIVA(AV/EG)</t>
  </si>
  <si>
    <t>(en blanco)</t>
  </si>
  <si>
    <t>AYUNTAMIENTO DE CHERA</t>
  </si>
  <si>
    <t>Alaquàs</t>
  </si>
  <si>
    <t>Albal</t>
  </si>
  <si>
    <t>Albalat de la Ribera</t>
  </si>
  <si>
    <t>Alborache</t>
  </si>
  <si>
    <t>Alcàsser</t>
  </si>
  <si>
    <t>Alcúdia,L'</t>
  </si>
  <si>
    <t>Aldaia</t>
  </si>
  <si>
    <t>Alfafar</t>
  </si>
  <si>
    <t>Alfarb</t>
  </si>
  <si>
    <t>Algemesí</t>
  </si>
  <si>
    <t>Alginet</t>
  </si>
  <si>
    <t>Alhaurín de la Torre</t>
  </si>
  <si>
    <t>Almussafes</t>
  </si>
  <si>
    <t>Alzira</t>
  </si>
  <si>
    <t>Benetússer</t>
  </si>
  <si>
    <t>Benifaió</t>
  </si>
  <si>
    <t>Beniparrell</t>
  </si>
  <si>
    <t>Bétera</t>
  </si>
  <si>
    <t>Bugarra</t>
  </si>
  <si>
    <t>Buñol</t>
  </si>
  <si>
    <t>Calles</t>
  </si>
  <si>
    <t>Camporrobles</t>
  </si>
  <si>
    <t>Carlet</t>
  </si>
  <si>
    <t>Catadau</t>
  </si>
  <si>
    <t>Catarroja</t>
  </si>
  <si>
    <t>Caudete de las Fuentes</t>
  </si>
  <si>
    <t>Corbera</t>
  </si>
  <si>
    <t>Quart de Poblet</t>
  </si>
  <si>
    <t>Cullera</t>
  </si>
  <si>
    <t>Chera</t>
  </si>
  <si>
    <t>Cheste</t>
  </si>
  <si>
    <t>Xirivella</t>
  </si>
  <si>
    <t>Chiva</t>
  </si>
  <si>
    <t>Dos Aguas</t>
  </si>
  <si>
    <t>Favara</t>
  </si>
  <si>
    <t>Fortaleny</t>
  </si>
  <si>
    <t>Fuenterrobles</t>
  </si>
  <si>
    <t>Gestalgar</t>
  </si>
  <si>
    <t>Godelleta</t>
  </si>
  <si>
    <t>Guadassuar</t>
  </si>
  <si>
    <t>Letur</t>
  </si>
  <si>
    <t>Llíria</t>
  </si>
  <si>
    <t>Loriguilla</t>
  </si>
  <si>
    <t>Llocnou de la Corona</t>
  </si>
  <si>
    <t>Llaurí</t>
  </si>
  <si>
    <t>Llombai</t>
  </si>
  <si>
    <t>Macastre</t>
  </si>
  <si>
    <t>Manises</t>
  </si>
  <si>
    <t>Massanassa</t>
  </si>
  <si>
    <t>Mira</t>
  </si>
  <si>
    <t>Mislata</t>
  </si>
  <si>
    <t>Montserrat</t>
  </si>
  <si>
    <t>Montroi/Montroy</t>
  </si>
  <si>
    <t>Paiporta</t>
  </si>
  <si>
    <t>Paterna</t>
  </si>
  <si>
    <t>Pedralba</t>
  </si>
  <si>
    <t>Picanya</t>
  </si>
  <si>
    <t>Picassent</t>
  </si>
  <si>
    <t>Polinyà de Xúquer</t>
  </si>
  <si>
    <t>Real</t>
  </si>
  <si>
    <t>Requena</t>
  </si>
  <si>
    <t>Riba-roja de Túria</t>
  </si>
  <si>
    <t>Riola</t>
  </si>
  <si>
    <t>Sedaví</t>
  </si>
  <si>
    <t>Siete Aguas</t>
  </si>
  <si>
    <t>Silla</t>
  </si>
  <si>
    <t>Sinarcas</t>
  </si>
  <si>
    <t>Sollana</t>
  </si>
  <si>
    <t>Sot de Chera</t>
  </si>
  <si>
    <t>Sueca</t>
  </si>
  <si>
    <t>Tavernes de la Valldigna</t>
  </si>
  <si>
    <t>Torrent</t>
  </si>
  <si>
    <t>Turís</t>
  </si>
  <si>
    <t>Utiel</t>
  </si>
  <si>
    <t xml:space="preserve">València (Pedanías Sur) </t>
  </si>
  <si>
    <t>Vilamarxant</t>
  </si>
  <si>
    <t>Yátova</t>
  </si>
  <si>
    <t>Benicull de Xúquer</t>
  </si>
  <si>
    <t>Chelva</t>
  </si>
  <si>
    <t>Chulilla</t>
  </si>
  <si>
    <t>Valencia</t>
  </si>
  <si>
    <t>Málaga</t>
  </si>
  <si>
    <t>Albacete</t>
  </si>
  <si>
    <t>Cuenca</t>
  </si>
  <si>
    <t>Murcia</t>
  </si>
  <si>
    <t>Comunitat Valenciana</t>
  </si>
  <si>
    <t>Andalucía</t>
  </si>
  <si>
    <t>Castilla y la Mancha</t>
  </si>
  <si>
    <t>Región de Murcia</t>
  </si>
  <si>
    <t>Estado cualitativo de ejecución</t>
  </si>
  <si>
    <t>INFRAESTRUCTURA</t>
  </si>
  <si>
    <t>Abastecimiento</t>
  </si>
  <si>
    <t>Saneamiento</t>
  </si>
  <si>
    <t>Depuración</t>
  </si>
  <si>
    <t>ESTADO CUALITATIVO</t>
  </si>
  <si>
    <t xml:space="preserve">EJECUTADO </t>
  </si>
  <si>
    <t>EN EJECUCIÓN</t>
  </si>
  <si>
    <t>EN LICITACIÓN</t>
  </si>
  <si>
    <t>EN PROYECTO</t>
  </si>
  <si>
    <t>EN ESTUDIO</t>
  </si>
  <si>
    <t>DESECHADA</t>
  </si>
  <si>
    <t>BENEFICIARIO</t>
  </si>
  <si>
    <t>denominación actuación</t>
  </si>
  <si>
    <t>Descripción resumida de actuaciones</t>
  </si>
  <si>
    <t>Importe vigente (total IVA incluido)</t>
  </si>
  <si>
    <t>Importe ejecutado a 1 de junio de 2026</t>
  </si>
  <si>
    <t>Observaciones</t>
  </si>
  <si>
    <t>Suma de Importe vigente (total IVA incluido)</t>
  </si>
  <si>
    <t>Suma de Importe ejecutado a 1 de junio de 2026</t>
  </si>
  <si>
    <t>Código interno del expediente</t>
  </si>
  <si>
    <t>EJECUTADA ANTES DE LA RESOLUCIÓN</t>
  </si>
  <si>
    <t xml:space="preserve">El Excel de seguimiento será cumplimentado a nivel de municipio aunque sean varias las entidades ejecutoras. </t>
  </si>
  <si>
    <t>El Excel está compuesto de las siguientes pestañas: Resumen ejecución anual; Detalle por actuación y TD_Infraestructura</t>
  </si>
  <si>
    <t>Se elegirá el municipio o infraestructura supramunicipal a la que hace referencia este reporte anual</t>
  </si>
  <si>
    <t>Se elegirá la provincia desde el despegable</t>
  </si>
  <si>
    <t>Se tendrá que indicar el importe concedido para saneamiento y la entidad ejecutora. Esta última se elegirá desde el desplegable.</t>
  </si>
  <si>
    <t>Se tendrá que indicar el importe concedido para abastecimiento y la entidad ejecutora. Esta última se elegirá desde el desplegable.</t>
  </si>
  <si>
    <t>Este campo se autocalcula y debe coincidir con la suma de los tres importes anteriores</t>
  </si>
  <si>
    <t>La pestaña Detalle por actuación servirá para informar del estado de ejecución de cada una de las actuaciones que forman parte de la Memoria valorada aprobada.</t>
  </si>
  <si>
    <t>Para cada una de las actuaciones se tendrán que cumplimentar los siguientes campos:</t>
  </si>
  <si>
    <t>Se tendrá que elegir del desplegable el código interno que es el que coincide con su código de expediente en SEDE. En caso de duda, debéis preguntar por esta codificación a través del buzón</t>
  </si>
  <si>
    <t>Se tendrá que establecer el código utilizado en la Memoria valorada para que se puede seguir la trazabilidad con lo aprobado en la misma</t>
  </si>
  <si>
    <t>Se tendrá que poner el título identificativo de la actuación que coincida con lo aprobado en memoria</t>
  </si>
  <si>
    <t>Se tendrá que elegir del desplegable la razón social de la entidad ejecutora</t>
  </si>
  <si>
    <t>Se tendrá que elegir del desplegable entre ABASTECIMIENTO, SANEAMIENTO y DEPURACIÓN</t>
  </si>
  <si>
    <t>Se tendrá que hacer un breve resumen de la actuación</t>
  </si>
  <si>
    <t>Se tendrá que poner el importe concedido para la ejecución de dicha actuación. Se debe incluir el prorrateo de los costes transversales</t>
  </si>
  <si>
    <t>Se tendrá que elegir entre los siguientes posibles estados:</t>
  </si>
  <si>
    <t>La actuación ya se ha ejecutado completamente (posterior a la resolución)</t>
  </si>
  <si>
    <t xml:space="preserve">La actuación ya se está ejecutando por parte de los contratistas o por medios propios, pero ya está en marcha </t>
  </si>
  <si>
    <t>La actuación todavía no está en ejecución por que los contratos se están formalizando</t>
  </si>
  <si>
    <t>La actuación todavía está pendiente del proyecto constructivo</t>
  </si>
  <si>
    <t>La actuación está todavía pendiente de valorar cómo se va a ejecutar</t>
  </si>
  <si>
    <t>La actuación no se va a ejecutar finalmente</t>
  </si>
  <si>
    <t>La actuación fue ejecutada antes de la publicación de la Resolución de Concesión</t>
  </si>
  <si>
    <t>Se tendrá que indicar el importe ejecutado a 1 de junio de 2026. Se entiende por ejecutado, el importe devengado y pagado.</t>
  </si>
  <si>
    <t>Se tendrá que indicar el importe ejecutado en esa actuación. Se entiende por ejecutado, el importe devengado y pagado.</t>
  </si>
  <si>
    <t>Aquí se podrá indicar cualquier observación en relación a ejecución, modificaciones aprobadas o pendientes de solicitud, etc.</t>
  </si>
  <si>
    <t>Las celdas en gris se autocalculan.</t>
  </si>
  <si>
    <t xml:space="preserve">La pestaña Resumen ejecución anual contiene los siguientes campos a cumplimentar. </t>
  </si>
  <si>
    <t>INSTRUCCIONES GENERALES</t>
  </si>
  <si>
    <t>RESUMEN EJECUCIÓN ANUAL</t>
  </si>
  <si>
    <t>DETALLE POR ACTUACIÓN</t>
  </si>
  <si>
    <t>TD_INFRAESTRUCTURAS</t>
  </si>
  <si>
    <t>La pestaña TD_Infraestructuras recoge una tabla dinámica con los importes totales por infraestructura.</t>
  </si>
  <si>
    <t xml:space="preserve">Se deberá comprobar que los importes concedidos y ejecutados coinciden con los indicados en la pestaña de Resumen ejecución anual. </t>
  </si>
  <si>
    <t>Es importante que todos los importes cuadren y que se mantenga una trazabilidad clara con la memoria valorada aprobada.</t>
  </si>
  <si>
    <t>Código interno del expediente:</t>
  </si>
  <si>
    <t>Código actuación (según memoria):</t>
  </si>
  <si>
    <t>Denominación actuación:</t>
  </si>
  <si>
    <t>Beneficiario:</t>
  </si>
  <si>
    <t>Infraestructura:</t>
  </si>
  <si>
    <t>Descripción resumida de actuaciones:</t>
  </si>
  <si>
    <t>Importe vigente (total IVA incluido):</t>
  </si>
  <si>
    <t>Estado cualitativo de ejecución:</t>
  </si>
  <si>
    <t>Importe ejecutado a 1 de junio de 2026:</t>
  </si>
  <si>
    <t>Observaciones:</t>
  </si>
  <si>
    <t>Los campos ya cumplimentados son a modo de ejemplo. Estos deben ser eliminados y adaptados.</t>
  </si>
  <si>
    <t>Total general</t>
  </si>
  <si>
    <t xml:space="preserve">Se tendrá que añadir tantas filas como sea necesario manteniendo el mismo formato y listados que validan el campo. </t>
  </si>
  <si>
    <t>INSTRUCCIONES PARA EL ENVÍO</t>
  </si>
  <si>
    <t>El envío de esta Excel debidamente cumplimentada deberá hacerse por SEDE ELECTRÓNICA a través de alguna de las entidades beneficiarias de forma coordinada.</t>
  </si>
  <si>
    <t>El nombre del fichero deberá ser Ayudas_DANA_Nombre municipio_Informe anual junio 2026</t>
  </si>
  <si>
    <t>No se debe enviar el Excel parcialmente cumplimentado sino que se deberá contar con la información de todos los actores involucrados.</t>
  </si>
  <si>
    <t>En el caso de que el ayuntamiento no sea beneficiario, el envío lo deberá hacer la entidad beneficiaria que reciba el mayor importe a ejecutar en dicho municipio.</t>
  </si>
  <si>
    <t>En el caso de que el ayuntamiento sea beneficiario en alguna de las fases, deberá ser este quien haga la entrega de la versión completa de la Excel con información de todas las entidades beneficiarias.</t>
  </si>
  <si>
    <t>El informe deberá ser presentado antes del 1 de junio de 2026</t>
  </si>
  <si>
    <t>DANA_M008.OP11</t>
  </si>
  <si>
    <t>DANA_M033.OP11</t>
  </si>
  <si>
    <t>DANA_M040.OP11</t>
  </si>
  <si>
    <t>DANA_I005.OP11</t>
  </si>
  <si>
    <t>SANEAMIENTO Y DEPURACIÓN EDAR ALGEMESÍ-ALBALAT (ID10, ID3 respectivamente)</t>
  </si>
  <si>
    <t>MANCOMUNIDAD MARQUESAT</t>
  </si>
  <si>
    <t>SANEAMIENTO Y DEPURACIÓN EDAR BUÑOL-ALBORACHE</t>
  </si>
  <si>
    <t>SANEAMIENTO Y DEPURACIÓN QUART-BENÀGER</t>
  </si>
  <si>
    <t>COLECTORES TORRENT PICANYA</t>
  </si>
  <si>
    <t>València (Pedanías Sur) EDAR PINEDO</t>
  </si>
  <si>
    <t>València (Pedanías Sur) ETAP LA PRESA</t>
  </si>
  <si>
    <t xml:space="preserve">RAMAL VILAMARXANT-RIBARROJA DEL COLECTOR GENERAL DE LA EDAR CAMP DE TURIA II </t>
  </si>
  <si>
    <t>Sistema de Agua en Alta Area Metropolitana Valencia</t>
  </si>
  <si>
    <t>MANCOMUNIDAD VALL DELS ALCALANS</t>
  </si>
  <si>
    <t>Sistema de Agua en Alta de la Ribera</t>
  </si>
  <si>
    <t>SISTEMA EN ALTA DE L'ALCUDIA-GUADASSUAR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</si>
</sst>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scheme val="minor"/>
    </font>
    <font>
      <b/>
      <sz val="18"/>
      <name val="Arial"/>
      <family val="2"/>
    </font>
    <font>
      <b/>
      <sz val="14"/>
      <name val="Arial"/>
      <family val="2"/>
    </font>
    <font>
      <b/>
      <sz val="16"/>
      <color theme="1"/>
      <name val="Arial"/>
      <family val="2"/>
    </font>
    <font>
      <sz val="11"/>
      <color theme="1"/>
      <name val="Arial"/>
      <family val="2"/>
    </font>
    <font>
      <b/>
      <sz val="10"/>
      <color theme="1"/>
      <name val="Calibri Light"/>
      <family val="2"/>
    </font>
    <font>
      <b/>
      <sz val="10"/>
      <color rgb="FF000000"/>
      <name val="Calibri Light"/>
      <family val="2"/>
    </font>
    <font>
      <sz val="10"/>
      <color rgb="FF000000"/>
      <name val="Times New Roman"/>
      <family val="1"/>
    </font>
    <font>
      <sz val="10"/>
      <color rgb="FF000000"/>
      <name val="Arial"/>
      <family val="2"/>
    </font>
    <font>
      <sz val="10"/>
      <color theme="1"/>
      <name val="Arial"/>
      <family val="2"/>
    </font>
    <font>
      <sz val="10"/>
      <name val="Arial"/>
      <family val="2"/>
    </font>
    <font>
      <sz val="10"/>
      <color rgb="FF1F1F1F"/>
      <name val="Arial"/>
      <family val="2"/>
    </font>
    <font>
      <b/>
      <sz val="14"/>
      <color theme="1"/>
      <name val="Arial"/>
      <family val="2"/>
    </font>
    <font>
      <sz val="14"/>
      <color theme="1"/>
      <name val="Arial"/>
      <family val="2"/>
    </font>
    <font>
      <sz val="11"/>
      <color theme="0"/>
      <name val="Arial"/>
      <family val="2"/>
    </font>
    <font>
      <sz val="8"/>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CCCCCC"/>
      </left>
      <right style="thin">
        <color rgb="FFCCCCCC"/>
      </right>
      <top style="thin">
        <color rgb="FF333333"/>
      </top>
      <bottom style="thin">
        <color rgb="FFCCCCCC"/>
      </bottom>
      <diagonal/>
    </border>
    <border>
      <left style="thin">
        <color rgb="FFCCCCCC"/>
      </left>
      <right style="thin">
        <color rgb="FFCCCCCC"/>
      </right>
      <top style="thin">
        <color rgb="FFCCCCCC"/>
      </top>
      <bottom style="thin">
        <color rgb="FFCCCCCC"/>
      </bottom>
      <diagonal/>
    </border>
  </borders>
  <cellStyleXfs count="4">
    <xf numFmtId="0" fontId="0" fillId="0" borderId="0"/>
    <xf numFmtId="0" fontId="1" fillId="0" borderId="0"/>
    <xf numFmtId="9" fontId="1" fillId="0" borderId="0" applyFont="0" applyFill="0" applyBorder="0" applyAlignment="0" applyProtection="0"/>
    <xf numFmtId="0" fontId="8" fillId="0" borderId="0"/>
  </cellStyleXfs>
  <cellXfs count="42">
    <xf numFmtId="0" fontId="0" fillId="0" borderId="0" xfId="0"/>
    <xf numFmtId="0" fontId="2" fillId="0" borderId="0" xfId="1" applyFont="1" applyAlignment="1">
      <alignment vertical="center" wrapText="1"/>
    </xf>
    <xf numFmtId="0" fontId="3" fillId="0" borderId="0" xfId="1" applyFont="1" applyAlignment="1">
      <alignment horizontal="center" vertical="center" wrapText="1"/>
    </xf>
    <xf numFmtId="0" fontId="5" fillId="0" borderId="0" xfId="0" applyFont="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9" fillId="0" borderId="11" xfId="3" applyFont="1" applyBorder="1" applyAlignment="1">
      <alignment horizontal="left" vertical="top" wrapText="1"/>
    </xf>
    <xf numFmtId="0" fontId="10" fillId="0" borderId="0" xfId="0" applyFont="1"/>
    <xf numFmtId="0" fontId="11" fillId="0" borderId="10" xfId="3" applyFont="1" applyBorder="1" applyAlignment="1">
      <alignment horizontal="left" vertical="top" wrapText="1"/>
    </xf>
    <xf numFmtId="0" fontId="11" fillId="0" borderId="11" xfId="3" applyFont="1" applyBorder="1" applyAlignment="1">
      <alignment horizontal="left" vertical="top" wrapText="1"/>
    </xf>
    <xf numFmtId="0" fontId="12" fillId="0" borderId="0" xfId="0" applyFont="1"/>
    <xf numFmtId="0" fontId="10" fillId="0" borderId="0" xfId="0" applyFont="1" applyAlignment="1">
      <alignment horizontal="left" vertical="center"/>
    </xf>
    <xf numFmtId="0" fontId="13" fillId="0" borderId="1" xfId="0" applyFont="1" applyBorder="1" applyAlignment="1">
      <alignment vertical="center"/>
    </xf>
    <xf numFmtId="0" fontId="0" fillId="0" borderId="1" xfId="0" applyBorder="1" applyAlignment="1">
      <alignment horizontal="center" vertical="center"/>
    </xf>
    <xf numFmtId="0" fontId="14" fillId="0" borderId="1" xfId="0" applyFont="1" applyBorder="1" applyAlignment="1">
      <alignment vertical="center"/>
    </xf>
    <xf numFmtId="0" fontId="15" fillId="0" borderId="0" xfId="0" applyFont="1" applyAlignment="1">
      <alignment vertical="center"/>
    </xf>
    <xf numFmtId="0" fontId="0" fillId="0" borderId="1" xfId="0" applyBorder="1"/>
    <xf numFmtId="0" fontId="0" fillId="0" borderId="1" xfId="0" pivotButton="1" applyBorder="1"/>
    <xf numFmtId="0" fontId="14" fillId="0" borderId="0" xfId="0" applyFont="1" applyAlignment="1">
      <alignment vertical="center"/>
    </xf>
    <xf numFmtId="0" fontId="5" fillId="0" borderId="0" xfId="0" applyFont="1"/>
    <xf numFmtId="164" fontId="14" fillId="0" borderId="1" xfId="0" applyNumberFormat="1" applyFont="1" applyBorder="1" applyAlignment="1">
      <alignment vertical="center"/>
    </xf>
    <xf numFmtId="164" fontId="14" fillId="2" borderId="1" xfId="0" applyNumberFormat="1" applyFont="1" applyFill="1" applyBorder="1" applyAlignment="1">
      <alignment vertical="center"/>
    </xf>
    <xf numFmtId="10" fontId="14" fillId="2" borderId="1" xfId="2" applyNumberFormat="1" applyFont="1" applyFill="1" applyBorder="1" applyAlignment="1">
      <alignment vertical="center"/>
    </xf>
    <xf numFmtId="0" fontId="14" fillId="0" borderId="0" xfId="0" applyFont="1"/>
    <xf numFmtId="0" fontId="13" fillId="0" borderId="0" xfId="0" applyFont="1" applyAlignment="1">
      <alignment vertical="center"/>
    </xf>
    <xf numFmtId="0" fontId="0" fillId="0" borderId="1" xfId="0" applyBorder="1" applyAlignment="1">
      <alignment vertical="center"/>
    </xf>
    <xf numFmtId="0" fontId="13" fillId="0" borderId="1" xfId="0" applyFont="1" applyBorder="1" applyAlignment="1">
      <alignment horizontal="left" vertical="center" wrapText="1"/>
    </xf>
    <xf numFmtId="0" fontId="3" fillId="0" borderId="0" xfId="1" applyFont="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13" fillId="0" borderId="2"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4" fillId="4" borderId="1" xfId="0" applyFont="1" applyFill="1" applyBorder="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xf>
  </cellXfs>
  <cellStyles count="4">
    <cellStyle name="Normal" xfId="0" builtinId="0"/>
    <cellStyle name="Normal 3" xfId="1" xr:uid="{00000000-0005-0000-0000-000001000000}"/>
    <cellStyle name="Normal 8" xfId="3" xr:uid="{00000000-0005-0000-0000-000002000000}"/>
    <cellStyle name="Porcentaje" xfId="2" builtinId="5"/>
  </cellStyles>
  <dxfs count="9">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185965</xdr:colOff>
      <xdr:row>1</xdr:row>
      <xdr:rowOff>205469</xdr:rowOff>
    </xdr:from>
    <xdr:ext cx="3022081" cy="812799"/>
    <xdr:pic>
      <xdr:nvPicPr>
        <xdr:cNvPr id="2" name="Imagen 1" descr="C:\Users\ijb\AppData\Local\Microsoft\Windows\INetCache\Content.Word\Logotipo_del_Ministerio_para_la_Transición_Ecológica_y_el_Reto_Demográfi....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965" y="497569"/>
          <a:ext cx="3022081" cy="812799"/>
        </a:xfrm>
        <a:prstGeom prst="rect">
          <a:avLst/>
        </a:prstGeom>
        <a:noFill/>
        <a:ln>
          <a:noFill/>
        </a:ln>
      </xdr:spPr>
    </xdr:pic>
    <xdr:clientData/>
  </xdr:oneCellAnchor>
  <xdr:twoCellAnchor editAs="oneCell">
    <xdr:from>
      <xdr:col>8</xdr:col>
      <xdr:colOff>250262</xdr:colOff>
      <xdr:row>1</xdr:row>
      <xdr:rowOff>127000</xdr:rowOff>
    </xdr:from>
    <xdr:to>
      <xdr:col>10</xdr:col>
      <xdr:colOff>267436</xdr:colOff>
      <xdr:row>3</xdr:row>
      <xdr:rowOff>419554</xdr:rowOff>
    </xdr:to>
    <xdr:pic>
      <xdr:nvPicPr>
        <xdr:cNvPr id="5" name="Imagen 4">
          <a:extLst>
            <a:ext uri="{FF2B5EF4-FFF2-40B4-BE49-F238E27FC236}">
              <a16:creationId xmlns:a16="http://schemas.microsoft.com/office/drawing/2014/main" id="{59E4397E-9A4D-DE1C-3242-2E7C2D776721}"/>
            </a:ext>
          </a:extLst>
        </xdr:cNvPr>
        <xdr:cNvPicPr>
          <a:picLocks noChangeAspect="1"/>
        </xdr:cNvPicPr>
      </xdr:nvPicPr>
      <xdr:blipFill>
        <a:blip xmlns:r="http://schemas.openxmlformats.org/officeDocument/2006/relationships" r:embed="rId2"/>
        <a:stretch>
          <a:fillRect/>
        </a:stretch>
      </xdr:blipFill>
      <xdr:spPr>
        <a:xfrm>
          <a:off x="11916119" y="417286"/>
          <a:ext cx="1541174" cy="873125"/>
        </a:xfrm>
        <a:prstGeom prst="rect">
          <a:avLst/>
        </a:prstGeom>
      </xdr:spPr>
    </xdr:pic>
    <xdr:clientData/>
  </xdr:twoCellAnchor>
  <xdr:twoCellAnchor editAs="oneCell">
    <xdr:from>
      <xdr:col>8</xdr:col>
      <xdr:colOff>45358</xdr:colOff>
      <xdr:row>3</xdr:row>
      <xdr:rowOff>493260</xdr:rowOff>
    </xdr:from>
    <xdr:to>
      <xdr:col>11</xdr:col>
      <xdr:colOff>105711</xdr:colOff>
      <xdr:row>3</xdr:row>
      <xdr:rowOff>1292680</xdr:rowOff>
    </xdr:to>
    <xdr:pic>
      <xdr:nvPicPr>
        <xdr:cNvPr id="6" name="Imagen 5">
          <a:extLst>
            <a:ext uri="{FF2B5EF4-FFF2-40B4-BE49-F238E27FC236}">
              <a16:creationId xmlns:a16="http://schemas.microsoft.com/office/drawing/2014/main" id="{7EC7139A-8015-D9C6-A9D8-06DEFC404F1E}"/>
            </a:ext>
          </a:extLst>
        </xdr:cNvPr>
        <xdr:cNvPicPr>
          <a:picLocks noChangeAspect="1"/>
        </xdr:cNvPicPr>
      </xdr:nvPicPr>
      <xdr:blipFill>
        <a:blip xmlns:r="http://schemas.openxmlformats.org/officeDocument/2006/relationships" r:embed="rId3"/>
        <a:stretch>
          <a:fillRect/>
        </a:stretch>
      </xdr:blipFill>
      <xdr:spPr>
        <a:xfrm>
          <a:off x="11711215" y="1364117"/>
          <a:ext cx="2346353" cy="7994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222250</xdr:colOff>
      <xdr:row>1</xdr:row>
      <xdr:rowOff>60326</xdr:rowOff>
    </xdr:from>
    <xdr:ext cx="3022081" cy="812799"/>
    <xdr:pic>
      <xdr:nvPicPr>
        <xdr:cNvPr id="2" name="Imagen 1" descr="C:\Users\ijb\AppData\Local\Microsoft\Windows\INetCache\Content.Word\Logotipo_del_Ministerio_para_la_Transición_Ecológica_y_el_Reto_Demográfi....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348060"/>
          <a:ext cx="3022081" cy="812799"/>
        </a:xfrm>
        <a:prstGeom prst="rect">
          <a:avLst/>
        </a:prstGeom>
        <a:noFill/>
        <a:ln>
          <a:noFill/>
        </a:ln>
      </xdr:spPr>
    </xdr:pic>
    <xdr:clientData/>
  </xdr:oneCellAnchor>
  <xdr:twoCellAnchor editAs="oneCell">
    <xdr:from>
      <xdr:col>5</xdr:col>
      <xdr:colOff>109142</xdr:colOff>
      <xdr:row>1</xdr:row>
      <xdr:rowOff>9922</xdr:rowOff>
    </xdr:from>
    <xdr:to>
      <xdr:col>5</xdr:col>
      <xdr:colOff>1650316</xdr:colOff>
      <xdr:row>3</xdr:row>
      <xdr:rowOff>307578</xdr:rowOff>
    </xdr:to>
    <xdr:pic>
      <xdr:nvPicPr>
        <xdr:cNvPr id="5" name="Imagen 4">
          <a:extLst>
            <a:ext uri="{FF2B5EF4-FFF2-40B4-BE49-F238E27FC236}">
              <a16:creationId xmlns:a16="http://schemas.microsoft.com/office/drawing/2014/main" id="{59E4397E-9A4D-DE1C-3242-2E7C2D776721}"/>
            </a:ext>
          </a:extLst>
        </xdr:cNvPr>
        <xdr:cNvPicPr>
          <a:picLocks noChangeAspect="1"/>
        </xdr:cNvPicPr>
      </xdr:nvPicPr>
      <xdr:blipFill>
        <a:blip xmlns:r="http://schemas.openxmlformats.org/officeDocument/2006/relationships" r:embed="rId2"/>
        <a:stretch>
          <a:fillRect/>
        </a:stretch>
      </xdr:blipFill>
      <xdr:spPr>
        <a:xfrm>
          <a:off x="10398126" y="297656"/>
          <a:ext cx="1541174" cy="873125"/>
        </a:xfrm>
        <a:prstGeom prst="rect">
          <a:avLst/>
        </a:prstGeom>
      </xdr:spPr>
    </xdr:pic>
    <xdr:clientData/>
  </xdr:twoCellAnchor>
  <xdr:twoCellAnchor editAs="oneCell">
    <xdr:from>
      <xdr:col>4</xdr:col>
      <xdr:colOff>3535645</xdr:colOff>
      <xdr:row>3</xdr:row>
      <xdr:rowOff>381284</xdr:rowOff>
    </xdr:from>
    <xdr:to>
      <xdr:col>6</xdr:col>
      <xdr:colOff>18170</xdr:colOff>
      <xdr:row>3</xdr:row>
      <xdr:rowOff>1180704</xdr:rowOff>
    </xdr:to>
    <xdr:pic>
      <xdr:nvPicPr>
        <xdr:cNvPr id="6" name="Imagen 5">
          <a:extLst>
            <a:ext uri="{FF2B5EF4-FFF2-40B4-BE49-F238E27FC236}">
              <a16:creationId xmlns:a16="http://schemas.microsoft.com/office/drawing/2014/main" id="{7EC7139A-8015-D9C6-A9D8-06DEFC404F1E}"/>
            </a:ext>
          </a:extLst>
        </xdr:cNvPr>
        <xdr:cNvPicPr>
          <a:picLocks noChangeAspect="1"/>
        </xdr:cNvPicPr>
      </xdr:nvPicPr>
      <xdr:blipFill>
        <a:blip xmlns:r="http://schemas.openxmlformats.org/officeDocument/2006/relationships" r:embed="rId3"/>
        <a:stretch>
          <a:fillRect/>
        </a:stretch>
      </xdr:blipFill>
      <xdr:spPr>
        <a:xfrm>
          <a:off x="10480958" y="1244487"/>
          <a:ext cx="2346353" cy="7994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185965</xdr:colOff>
      <xdr:row>1</xdr:row>
      <xdr:rowOff>205469</xdr:rowOff>
    </xdr:from>
    <xdr:ext cx="3022081" cy="812799"/>
    <xdr:pic>
      <xdr:nvPicPr>
        <xdr:cNvPr id="8" name="Imagen 7" descr="C:\Users\ijb\AppData\Local\Microsoft\Windows\INetCache\Content.Word\Logotipo_del_Ministerio_para_la_Transición_Ecológica_y_el_Reto_Demográfi....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965" y="495755"/>
          <a:ext cx="3022081" cy="812799"/>
        </a:xfrm>
        <a:prstGeom prst="rect">
          <a:avLst/>
        </a:prstGeom>
        <a:noFill/>
        <a:ln>
          <a:noFill/>
        </a:ln>
      </xdr:spPr>
    </xdr:pic>
    <xdr:clientData/>
  </xdr:oneCellAnchor>
  <xdr:twoCellAnchor editAs="oneCell">
    <xdr:from>
      <xdr:col>8</xdr:col>
      <xdr:colOff>59761</xdr:colOff>
      <xdr:row>1</xdr:row>
      <xdr:rowOff>45356</xdr:rowOff>
    </xdr:from>
    <xdr:to>
      <xdr:col>9</xdr:col>
      <xdr:colOff>321864</xdr:colOff>
      <xdr:row>3</xdr:row>
      <xdr:rowOff>337910</xdr:rowOff>
    </xdr:to>
    <xdr:pic>
      <xdr:nvPicPr>
        <xdr:cNvPr id="11" name="Imagen 10">
          <a:extLst>
            <a:ext uri="{FF2B5EF4-FFF2-40B4-BE49-F238E27FC236}">
              <a16:creationId xmlns:a16="http://schemas.microsoft.com/office/drawing/2014/main" id="{59E4397E-9A4D-DE1C-3242-2E7C2D776721}"/>
            </a:ext>
          </a:extLst>
        </xdr:cNvPr>
        <xdr:cNvPicPr>
          <a:picLocks noChangeAspect="1"/>
        </xdr:cNvPicPr>
      </xdr:nvPicPr>
      <xdr:blipFill>
        <a:blip xmlns:r="http://schemas.openxmlformats.org/officeDocument/2006/relationships" r:embed="rId2"/>
        <a:stretch>
          <a:fillRect/>
        </a:stretch>
      </xdr:blipFill>
      <xdr:spPr>
        <a:xfrm>
          <a:off x="11535118" y="335642"/>
          <a:ext cx="1541174" cy="873125"/>
        </a:xfrm>
        <a:prstGeom prst="rect">
          <a:avLst/>
        </a:prstGeom>
      </xdr:spPr>
    </xdr:pic>
    <xdr:clientData/>
  </xdr:twoCellAnchor>
  <xdr:twoCellAnchor editAs="oneCell">
    <xdr:from>
      <xdr:col>8</xdr:col>
      <xdr:colOff>117928</xdr:colOff>
      <xdr:row>3</xdr:row>
      <xdr:rowOff>475117</xdr:rowOff>
    </xdr:from>
    <xdr:to>
      <xdr:col>9</xdr:col>
      <xdr:colOff>1185210</xdr:colOff>
      <xdr:row>3</xdr:row>
      <xdr:rowOff>1274537</xdr:rowOff>
    </xdr:to>
    <xdr:pic>
      <xdr:nvPicPr>
        <xdr:cNvPr id="12" name="Imagen 11">
          <a:extLst>
            <a:ext uri="{FF2B5EF4-FFF2-40B4-BE49-F238E27FC236}">
              <a16:creationId xmlns:a16="http://schemas.microsoft.com/office/drawing/2014/main" id="{7EC7139A-8015-D9C6-A9D8-06DEFC404F1E}"/>
            </a:ext>
          </a:extLst>
        </xdr:cNvPr>
        <xdr:cNvPicPr>
          <a:picLocks noChangeAspect="1"/>
        </xdr:cNvPicPr>
      </xdr:nvPicPr>
      <xdr:blipFill>
        <a:blip xmlns:r="http://schemas.openxmlformats.org/officeDocument/2006/relationships" r:embed="rId3"/>
        <a:stretch>
          <a:fillRect/>
        </a:stretch>
      </xdr:blipFill>
      <xdr:spPr>
        <a:xfrm>
          <a:off x="11593285" y="1345974"/>
          <a:ext cx="2346353" cy="79942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iz Perez, Guiomar" refreshedDate="46162.523751388886" createdVersion="6" refreshedVersion="6" minRefreshableVersion="3" recordCount="7" xr:uid="{00000000-000A-0000-FFFF-FFFF03000000}">
  <cacheSource type="worksheet">
    <worksheetSource ref="B7:J1048576" sheet="Detalle por actuación"/>
  </cacheSource>
  <cacheFields count="9">
    <cacheField name="Código actuación _x000a_(según memoria)" numFmtId="0">
      <sharedItems containsString="0" containsBlank="1" containsNumber="1" containsInteger="1" minValue="4" maxValue="6"/>
    </cacheField>
    <cacheField name="denominación actuación" numFmtId="0">
      <sharedItems containsNonDate="0" containsString="0" containsBlank="1"/>
    </cacheField>
    <cacheField name="Beneficiario" numFmtId="0">
      <sharedItems containsNonDate="0" containsString="0" containsBlank="1"/>
    </cacheField>
    <cacheField name="Infraestructura" numFmtId="0">
      <sharedItems containsNonDate="0" containsBlank="1" count="4">
        <m/>
        <s v="Abastecimiento" u="1"/>
        <s v="Depuración" u="1"/>
        <s v="Saneamiento" u="1"/>
      </sharedItems>
    </cacheField>
    <cacheField name="Descripción resumida de actuaciones" numFmtId="0">
      <sharedItems containsNonDate="0" containsString="0" containsBlank="1"/>
    </cacheField>
    <cacheField name="Importe vigente (total IVA incluido)" numFmtId="0">
      <sharedItems containsNonDate="0" containsString="0" containsBlank="1"/>
    </cacheField>
    <cacheField name="Estado cualitativo de ejecución" numFmtId="0">
      <sharedItems containsNonDate="0" containsBlank="1" count="5">
        <m/>
        <s v="EJECUTADA ANTES DE LA RESOLUCIÓN" u="1"/>
        <s v="EJECUTADO " u="1"/>
        <s v="EN LICITACIÓN" u="1"/>
        <s v="EN EJECUCIÓN" u="1"/>
      </sharedItems>
    </cacheField>
    <cacheField name="Importe ejecutado a 1 de junio de 2026" numFmtId="0">
      <sharedItems containsNonDate="0" containsString="0" containsBlank="1"/>
    </cacheField>
    <cacheField name="Observacion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m/>
    <m/>
    <m/>
    <x v="0"/>
    <m/>
    <m/>
    <x v="0"/>
    <m/>
    <m/>
  </r>
  <r>
    <m/>
    <m/>
    <m/>
    <x v="0"/>
    <m/>
    <m/>
    <x v="0"/>
    <m/>
    <m/>
  </r>
  <r>
    <m/>
    <m/>
    <m/>
    <x v="0"/>
    <m/>
    <m/>
    <x v="0"/>
    <m/>
    <m/>
  </r>
  <r>
    <n v="4"/>
    <m/>
    <m/>
    <x v="0"/>
    <m/>
    <m/>
    <x v="0"/>
    <m/>
    <m/>
  </r>
  <r>
    <n v="5"/>
    <m/>
    <m/>
    <x v="0"/>
    <m/>
    <m/>
    <x v="0"/>
    <m/>
    <m/>
  </r>
  <r>
    <n v="6"/>
    <m/>
    <m/>
    <x v="0"/>
    <m/>
    <m/>
    <x v="0"/>
    <m/>
    <m/>
  </r>
  <r>
    <m/>
    <m/>
    <m/>
    <x v="0"/>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3:D5" firstHeaderRow="0" firstDataRow="1" firstDataCol="2"/>
  <pivotFields count="9">
    <pivotField compact="0" outline="0" showAll="0" defaultSubtotal="0"/>
    <pivotField compact="0" outline="0" showAll="0"/>
    <pivotField compact="0" outline="0" showAll="0" defaultSubtotal="0"/>
    <pivotField axis="axisRow" compact="0" outline="0" showAll="0" defaultSubtotal="0">
      <items count="4">
        <item x="0"/>
        <item sd="0" m="1" x="1"/>
        <item m="1" x="3"/>
        <item m="1" x="2"/>
      </items>
    </pivotField>
    <pivotField compact="0" outline="0" showAll="0"/>
    <pivotField dataField="1" compact="0" outline="0" showAll="0"/>
    <pivotField axis="axisRow" compact="0" outline="0" showAll="0" defaultSubtotal="0">
      <items count="5">
        <item m="1" x="2"/>
        <item m="1" x="4"/>
        <item m="1" x="3"/>
        <item x="0"/>
        <item m="1" x="1"/>
      </items>
    </pivotField>
    <pivotField dataField="1" compact="0" outline="0" showAll="0"/>
    <pivotField compact="0" outline="0" showAll="0"/>
  </pivotFields>
  <rowFields count="2">
    <field x="6"/>
    <field x="3"/>
  </rowFields>
  <rowItems count="2">
    <i>
      <x v="3"/>
      <x/>
    </i>
    <i t="grand">
      <x/>
    </i>
  </rowItems>
  <colFields count="1">
    <field x="-2"/>
  </colFields>
  <colItems count="2">
    <i>
      <x/>
    </i>
    <i i="1">
      <x v="1"/>
    </i>
  </colItems>
  <dataFields count="2">
    <dataField name="Suma de Importe vigente (total IVA incluido)" fld="5" baseField="0" baseItem="0"/>
    <dataField name="Suma de Importe ejecutado a 1 de junio de 2026" fld="7" baseField="0" baseItem="0"/>
  </dataFields>
  <formats count="9">
    <format dxfId="8">
      <pivotArea type="all" dataOnly="0" outline="0" fieldPosition="0"/>
    </format>
    <format dxfId="7">
      <pivotArea outline="0" collapsedLevelsAreSubtotals="1" fieldPosition="0"/>
    </format>
    <format dxfId="6">
      <pivotArea field="6" type="button" dataOnly="0" labelOnly="1" outline="0" axis="axisRow" fieldPosition="0"/>
    </format>
    <format dxfId="5">
      <pivotArea field="3" type="button" dataOnly="0" labelOnly="1" outline="0" axis="axisRow" fieldPosition="1"/>
    </format>
    <format dxfId="4">
      <pivotArea dataOnly="0" labelOnly="1" outline="0" fieldPosition="0">
        <references count="1">
          <reference field="6" count="0"/>
        </references>
      </pivotArea>
    </format>
    <format dxfId="3">
      <pivotArea dataOnly="0" labelOnly="1" outline="0" fieldPosition="0">
        <references count="2">
          <reference field="3" count="1">
            <x v="2"/>
          </reference>
          <reference field="6" count="1" selected="0">
            <x v="1"/>
          </reference>
        </references>
      </pivotArea>
    </format>
    <format dxfId="2">
      <pivotArea dataOnly="0" labelOnly="1" outline="0" fieldPosition="0">
        <references count="2">
          <reference field="3" count="1">
            <x v="3"/>
          </reference>
          <reference field="6" count="1" selected="0">
            <x v="2"/>
          </reference>
        </references>
      </pivotArea>
    </format>
    <format dxfId="1">
      <pivotArea dataOnly="0" labelOnly="1" outline="0" fieldPosition="0">
        <references count="2">
          <reference field="3" count="1">
            <x v="0"/>
          </reference>
          <reference field="6" count="1" selected="0">
            <x v="3"/>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7"/>
  <sheetViews>
    <sheetView zoomScale="70" zoomScaleNormal="70" workbookViewId="0">
      <selection activeCell="B67" sqref="B67"/>
    </sheetView>
  </sheetViews>
  <sheetFormatPr baseColWidth="10" defaultColWidth="10.81640625" defaultRowHeight="14" x14ac:dyDescent="0.3"/>
  <cols>
    <col min="1" max="1" width="10.81640625" style="20"/>
    <col min="2" max="2" width="15.1796875" style="3" customWidth="1"/>
    <col min="3" max="3" width="31.54296875" style="20" customWidth="1"/>
    <col min="4" max="4" width="35.81640625" style="20" customWidth="1"/>
    <col min="5" max="8" width="23.81640625" style="20" customWidth="1"/>
    <col min="9" max="16384" width="10.81640625" style="20"/>
  </cols>
  <sheetData>
    <row r="1" spans="2:8" s="1" customFormat="1" ht="23.25" customHeight="1" x14ac:dyDescent="0.35"/>
    <row r="2" spans="2:8" s="1" customFormat="1" ht="23.25" customHeight="1" x14ac:dyDescent="0.35">
      <c r="D2" s="28" t="s">
        <v>0</v>
      </c>
      <c r="E2" s="28"/>
      <c r="F2" s="28"/>
      <c r="G2" s="28"/>
      <c r="H2" s="28"/>
    </row>
    <row r="3" spans="2:8" s="1" customFormat="1" ht="23.25" customHeight="1" x14ac:dyDescent="0.35">
      <c r="D3" s="28"/>
      <c r="E3" s="28"/>
      <c r="F3" s="28"/>
      <c r="G3" s="28"/>
      <c r="H3" s="28"/>
    </row>
    <row r="4" spans="2:8" s="1" customFormat="1" ht="132" customHeight="1" x14ac:dyDescent="0.35">
      <c r="D4" s="28"/>
      <c r="E4" s="28"/>
      <c r="F4" s="28"/>
      <c r="G4" s="28"/>
      <c r="H4" s="28"/>
    </row>
    <row r="7" spans="2:8" ht="18" x14ac:dyDescent="0.4">
      <c r="B7" s="41" t="s">
        <v>325</v>
      </c>
      <c r="C7" s="41"/>
      <c r="D7" s="41"/>
      <c r="E7" s="41"/>
      <c r="F7" s="24"/>
    </row>
    <row r="8" spans="2:8" ht="17.5" x14ac:dyDescent="0.35">
      <c r="B8" s="19"/>
      <c r="C8" s="24"/>
      <c r="D8" s="24"/>
      <c r="E8" s="24"/>
      <c r="F8" s="24"/>
    </row>
    <row r="9" spans="2:8" ht="17.5" x14ac:dyDescent="0.35">
      <c r="B9" s="19" t="s">
        <v>296</v>
      </c>
      <c r="C9" s="24"/>
      <c r="D9" s="24"/>
      <c r="E9" s="24"/>
      <c r="F9" s="24"/>
    </row>
    <row r="10" spans="2:8" ht="17.5" x14ac:dyDescent="0.35">
      <c r="B10" s="19" t="s">
        <v>297</v>
      </c>
      <c r="C10" s="24"/>
      <c r="D10" s="24"/>
      <c r="E10" s="24"/>
      <c r="F10" s="24"/>
    </row>
    <row r="11" spans="2:8" ht="17.5" x14ac:dyDescent="0.35">
      <c r="B11" s="19" t="s">
        <v>323</v>
      </c>
      <c r="C11" s="24"/>
      <c r="D11" s="24"/>
      <c r="E11" s="24"/>
      <c r="F11" s="24"/>
    </row>
    <row r="12" spans="2:8" ht="17.5" x14ac:dyDescent="0.35">
      <c r="B12" s="19" t="s">
        <v>342</v>
      </c>
      <c r="C12" s="24"/>
      <c r="D12" s="24"/>
      <c r="E12" s="24"/>
      <c r="F12" s="24"/>
    </row>
    <row r="13" spans="2:8" ht="17.5" x14ac:dyDescent="0.35">
      <c r="B13" s="19"/>
      <c r="C13" s="24"/>
      <c r="D13" s="24"/>
      <c r="E13" s="24"/>
      <c r="F13" s="24"/>
    </row>
    <row r="14" spans="2:8" ht="17.5" x14ac:dyDescent="0.35">
      <c r="B14" s="19"/>
      <c r="C14" s="24"/>
      <c r="D14" s="24"/>
      <c r="E14" s="24"/>
      <c r="F14" s="24"/>
    </row>
    <row r="15" spans="2:8" ht="18" x14ac:dyDescent="0.35">
      <c r="B15" s="25" t="s">
        <v>326</v>
      </c>
      <c r="C15" s="24"/>
      <c r="D15" s="24"/>
      <c r="E15" s="24"/>
      <c r="F15" s="24"/>
    </row>
    <row r="16" spans="2:8" ht="18" x14ac:dyDescent="0.35">
      <c r="B16" s="25"/>
      <c r="C16" s="24"/>
      <c r="D16" s="24"/>
      <c r="E16" s="24"/>
      <c r="F16" s="24"/>
    </row>
    <row r="17" spans="2:6" ht="17.5" x14ac:dyDescent="0.35">
      <c r="B17" s="19" t="s">
        <v>324</v>
      </c>
      <c r="C17" s="24"/>
      <c r="D17" s="24"/>
      <c r="E17" s="24"/>
      <c r="F17" s="24"/>
    </row>
    <row r="18" spans="2:6" ht="17.5" x14ac:dyDescent="0.35">
      <c r="B18" s="19"/>
      <c r="C18" s="24"/>
      <c r="D18" s="24"/>
      <c r="E18" s="24"/>
      <c r="F18" s="24"/>
    </row>
    <row r="19" spans="2:6" ht="33" customHeight="1" x14ac:dyDescent="0.3">
      <c r="B19" s="40" t="s">
        <v>4</v>
      </c>
      <c r="C19" s="40"/>
      <c r="D19" s="19" t="s">
        <v>298</v>
      </c>
      <c r="E19" s="19"/>
      <c r="F19" s="19"/>
    </row>
    <row r="20" spans="2:6" ht="17.5" x14ac:dyDescent="0.35">
      <c r="B20" s="40" t="s">
        <v>6</v>
      </c>
      <c r="C20" s="40"/>
      <c r="D20" s="19" t="s">
        <v>299</v>
      </c>
      <c r="E20" s="24"/>
      <c r="F20" s="24"/>
    </row>
    <row r="21" spans="2:6" ht="43" customHeight="1" x14ac:dyDescent="0.35">
      <c r="B21" s="40" t="s">
        <v>7</v>
      </c>
      <c r="C21" s="40"/>
      <c r="D21" s="19" t="s">
        <v>301</v>
      </c>
      <c r="E21" s="24"/>
      <c r="F21" s="24"/>
    </row>
    <row r="22" spans="2:6" ht="36" customHeight="1" x14ac:dyDescent="0.35">
      <c r="B22" s="40" t="s">
        <v>8</v>
      </c>
      <c r="C22" s="40"/>
      <c r="D22" s="19" t="s">
        <v>300</v>
      </c>
      <c r="E22" s="24"/>
      <c r="F22" s="24"/>
    </row>
    <row r="23" spans="2:6" ht="36" customHeight="1" x14ac:dyDescent="0.35">
      <c r="B23" s="40" t="s">
        <v>9</v>
      </c>
      <c r="C23" s="40"/>
      <c r="D23" s="19" t="s">
        <v>301</v>
      </c>
      <c r="E23" s="24"/>
      <c r="F23" s="24"/>
    </row>
    <row r="24" spans="2:6" ht="25" customHeight="1" x14ac:dyDescent="0.35">
      <c r="B24" s="40" t="s">
        <v>10</v>
      </c>
      <c r="C24" s="40"/>
      <c r="D24" s="19" t="s">
        <v>302</v>
      </c>
      <c r="E24" s="24"/>
      <c r="F24" s="24"/>
    </row>
    <row r="25" spans="2:6" s="3" customFormat="1" ht="47.15" customHeight="1" x14ac:dyDescent="0.35">
      <c r="B25" s="40" t="s">
        <v>12</v>
      </c>
      <c r="C25" s="40"/>
      <c r="D25" s="19" t="s">
        <v>320</v>
      </c>
      <c r="E25" s="19"/>
      <c r="F25" s="19"/>
    </row>
    <row r="26" spans="2:6" ht="41.15" customHeight="1" x14ac:dyDescent="0.35">
      <c r="B26" s="40" t="s">
        <v>13</v>
      </c>
      <c r="C26" s="40"/>
      <c r="D26" s="19" t="s">
        <v>320</v>
      </c>
      <c r="E26" s="24"/>
      <c r="F26" s="24"/>
    </row>
    <row r="27" spans="2:6" ht="45.65" customHeight="1" x14ac:dyDescent="0.35">
      <c r="B27" s="40" t="s">
        <v>14</v>
      </c>
      <c r="C27" s="40"/>
      <c r="D27" s="19" t="s">
        <v>320</v>
      </c>
      <c r="E27" s="24"/>
      <c r="F27" s="24"/>
    </row>
    <row r="28" spans="2:6" ht="17.5" x14ac:dyDescent="0.35">
      <c r="B28" s="19" t="s">
        <v>15</v>
      </c>
      <c r="C28" s="24"/>
      <c r="D28" s="19" t="s">
        <v>302</v>
      </c>
      <c r="E28" s="24"/>
      <c r="F28" s="24"/>
    </row>
    <row r="29" spans="2:6" ht="17.5" x14ac:dyDescent="0.35">
      <c r="B29" s="19"/>
      <c r="C29" s="24"/>
      <c r="D29" s="24"/>
      <c r="E29" s="24"/>
      <c r="F29" s="24"/>
    </row>
    <row r="30" spans="2:6" ht="18" x14ac:dyDescent="0.35">
      <c r="B30" s="25" t="s">
        <v>327</v>
      </c>
      <c r="C30" s="24"/>
      <c r="D30" s="24"/>
      <c r="E30" s="24"/>
      <c r="F30" s="24"/>
    </row>
    <row r="31" spans="2:6" ht="17.5" x14ac:dyDescent="0.35">
      <c r="B31" s="19"/>
      <c r="C31" s="24"/>
      <c r="D31" s="24"/>
      <c r="E31" s="24"/>
      <c r="F31" s="24"/>
    </row>
    <row r="32" spans="2:6" ht="17.5" x14ac:dyDescent="0.35">
      <c r="B32" s="19" t="s">
        <v>303</v>
      </c>
      <c r="C32" s="24"/>
      <c r="D32" s="24"/>
      <c r="E32" s="24"/>
      <c r="F32" s="24"/>
    </row>
    <row r="33" spans="2:6" ht="17.5" x14ac:dyDescent="0.35">
      <c r="B33" s="19" t="s">
        <v>344</v>
      </c>
      <c r="C33" s="24"/>
      <c r="D33" s="24"/>
      <c r="E33" s="24"/>
      <c r="F33" s="24"/>
    </row>
    <row r="34" spans="2:6" ht="17.5" x14ac:dyDescent="0.35">
      <c r="B34" s="19" t="s">
        <v>304</v>
      </c>
      <c r="C34" s="24"/>
      <c r="D34" s="24"/>
      <c r="E34" s="24"/>
      <c r="F34" s="24"/>
    </row>
    <row r="35" spans="2:6" ht="17.5" x14ac:dyDescent="0.35">
      <c r="B35" s="19" t="s">
        <v>332</v>
      </c>
      <c r="C35" s="24"/>
      <c r="D35" s="24" t="s">
        <v>305</v>
      </c>
      <c r="E35" s="24"/>
      <c r="F35" s="24"/>
    </row>
    <row r="36" spans="2:6" ht="17.5" x14ac:dyDescent="0.35">
      <c r="B36" s="19" t="s">
        <v>333</v>
      </c>
      <c r="C36" s="24"/>
      <c r="D36" s="24" t="s">
        <v>306</v>
      </c>
      <c r="E36" s="24"/>
      <c r="F36" s="24"/>
    </row>
    <row r="37" spans="2:6" ht="17.5" x14ac:dyDescent="0.35">
      <c r="B37" s="19" t="s">
        <v>334</v>
      </c>
      <c r="C37" s="24"/>
      <c r="D37" s="24" t="s">
        <v>307</v>
      </c>
      <c r="E37" s="24"/>
      <c r="F37" s="24"/>
    </row>
    <row r="38" spans="2:6" ht="17.5" x14ac:dyDescent="0.35">
      <c r="B38" s="19" t="s">
        <v>335</v>
      </c>
      <c r="C38" s="24"/>
      <c r="D38" s="24" t="s">
        <v>308</v>
      </c>
      <c r="E38" s="24"/>
      <c r="F38" s="24"/>
    </row>
    <row r="39" spans="2:6" ht="17.5" x14ac:dyDescent="0.35">
      <c r="B39" s="19" t="s">
        <v>336</v>
      </c>
      <c r="C39" s="24"/>
      <c r="D39" s="24" t="s">
        <v>309</v>
      </c>
      <c r="E39" s="24"/>
      <c r="F39" s="24"/>
    </row>
    <row r="40" spans="2:6" ht="17.5" x14ac:dyDescent="0.35">
      <c r="B40" s="19" t="s">
        <v>337</v>
      </c>
      <c r="C40" s="24"/>
      <c r="D40" s="24" t="s">
        <v>310</v>
      </c>
      <c r="E40" s="24"/>
      <c r="F40" s="24"/>
    </row>
    <row r="41" spans="2:6" ht="17.5" x14ac:dyDescent="0.35">
      <c r="B41" s="19" t="s">
        <v>338</v>
      </c>
      <c r="C41" s="24"/>
      <c r="D41" s="24" t="s">
        <v>311</v>
      </c>
      <c r="E41" s="24"/>
      <c r="F41" s="24"/>
    </row>
    <row r="42" spans="2:6" ht="17.5" x14ac:dyDescent="0.35">
      <c r="B42" s="19" t="s">
        <v>339</v>
      </c>
      <c r="C42" s="24"/>
      <c r="D42" s="24" t="s">
        <v>312</v>
      </c>
      <c r="E42" s="24"/>
      <c r="F42" s="24"/>
    </row>
    <row r="43" spans="2:6" ht="17.5" x14ac:dyDescent="0.35">
      <c r="B43" s="19"/>
      <c r="C43" s="24"/>
      <c r="D43" s="24" t="s">
        <v>280</v>
      </c>
      <c r="E43" s="24" t="s">
        <v>313</v>
      </c>
      <c r="F43" s="24"/>
    </row>
    <row r="44" spans="2:6" ht="17.5" x14ac:dyDescent="0.35">
      <c r="B44" s="19"/>
      <c r="C44" s="24"/>
      <c r="D44" s="24" t="s">
        <v>281</v>
      </c>
      <c r="E44" s="24" t="s">
        <v>314</v>
      </c>
      <c r="F44" s="24"/>
    </row>
    <row r="45" spans="2:6" ht="17.5" x14ac:dyDescent="0.35">
      <c r="B45" s="19"/>
      <c r="C45" s="24"/>
      <c r="D45" s="24" t="s">
        <v>282</v>
      </c>
      <c r="E45" s="24" t="s">
        <v>315</v>
      </c>
      <c r="F45" s="24"/>
    </row>
    <row r="46" spans="2:6" ht="17.5" x14ac:dyDescent="0.35">
      <c r="B46" s="19"/>
      <c r="C46" s="24"/>
      <c r="D46" s="24" t="s">
        <v>283</v>
      </c>
      <c r="E46" s="24" t="s">
        <v>316</v>
      </c>
      <c r="F46" s="24"/>
    </row>
    <row r="47" spans="2:6" ht="17.5" x14ac:dyDescent="0.35">
      <c r="B47" s="19"/>
      <c r="C47" s="24"/>
      <c r="D47" s="24" t="s">
        <v>284</v>
      </c>
      <c r="E47" s="24" t="s">
        <v>317</v>
      </c>
      <c r="F47" s="24"/>
    </row>
    <row r="48" spans="2:6" ht="17.5" x14ac:dyDescent="0.35">
      <c r="B48" s="19"/>
      <c r="C48" s="24"/>
      <c r="D48" s="24" t="s">
        <v>285</v>
      </c>
      <c r="E48" s="24" t="s">
        <v>318</v>
      </c>
      <c r="F48" s="24"/>
    </row>
    <row r="49" spans="2:6" ht="17.5" x14ac:dyDescent="0.35">
      <c r="B49" s="19"/>
      <c r="C49" s="24"/>
      <c r="D49" s="24" t="s">
        <v>295</v>
      </c>
      <c r="E49" s="24" t="s">
        <v>319</v>
      </c>
      <c r="F49" s="24"/>
    </row>
    <row r="50" spans="2:6" ht="17.5" x14ac:dyDescent="0.35">
      <c r="B50" s="19" t="s">
        <v>340</v>
      </c>
      <c r="C50" s="24"/>
      <c r="D50" s="24" t="s">
        <v>321</v>
      </c>
      <c r="E50" s="24"/>
      <c r="F50" s="24"/>
    </row>
    <row r="51" spans="2:6" ht="17.5" x14ac:dyDescent="0.35">
      <c r="B51" s="19" t="s">
        <v>341</v>
      </c>
      <c r="C51" s="24"/>
      <c r="D51" s="24" t="s">
        <v>322</v>
      </c>
      <c r="E51" s="24"/>
      <c r="F51" s="24"/>
    </row>
    <row r="52" spans="2:6" ht="17.5" x14ac:dyDescent="0.35">
      <c r="B52" s="19"/>
      <c r="C52" s="24"/>
      <c r="D52" s="24"/>
      <c r="E52" s="24"/>
      <c r="F52" s="24"/>
    </row>
    <row r="53" spans="2:6" ht="18" x14ac:dyDescent="0.35">
      <c r="B53" s="25" t="s">
        <v>328</v>
      </c>
      <c r="C53" s="24"/>
      <c r="D53" s="24"/>
      <c r="E53" s="24"/>
      <c r="F53" s="24"/>
    </row>
    <row r="54" spans="2:6" ht="17.5" x14ac:dyDescent="0.35">
      <c r="B54" s="19"/>
      <c r="C54" s="24"/>
      <c r="D54" s="24"/>
      <c r="E54" s="24"/>
      <c r="F54" s="24"/>
    </row>
    <row r="55" spans="2:6" ht="17.5" x14ac:dyDescent="0.35">
      <c r="B55" s="19" t="s">
        <v>329</v>
      </c>
      <c r="C55" s="24"/>
      <c r="D55" s="24"/>
      <c r="E55" s="24"/>
      <c r="F55" s="24"/>
    </row>
    <row r="56" spans="2:6" ht="17.5" x14ac:dyDescent="0.35">
      <c r="B56" s="19" t="s">
        <v>330</v>
      </c>
      <c r="C56" s="24"/>
      <c r="D56" s="24"/>
      <c r="E56" s="24"/>
      <c r="F56" s="24"/>
    </row>
    <row r="57" spans="2:6" ht="17.5" x14ac:dyDescent="0.35">
      <c r="B57" s="19" t="s">
        <v>331</v>
      </c>
      <c r="C57" s="24"/>
      <c r="D57" s="24"/>
      <c r="E57" s="24"/>
      <c r="F57" s="24"/>
    </row>
    <row r="60" spans="2:6" ht="18" x14ac:dyDescent="0.4">
      <c r="B60" s="41" t="s">
        <v>345</v>
      </c>
      <c r="C60" s="41"/>
      <c r="D60" s="41"/>
      <c r="E60" s="41"/>
    </row>
    <row r="62" spans="2:6" ht="17.5" x14ac:dyDescent="0.3">
      <c r="B62" s="19" t="s">
        <v>346</v>
      </c>
    </row>
    <row r="63" spans="2:6" ht="17.5" x14ac:dyDescent="0.3">
      <c r="B63" s="19" t="s">
        <v>350</v>
      </c>
    </row>
    <row r="64" spans="2:6" ht="17.5" x14ac:dyDescent="0.3">
      <c r="B64" s="19" t="s">
        <v>349</v>
      </c>
    </row>
    <row r="65" spans="2:2" ht="17.5" x14ac:dyDescent="0.3">
      <c r="B65" s="19" t="s">
        <v>348</v>
      </c>
    </row>
    <row r="66" spans="2:2" ht="17.5" x14ac:dyDescent="0.3">
      <c r="B66" s="19" t="s">
        <v>347</v>
      </c>
    </row>
    <row r="67" spans="2:2" ht="17.5" x14ac:dyDescent="0.3">
      <c r="B67" s="19" t="s">
        <v>351</v>
      </c>
    </row>
  </sheetData>
  <mergeCells count="12">
    <mergeCell ref="B25:C25"/>
    <mergeCell ref="B26:C26"/>
    <mergeCell ref="B27:C27"/>
    <mergeCell ref="B60:E60"/>
    <mergeCell ref="B23:C23"/>
    <mergeCell ref="B24:C24"/>
    <mergeCell ref="B22:C22"/>
    <mergeCell ref="D2:H4"/>
    <mergeCell ref="B7:E7"/>
    <mergeCell ref="B19:C19"/>
    <mergeCell ref="B20:C20"/>
    <mergeCell ref="B21:C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topLeftCell="A2" zoomScale="64" zoomScaleNormal="64" workbookViewId="0">
      <selection activeCell="E29" sqref="E29"/>
    </sheetView>
  </sheetViews>
  <sheetFormatPr baseColWidth="10" defaultColWidth="10.81640625" defaultRowHeight="14" x14ac:dyDescent="0.35"/>
  <cols>
    <col min="1" max="1" width="10.81640625" style="3"/>
    <col min="2" max="2" width="30.81640625" style="3" customWidth="1"/>
    <col min="3" max="3" width="10.453125" style="3" customWidth="1"/>
    <col min="4" max="5" width="52" style="3" customWidth="1"/>
    <col min="6" max="6" width="31.81640625" style="3" customWidth="1"/>
    <col min="7" max="8" width="19.26953125" style="3" customWidth="1"/>
    <col min="9" max="16384" width="10.81640625" style="3"/>
  </cols>
  <sheetData>
    <row r="1" spans="1:6" s="1" customFormat="1" ht="23.25" customHeight="1" x14ac:dyDescent="0.35"/>
    <row r="2" spans="1:6" s="1" customFormat="1" ht="23.25" customHeight="1" x14ac:dyDescent="0.35">
      <c r="D2" s="28" t="s">
        <v>0</v>
      </c>
      <c r="E2" s="28"/>
    </row>
    <row r="3" spans="1:6" s="1" customFormat="1" ht="23.25" customHeight="1" x14ac:dyDescent="0.35">
      <c r="D3" s="28"/>
      <c r="E3" s="28"/>
    </row>
    <row r="4" spans="1:6" s="1" customFormat="1" ht="132" customHeight="1" x14ac:dyDescent="0.35">
      <c r="D4" s="28"/>
      <c r="E4" s="28"/>
    </row>
    <row r="5" spans="1:6" ht="14.5" thickBot="1" x14ac:dyDescent="0.4"/>
    <row r="6" spans="1:6" x14ac:dyDescent="0.35">
      <c r="B6" s="29" t="s">
        <v>1</v>
      </c>
      <c r="C6" s="30"/>
      <c r="D6" s="30"/>
      <c r="E6" s="30"/>
      <c r="F6" s="31"/>
    </row>
    <row r="7" spans="1:6" x14ac:dyDescent="0.35">
      <c r="B7" s="32"/>
      <c r="C7" s="33"/>
      <c r="D7" s="33"/>
      <c r="E7" s="33"/>
      <c r="F7" s="34"/>
    </row>
    <row r="8" spans="1:6" ht="37.5" customHeight="1" x14ac:dyDescent="0.35">
      <c r="B8" s="35" t="s">
        <v>4</v>
      </c>
      <c r="C8" s="36"/>
      <c r="D8" s="39"/>
      <c r="E8" s="39"/>
      <c r="F8" s="39"/>
    </row>
    <row r="9" spans="1:6" ht="37.5" customHeight="1" x14ac:dyDescent="0.35">
      <c r="B9" s="35" t="s">
        <v>6</v>
      </c>
      <c r="C9" s="36"/>
      <c r="D9" s="39"/>
      <c r="E9" s="39"/>
      <c r="F9" s="39"/>
    </row>
    <row r="10" spans="1:6" ht="37.5" customHeight="1" x14ac:dyDescent="0.35">
      <c r="A10" s="16" t="s">
        <v>276</v>
      </c>
      <c r="B10" s="35" t="s">
        <v>7</v>
      </c>
      <c r="C10" s="36"/>
      <c r="D10" s="21"/>
      <c r="E10" s="13" t="s">
        <v>286</v>
      </c>
      <c r="F10" s="15"/>
    </row>
    <row r="11" spans="1:6" ht="37.5" customHeight="1" x14ac:dyDescent="0.35">
      <c r="A11" s="16" t="s">
        <v>277</v>
      </c>
      <c r="B11" s="35" t="s">
        <v>8</v>
      </c>
      <c r="C11" s="36"/>
      <c r="D11" s="21"/>
      <c r="E11" s="13" t="s">
        <v>286</v>
      </c>
      <c r="F11" s="15"/>
    </row>
    <row r="12" spans="1:6" ht="37.5" customHeight="1" x14ac:dyDescent="0.35">
      <c r="A12" s="16" t="s">
        <v>278</v>
      </c>
      <c r="B12" s="35" t="s">
        <v>9</v>
      </c>
      <c r="C12" s="36"/>
      <c r="D12" s="21"/>
      <c r="E12" s="13" t="s">
        <v>286</v>
      </c>
      <c r="F12" s="15"/>
    </row>
    <row r="13" spans="1:6" ht="37.5" customHeight="1" thickBot="1" x14ac:dyDescent="0.4">
      <c r="B13" s="37" t="s">
        <v>10</v>
      </c>
      <c r="C13" s="38"/>
      <c r="D13" s="22">
        <f>SUM(D10:D12)</f>
        <v>0</v>
      </c>
      <c r="E13" s="19"/>
      <c r="F13" s="19"/>
    </row>
    <row r="15" spans="1:6" ht="14.5" thickBot="1" x14ac:dyDescent="0.4"/>
    <row r="16" spans="1:6" x14ac:dyDescent="0.35">
      <c r="B16" s="29" t="s">
        <v>11</v>
      </c>
      <c r="C16" s="30"/>
      <c r="D16" s="30"/>
      <c r="E16" s="30"/>
      <c r="F16" s="31"/>
    </row>
    <row r="17" spans="1:6" x14ac:dyDescent="0.35">
      <c r="B17" s="32"/>
      <c r="C17" s="33"/>
      <c r="D17" s="33"/>
      <c r="E17" s="33"/>
      <c r="F17" s="34"/>
    </row>
    <row r="18" spans="1:6" ht="37.5" customHeight="1" x14ac:dyDescent="0.35">
      <c r="A18" s="16" t="s">
        <v>276</v>
      </c>
      <c r="B18" s="27" t="s">
        <v>12</v>
      </c>
      <c r="C18" s="27"/>
      <c r="D18" s="21"/>
      <c r="E18" s="13" t="s">
        <v>16</v>
      </c>
      <c r="F18" s="23" t="str">
        <f>IF(D10="","",D18/D10)</f>
        <v/>
      </c>
    </row>
    <row r="19" spans="1:6" ht="37.5" customHeight="1" x14ac:dyDescent="0.35">
      <c r="A19" s="16" t="s">
        <v>277</v>
      </c>
      <c r="B19" s="27" t="s">
        <v>13</v>
      </c>
      <c r="C19" s="27"/>
      <c r="D19" s="21"/>
      <c r="E19" s="13" t="s">
        <v>17</v>
      </c>
      <c r="F19" s="23" t="str">
        <f t="shared" ref="F19:F20" si="0">IF(D11="","",D19/D11)</f>
        <v/>
      </c>
    </row>
    <row r="20" spans="1:6" ht="37.5" customHeight="1" x14ac:dyDescent="0.35">
      <c r="A20" s="16" t="s">
        <v>278</v>
      </c>
      <c r="B20" s="27" t="s">
        <v>14</v>
      </c>
      <c r="C20" s="27"/>
      <c r="D20" s="21"/>
      <c r="E20" s="13" t="s">
        <v>18</v>
      </c>
      <c r="F20" s="23" t="str">
        <f t="shared" si="0"/>
        <v/>
      </c>
    </row>
    <row r="21" spans="1:6" ht="37.5" customHeight="1" x14ac:dyDescent="0.35">
      <c r="B21" s="27" t="s">
        <v>15</v>
      </c>
      <c r="C21" s="27"/>
      <c r="D21" s="22">
        <f>SUM(D18:D20)</f>
        <v>0</v>
      </c>
      <c r="E21" s="13" t="s">
        <v>19</v>
      </c>
      <c r="F21" s="23" t="str">
        <f>IF(D13=0,"",D21/D13)</f>
        <v/>
      </c>
    </row>
  </sheetData>
  <mergeCells count="15">
    <mergeCell ref="B18:C18"/>
    <mergeCell ref="B19:C19"/>
    <mergeCell ref="B21:C21"/>
    <mergeCell ref="B20:C20"/>
    <mergeCell ref="D2:E4"/>
    <mergeCell ref="B6:F7"/>
    <mergeCell ref="B16:F17"/>
    <mergeCell ref="B8:C8"/>
    <mergeCell ref="B9:C9"/>
    <mergeCell ref="B10:C10"/>
    <mergeCell ref="B11:C11"/>
    <mergeCell ref="B12:C12"/>
    <mergeCell ref="B13:C13"/>
    <mergeCell ref="D8:F8"/>
    <mergeCell ref="D9:F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listas!$D$3:$D$95</xm:f>
          </x14:formula1>
          <xm:sqref>D8:F8</xm:sqref>
        </x14:dataValidation>
        <x14:dataValidation type="list" allowBlank="1" showInputMessage="1" showErrorMessage="1" xr:uid="{00000000-0002-0000-0100-000001000000}">
          <x14:formula1>
            <xm:f>listas!$E$3:$E$7</xm:f>
          </x14:formula1>
          <xm:sqref>D9:F9</xm:sqref>
        </x14:dataValidation>
        <x14:dataValidation type="list" allowBlank="1" showInputMessage="1" showErrorMessage="1" xr:uid="{00000000-0002-0000-0100-000002000000}">
          <x14:formula1>
            <xm:f>listas!$C$3:$C$45</xm:f>
          </x14:formula1>
          <xm:sqref>F10 F11 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tabSelected="1" topLeftCell="A8" zoomScale="70" zoomScaleNormal="70" workbookViewId="0">
      <selection activeCell="C11" sqref="C11"/>
    </sheetView>
  </sheetViews>
  <sheetFormatPr baseColWidth="10" defaultRowHeight="75" customHeight="1" x14ac:dyDescent="0.35"/>
  <cols>
    <col min="1" max="1" width="24" customWidth="1"/>
    <col min="2" max="2" width="15.54296875" customWidth="1"/>
    <col min="3" max="3" width="27.453125" customWidth="1"/>
    <col min="4" max="4" width="27.26953125" customWidth="1"/>
    <col min="5" max="5" width="19.54296875" customWidth="1"/>
    <col min="6" max="6" width="34.1796875" customWidth="1"/>
    <col min="7" max="8" width="22.453125" customWidth="1"/>
    <col min="9" max="9" width="18.26953125" customWidth="1"/>
    <col min="10" max="10" width="35.453125" customWidth="1"/>
    <col min="11" max="11" width="18.26953125" customWidth="1"/>
    <col min="12" max="12" width="21.54296875" bestFit="1" customWidth="1"/>
    <col min="13" max="13" width="24" bestFit="1" customWidth="1"/>
    <col min="14" max="14" width="20.26953125" bestFit="1" customWidth="1"/>
    <col min="15" max="15" width="24" bestFit="1" customWidth="1"/>
  </cols>
  <sheetData>
    <row r="1" spans="1:10" s="1" customFormat="1" ht="23.25" customHeight="1" x14ac:dyDescent="0.35"/>
    <row r="2" spans="1:10" s="1" customFormat="1" ht="23.25" customHeight="1" x14ac:dyDescent="0.35">
      <c r="D2" s="28" t="s">
        <v>0</v>
      </c>
      <c r="E2" s="28"/>
      <c r="F2" s="28"/>
      <c r="G2" s="28"/>
      <c r="H2" s="28"/>
    </row>
    <row r="3" spans="1:10" s="1" customFormat="1" ht="23.25" customHeight="1" x14ac:dyDescent="0.35">
      <c r="D3" s="28"/>
      <c r="E3" s="28"/>
      <c r="F3" s="28"/>
      <c r="G3" s="28"/>
      <c r="H3" s="28"/>
    </row>
    <row r="4" spans="1:10" s="1" customFormat="1" ht="132" customHeight="1" x14ac:dyDescent="0.35">
      <c r="D4" s="28"/>
      <c r="E4" s="28"/>
      <c r="F4" s="28"/>
      <c r="G4" s="28"/>
      <c r="H4" s="28"/>
    </row>
    <row r="5" spans="1:10" s="1" customFormat="1" ht="23" x14ac:dyDescent="0.35">
      <c r="D5" s="2"/>
      <c r="E5" s="28"/>
      <c r="F5" s="28"/>
      <c r="G5" s="28"/>
      <c r="H5" s="28"/>
    </row>
    <row r="6" spans="1:10" ht="14.5" x14ac:dyDescent="0.35"/>
    <row r="7" spans="1:10" ht="75" customHeight="1" x14ac:dyDescent="0.35">
      <c r="A7" s="4" t="s">
        <v>294</v>
      </c>
      <c r="B7" s="4" t="s">
        <v>22</v>
      </c>
      <c r="C7" s="4" t="s">
        <v>287</v>
      </c>
      <c r="D7" s="4" t="s">
        <v>21</v>
      </c>
      <c r="E7" s="4" t="s">
        <v>20</v>
      </c>
      <c r="F7" s="5" t="s">
        <v>288</v>
      </c>
      <c r="G7" s="4" t="s">
        <v>289</v>
      </c>
      <c r="H7" s="6" t="s">
        <v>274</v>
      </c>
      <c r="I7" s="6" t="s">
        <v>290</v>
      </c>
      <c r="J7" s="6" t="s">
        <v>291</v>
      </c>
    </row>
    <row r="8" spans="1:10" ht="75" customHeight="1" x14ac:dyDescent="0.35">
      <c r="A8" s="26" t="s">
        <v>23</v>
      </c>
      <c r="B8" s="14"/>
      <c r="C8" s="14"/>
      <c r="D8" s="14"/>
      <c r="E8" s="14"/>
      <c r="F8" s="14"/>
      <c r="G8" s="14"/>
      <c r="H8" s="14"/>
      <c r="I8" s="14"/>
      <c r="J8" s="14"/>
    </row>
    <row r="9" spans="1:10" ht="75" customHeight="1" x14ac:dyDescent="0.35">
      <c r="A9" s="26" t="s">
        <v>23</v>
      </c>
      <c r="B9" s="14"/>
      <c r="C9" s="14"/>
      <c r="D9" s="14"/>
      <c r="E9" s="14"/>
      <c r="F9" s="14"/>
      <c r="G9" s="14"/>
      <c r="H9" s="14"/>
      <c r="I9" s="14"/>
      <c r="J9" s="14"/>
    </row>
    <row r="10" spans="1:10" ht="75" customHeight="1" x14ac:dyDescent="0.35">
      <c r="A10" s="26" t="s">
        <v>23</v>
      </c>
      <c r="B10" s="14"/>
      <c r="C10" s="14"/>
      <c r="D10" s="14"/>
      <c r="E10" s="14"/>
      <c r="F10" s="14"/>
      <c r="G10" s="14"/>
      <c r="H10" s="14"/>
      <c r="I10" s="14"/>
      <c r="J10" s="14"/>
    </row>
    <row r="11" spans="1:10" ht="75" customHeight="1" x14ac:dyDescent="0.35">
      <c r="A11" s="17" t="s">
        <v>23</v>
      </c>
      <c r="B11" s="14"/>
      <c r="C11" s="14"/>
      <c r="D11" s="14"/>
      <c r="E11" s="14"/>
      <c r="F11" s="14"/>
      <c r="G11" s="14"/>
      <c r="H11" s="14"/>
      <c r="I11" s="14"/>
      <c r="J11" s="14"/>
    </row>
    <row r="12" spans="1:10" ht="75" customHeight="1" x14ac:dyDescent="0.35">
      <c r="A12" s="17"/>
      <c r="B12" s="14"/>
      <c r="C12" s="17"/>
      <c r="D12" s="17"/>
      <c r="E12" s="17"/>
      <c r="F12" s="17"/>
      <c r="G12" s="17"/>
      <c r="H12" s="14"/>
      <c r="I12" s="17"/>
      <c r="J12" s="17"/>
    </row>
    <row r="13" spans="1:10" ht="75" customHeight="1" x14ac:dyDescent="0.35">
      <c r="A13" s="17"/>
      <c r="B13" s="14"/>
      <c r="C13" s="17"/>
      <c r="D13" s="17"/>
      <c r="E13" s="17"/>
      <c r="F13" s="17"/>
      <c r="G13" s="17"/>
      <c r="H13" s="14"/>
      <c r="I13" s="17"/>
      <c r="J13" s="17"/>
    </row>
  </sheetData>
  <mergeCells count="2">
    <mergeCell ref="D2:H4"/>
    <mergeCell ref="E5:H5"/>
  </mergeCells>
  <phoneticPr fontId="16"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listas!$G$3:$G$5</xm:f>
          </x14:formula1>
          <xm:sqref>E8:E11</xm:sqref>
        </x14:dataValidation>
        <x14:dataValidation type="list" allowBlank="1" showInputMessage="1" showErrorMessage="1" xr:uid="{00000000-0002-0000-0200-000001000000}">
          <x14:formula1>
            <xm:f>listas!$H$3:$H$9</xm:f>
          </x14:formula1>
          <xm:sqref>H8:H13</xm:sqref>
        </x14:dataValidation>
        <x14:dataValidation type="list" allowBlank="1" showInputMessage="1" showErrorMessage="1" xr:uid="{00000000-0002-0000-0200-000002000000}">
          <x14:formula1>
            <xm:f>listas!$C$3:$C$45</xm:f>
          </x14:formula1>
          <xm:sqref>D8:D13</xm:sqref>
        </x14:dataValidation>
        <x14:dataValidation type="list" allowBlank="1" showInputMessage="1" showErrorMessage="1" xr:uid="{00000000-0002-0000-0200-000003000000}">
          <x14:formula1>
            <xm:f>listas!$B$3:$B$131</xm:f>
          </x14:formula1>
          <xm:sqref>A8:A13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5"/>
  <sheetViews>
    <sheetView workbookViewId="0">
      <selection activeCell="C33" sqref="C33"/>
    </sheetView>
  </sheetViews>
  <sheetFormatPr baseColWidth="10" defaultRowHeight="14.5" x14ac:dyDescent="0.35"/>
  <cols>
    <col min="1" max="1" width="29.1796875" bestFit="1" customWidth="1"/>
    <col min="2" max="2" width="15.81640625" bestFit="1" customWidth="1"/>
    <col min="3" max="3" width="38.453125" bestFit="1" customWidth="1"/>
    <col min="4" max="4" width="41.81640625" bestFit="1" customWidth="1"/>
  </cols>
  <sheetData>
    <row r="3" spans="1:4" x14ac:dyDescent="0.35">
      <c r="A3" s="18" t="s">
        <v>274</v>
      </c>
      <c r="B3" s="18" t="s">
        <v>20</v>
      </c>
      <c r="C3" s="17" t="s">
        <v>292</v>
      </c>
      <c r="D3" s="17" t="s">
        <v>293</v>
      </c>
    </row>
    <row r="4" spans="1:4" x14ac:dyDescent="0.35">
      <c r="A4" s="17" t="s">
        <v>183</v>
      </c>
      <c r="B4" s="17" t="s">
        <v>183</v>
      </c>
      <c r="C4" s="17"/>
      <c r="D4" s="17"/>
    </row>
    <row r="5" spans="1:4" x14ac:dyDescent="0.35">
      <c r="A5" s="17" t="s">
        <v>343</v>
      </c>
      <c r="B5" s="17"/>
      <c r="C5" s="17"/>
      <c r="D5" s="1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31"/>
  <sheetViews>
    <sheetView topLeftCell="A3" workbookViewId="0">
      <selection activeCell="D95" sqref="D95"/>
    </sheetView>
  </sheetViews>
  <sheetFormatPr baseColWidth="10" defaultColWidth="10.81640625" defaultRowHeight="12.5" x14ac:dyDescent="0.25"/>
  <cols>
    <col min="1" max="16384" width="10.81640625" style="8"/>
  </cols>
  <sheetData>
    <row r="2" spans="2:8" x14ac:dyDescent="0.25">
      <c r="B2" s="8" t="s">
        <v>3</v>
      </c>
      <c r="C2" s="8" t="s">
        <v>2</v>
      </c>
      <c r="D2" s="8" t="s">
        <v>4</v>
      </c>
      <c r="E2" s="8" t="s">
        <v>6</v>
      </c>
      <c r="F2" s="8" t="s">
        <v>5</v>
      </c>
      <c r="G2" s="8" t="s">
        <v>275</v>
      </c>
      <c r="H2" s="8" t="s">
        <v>279</v>
      </c>
    </row>
    <row r="3" spans="2:8" ht="14.5" x14ac:dyDescent="0.35">
      <c r="B3" s="8" t="s">
        <v>23</v>
      </c>
      <c r="C3" s="8" t="s">
        <v>141</v>
      </c>
      <c r="D3" s="9" t="s">
        <v>185</v>
      </c>
      <c r="E3" s="11" t="s">
        <v>265</v>
      </c>
      <c r="F3" s="8" t="s">
        <v>270</v>
      </c>
      <c r="G3" s="8" t="s">
        <v>276</v>
      </c>
      <c r="H3" t="s">
        <v>280</v>
      </c>
    </row>
    <row r="4" spans="2:8" ht="14.5" x14ac:dyDescent="0.35">
      <c r="B4" s="8" t="s">
        <v>24</v>
      </c>
      <c r="C4" s="8" t="s">
        <v>142</v>
      </c>
      <c r="D4" s="10" t="s">
        <v>186</v>
      </c>
      <c r="E4" s="8" t="s">
        <v>266</v>
      </c>
      <c r="F4" s="8" t="s">
        <v>271</v>
      </c>
      <c r="G4" s="8" t="s">
        <v>277</v>
      </c>
      <c r="H4" t="s">
        <v>281</v>
      </c>
    </row>
    <row r="5" spans="2:8" ht="25" x14ac:dyDescent="0.35">
      <c r="B5" s="8" t="s">
        <v>25</v>
      </c>
      <c r="C5" s="8" t="s">
        <v>143</v>
      </c>
      <c r="D5" s="10" t="s">
        <v>187</v>
      </c>
      <c r="E5" s="8" t="s">
        <v>267</v>
      </c>
      <c r="F5" s="8" t="s">
        <v>272</v>
      </c>
      <c r="G5" s="8" t="s">
        <v>278</v>
      </c>
      <c r="H5" t="s">
        <v>282</v>
      </c>
    </row>
    <row r="6" spans="2:8" ht="14.5" x14ac:dyDescent="0.35">
      <c r="B6" s="8" t="s">
        <v>25</v>
      </c>
      <c r="C6" s="8" t="s">
        <v>144</v>
      </c>
      <c r="D6" s="10" t="s">
        <v>188</v>
      </c>
      <c r="E6" s="8" t="s">
        <v>268</v>
      </c>
      <c r="F6" s="8" t="s">
        <v>272</v>
      </c>
      <c r="H6" t="s">
        <v>283</v>
      </c>
    </row>
    <row r="7" spans="2:8" ht="14.5" x14ac:dyDescent="0.35">
      <c r="B7" s="8" t="s">
        <v>26</v>
      </c>
      <c r="C7" s="8" t="s">
        <v>145</v>
      </c>
      <c r="D7" s="10" t="s">
        <v>189</v>
      </c>
      <c r="E7" s="8" t="s">
        <v>269</v>
      </c>
      <c r="F7" s="8" t="s">
        <v>273</v>
      </c>
      <c r="H7" t="s">
        <v>284</v>
      </c>
    </row>
    <row r="8" spans="2:8" ht="14.5" x14ac:dyDescent="0.35">
      <c r="B8" s="8" t="s">
        <v>27</v>
      </c>
      <c r="C8" s="8" t="s">
        <v>146</v>
      </c>
      <c r="D8" s="10" t="s">
        <v>190</v>
      </c>
      <c r="H8" t="s">
        <v>285</v>
      </c>
    </row>
    <row r="9" spans="2:8" x14ac:dyDescent="0.25">
      <c r="B9" s="8" t="s">
        <v>28</v>
      </c>
      <c r="C9" s="8" t="s">
        <v>147</v>
      </c>
      <c r="D9" s="10" t="s">
        <v>191</v>
      </c>
      <c r="H9" s="8" t="s">
        <v>295</v>
      </c>
    </row>
    <row r="10" spans="2:8" x14ac:dyDescent="0.25">
      <c r="B10" s="8" t="s">
        <v>29</v>
      </c>
      <c r="C10" s="8" t="s">
        <v>148</v>
      </c>
      <c r="D10" s="10" t="s">
        <v>192</v>
      </c>
    </row>
    <row r="11" spans="2:8" x14ac:dyDescent="0.25">
      <c r="B11" s="8" t="s">
        <v>30</v>
      </c>
      <c r="C11" s="8" t="s">
        <v>149</v>
      </c>
      <c r="D11" s="10" t="s">
        <v>193</v>
      </c>
    </row>
    <row r="12" spans="2:8" x14ac:dyDescent="0.25">
      <c r="B12" s="8" t="s">
        <v>31</v>
      </c>
      <c r="C12" s="8" t="s">
        <v>150</v>
      </c>
      <c r="D12" s="10" t="s">
        <v>194</v>
      </c>
    </row>
    <row r="13" spans="2:8" x14ac:dyDescent="0.25">
      <c r="B13" s="8" t="s">
        <v>32</v>
      </c>
      <c r="C13" s="8" t="s">
        <v>151</v>
      </c>
      <c r="D13" s="10" t="s">
        <v>195</v>
      </c>
    </row>
    <row r="14" spans="2:8" ht="25" x14ac:dyDescent="0.25">
      <c r="B14" s="8" t="s">
        <v>33</v>
      </c>
      <c r="C14" s="8" t="s">
        <v>152</v>
      </c>
      <c r="D14" s="10" t="s">
        <v>196</v>
      </c>
    </row>
    <row r="15" spans="2:8" x14ac:dyDescent="0.25">
      <c r="B15" s="8" t="s">
        <v>34</v>
      </c>
      <c r="C15" s="8" t="s">
        <v>153</v>
      </c>
      <c r="D15" s="10" t="s">
        <v>197</v>
      </c>
    </row>
    <row r="16" spans="2:8" x14ac:dyDescent="0.25">
      <c r="B16" s="8" t="s">
        <v>35</v>
      </c>
      <c r="C16" s="8" t="s">
        <v>154</v>
      </c>
      <c r="D16" s="10" t="s">
        <v>198</v>
      </c>
    </row>
    <row r="17" spans="2:4" x14ac:dyDescent="0.25">
      <c r="B17" s="8" t="s">
        <v>36</v>
      </c>
      <c r="C17" s="8" t="s">
        <v>155</v>
      </c>
      <c r="D17" s="10" t="s">
        <v>199</v>
      </c>
    </row>
    <row r="18" spans="2:4" x14ac:dyDescent="0.25">
      <c r="B18" s="8" t="s">
        <v>37</v>
      </c>
      <c r="C18" s="8" t="s">
        <v>156</v>
      </c>
      <c r="D18" s="10" t="s">
        <v>200</v>
      </c>
    </row>
    <row r="19" spans="2:4" x14ac:dyDescent="0.25">
      <c r="B19" s="8" t="s">
        <v>38</v>
      </c>
      <c r="C19" s="8" t="s">
        <v>157</v>
      </c>
      <c r="D19" s="10" t="s">
        <v>201</v>
      </c>
    </row>
    <row r="20" spans="2:4" x14ac:dyDescent="0.25">
      <c r="B20" s="8" t="s">
        <v>39</v>
      </c>
      <c r="C20" s="8" t="s">
        <v>158</v>
      </c>
      <c r="D20" s="10" t="s">
        <v>202</v>
      </c>
    </row>
    <row r="21" spans="2:4" x14ac:dyDescent="0.25">
      <c r="B21" s="8" t="s">
        <v>40</v>
      </c>
      <c r="C21" s="8" t="s">
        <v>159</v>
      </c>
      <c r="D21" s="10" t="s">
        <v>203</v>
      </c>
    </row>
    <row r="22" spans="2:4" x14ac:dyDescent="0.25">
      <c r="B22" s="8" t="s">
        <v>41</v>
      </c>
      <c r="C22" s="8" t="s">
        <v>160</v>
      </c>
      <c r="D22" s="10" t="s">
        <v>204</v>
      </c>
    </row>
    <row r="23" spans="2:4" x14ac:dyDescent="0.25">
      <c r="B23" s="8" t="s">
        <v>42</v>
      </c>
      <c r="C23" s="8" t="s">
        <v>161</v>
      </c>
      <c r="D23" s="10" t="s">
        <v>205</v>
      </c>
    </row>
    <row r="24" spans="2:4" ht="25" x14ac:dyDescent="0.25">
      <c r="B24" s="8" t="s">
        <v>43</v>
      </c>
      <c r="C24" s="8" t="s">
        <v>162</v>
      </c>
      <c r="D24" s="10" t="s">
        <v>206</v>
      </c>
    </row>
    <row r="25" spans="2:4" x14ac:dyDescent="0.25">
      <c r="B25" s="8" t="s">
        <v>44</v>
      </c>
      <c r="C25" s="8" t="s">
        <v>163</v>
      </c>
      <c r="D25" s="10" t="s">
        <v>207</v>
      </c>
    </row>
    <row r="26" spans="2:4" x14ac:dyDescent="0.25">
      <c r="B26" s="8" t="s">
        <v>45</v>
      </c>
      <c r="C26" s="8" t="s">
        <v>164</v>
      </c>
      <c r="D26" s="10" t="s">
        <v>208</v>
      </c>
    </row>
    <row r="27" spans="2:4" x14ac:dyDescent="0.25">
      <c r="B27" s="8" t="s">
        <v>46</v>
      </c>
      <c r="C27" s="8" t="s">
        <v>165</v>
      </c>
      <c r="D27" s="10" t="s">
        <v>209</v>
      </c>
    </row>
    <row r="28" spans="2:4" ht="25" x14ac:dyDescent="0.25">
      <c r="B28" s="8" t="s">
        <v>47</v>
      </c>
      <c r="C28" s="8" t="s">
        <v>166</v>
      </c>
      <c r="D28" s="10" t="s">
        <v>210</v>
      </c>
    </row>
    <row r="29" spans="2:4" x14ac:dyDescent="0.25">
      <c r="B29" s="8" t="s">
        <v>48</v>
      </c>
      <c r="C29" s="8" t="s">
        <v>167</v>
      </c>
      <c r="D29" s="10" t="s">
        <v>211</v>
      </c>
    </row>
    <row r="30" spans="2:4" ht="25" x14ac:dyDescent="0.25">
      <c r="B30" s="8" t="s">
        <v>49</v>
      </c>
      <c r="C30" s="8" t="s">
        <v>168</v>
      </c>
      <c r="D30" s="10" t="s">
        <v>212</v>
      </c>
    </row>
    <row r="31" spans="2:4" x14ac:dyDescent="0.25">
      <c r="B31" s="8" t="s">
        <v>50</v>
      </c>
      <c r="C31" s="8" t="s">
        <v>169</v>
      </c>
      <c r="D31" s="10" t="s">
        <v>213</v>
      </c>
    </row>
    <row r="32" spans="2:4" x14ac:dyDescent="0.25">
      <c r="B32" s="8" t="s">
        <v>51</v>
      </c>
      <c r="C32" s="8" t="s">
        <v>170</v>
      </c>
      <c r="D32" s="10" t="s">
        <v>214</v>
      </c>
    </row>
    <row r="33" spans="2:4" x14ac:dyDescent="0.25">
      <c r="B33" s="8" t="s">
        <v>52</v>
      </c>
      <c r="C33" s="8" t="s">
        <v>171</v>
      </c>
      <c r="D33" s="10" t="s">
        <v>215</v>
      </c>
    </row>
    <row r="34" spans="2:4" x14ac:dyDescent="0.25">
      <c r="B34" s="8" t="s">
        <v>53</v>
      </c>
      <c r="C34" s="8" t="s">
        <v>172</v>
      </c>
      <c r="D34" s="10" t="s">
        <v>216</v>
      </c>
    </row>
    <row r="35" spans="2:4" x14ac:dyDescent="0.25">
      <c r="B35" s="8" t="s">
        <v>54</v>
      </c>
      <c r="C35" s="8" t="s">
        <v>173</v>
      </c>
      <c r="D35" s="10" t="s">
        <v>217</v>
      </c>
    </row>
    <row r="36" spans="2:4" x14ac:dyDescent="0.25">
      <c r="B36" s="8" t="s">
        <v>55</v>
      </c>
      <c r="C36" s="8" t="s">
        <v>174</v>
      </c>
      <c r="D36" s="10" t="s">
        <v>218</v>
      </c>
    </row>
    <row r="37" spans="2:4" x14ac:dyDescent="0.25">
      <c r="B37" s="8" t="s">
        <v>56</v>
      </c>
      <c r="C37" s="8" t="s">
        <v>175</v>
      </c>
      <c r="D37" s="10" t="s">
        <v>219</v>
      </c>
    </row>
    <row r="38" spans="2:4" x14ac:dyDescent="0.25">
      <c r="B38" s="8" t="s">
        <v>57</v>
      </c>
      <c r="C38" s="8" t="s">
        <v>176</v>
      </c>
      <c r="D38" s="10" t="s">
        <v>220</v>
      </c>
    </row>
    <row r="39" spans="2:4" ht="25" x14ac:dyDescent="0.25">
      <c r="B39" s="8" t="s">
        <v>58</v>
      </c>
      <c r="C39" s="8" t="s">
        <v>177</v>
      </c>
      <c r="D39" s="10" t="s">
        <v>221</v>
      </c>
    </row>
    <row r="40" spans="2:4" x14ac:dyDescent="0.25">
      <c r="B40" s="8" t="s">
        <v>59</v>
      </c>
      <c r="C40" s="8" t="s">
        <v>178</v>
      </c>
      <c r="D40" s="10" t="s">
        <v>222</v>
      </c>
    </row>
    <row r="41" spans="2:4" x14ac:dyDescent="0.25">
      <c r="B41" s="8" t="s">
        <v>60</v>
      </c>
      <c r="C41" s="8" t="s">
        <v>179</v>
      </c>
      <c r="D41" s="10" t="s">
        <v>223</v>
      </c>
    </row>
    <row r="42" spans="2:4" x14ac:dyDescent="0.25">
      <c r="B42" s="8" t="s">
        <v>61</v>
      </c>
      <c r="C42" s="8" t="s">
        <v>180</v>
      </c>
      <c r="D42" s="10" t="s">
        <v>224</v>
      </c>
    </row>
    <row r="43" spans="2:4" x14ac:dyDescent="0.25">
      <c r="B43" s="8" t="s">
        <v>62</v>
      </c>
      <c r="C43" s="8" t="s">
        <v>181</v>
      </c>
      <c r="D43" s="10" t="s">
        <v>225</v>
      </c>
    </row>
    <row r="44" spans="2:4" x14ac:dyDescent="0.25">
      <c r="B44" s="8" t="s">
        <v>63</v>
      </c>
      <c r="C44" s="8" t="s">
        <v>182</v>
      </c>
      <c r="D44" s="10" t="s">
        <v>226</v>
      </c>
    </row>
    <row r="45" spans="2:4" x14ac:dyDescent="0.25">
      <c r="B45" s="8" t="s">
        <v>64</v>
      </c>
      <c r="C45" s="8" t="s">
        <v>184</v>
      </c>
      <c r="D45" s="10" t="s">
        <v>227</v>
      </c>
    </row>
    <row r="46" spans="2:4" ht="25" x14ac:dyDescent="0.25">
      <c r="B46" s="8" t="s">
        <v>65</v>
      </c>
      <c r="D46" s="10" t="s">
        <v>228</v>
      </c>
    </row>
    <row r="47" spans="2:4" x14ac:dyDescent="0.25">
      <c r="B47" s="8" t="s">
        <v>66</v>
      </c>
      <c r="D47" s="10" t="s">
        <v>229</v>
      </c>
    </row>
    <row r="48" spans="2:4" x14ac:dyDescent="0.25">
      <c r="B48" s="8" t="s">
        <v>67</v>
      </c>
      <c r="D48" s="10" t="s">
        <v>230</v>
      </c>
    </row>
    <row r="49" spans="2:4" x14ac:dyDescent="0.25">
      <c r="B49" s="8" t="s">
        <v>68</v>
      </c>
      <c r="D49" s="10" t="s">
        <v>231</v>
      </c>
    </row>
    <row r="50" spans="2:4" x14ac:dyDescent="0.25">
      <c r="B50" s="8" t="s">
        <v>69</v>
      </c>
      <c r="D50" s="10" t="s">
        <v>232</v>
      </c>
    </row>
    <row r="51" spans="2:4" ht="25" x14ac:dyDescent="0.25">
      <c r="B51" s="8" t="s">
        <v>70</v>
      </c>
      <c r="D51" s="10" t="s">
        <v>233</v>
      </c>
    </row>
    <row r="52" spans="2:4" x14ac:dyDescent="0.25">
      <c r="B52" s="8" t="s">
        <v>71</v>
      </c>
      <c r="D52" s="10" t="s">
        <v>234</v>
      </c>
    </row>
    <row r="53" spans="2:4" x14ac:dyDescent="0.25">
      <c r="B53" s="8" t="s">
        <v>72</v>
      </c>
      <c r="D53" s="10" t="s">
        <v>235</v>
      </c>
    </row>
    <row r="54" spans="2:4" x14ac:dyDescent="0.25">
      <c r="B54" s="8" t="s">
        <v>73</v>
      </c>
      <c r="D54" s="10" t="s">
        <v>236</v>
      </c>
    </row>
    <row r="55" spans="2:4" ht="25" x14ac:dyDescent="0.25">
      <c r="B55" s="8" t="s">
        <v>74</v>
      </c>
      <c r="D55" s="10" t="s">
        <v>237</v>
      </c>
    </row>
    <row r="56" spans="2:4" x14ac:dyDescent="0.25">
      <c r="B56" s="8" t="s">
        <v>75</v>
      </c>
      <c r="D56" s="10" t="s">
        <v>238</v>
      </c>
    </row>
    <row r="57" spans="2:4" x14ac:dyDescent="0.25">
      <c r="B57" s="8" t="s">
        <v>76</v>
      </c>
      <c r="D57" s="10" t="s">
        <v>239</v>
      </c>
    </row>
    <row r="58" spans="2:4" x14ac:dyDescent="0.25">
      <c r="B58" s="8" t="s">
        <v>77</v>
      </c>
      <c r="D58" s="10" t="s">
        <v>240</v>
      </c>
    </row>
    <row r="59" spans="2:4" x14ac:dyDescent="0.25">
      <c r="B59" s="8" t="s">
        <v>78</v>
      </c>
      <c r="D59" s="10" t="s">
        <v>241</v>
      </c>
    </row>
    <row r="60" spans="2:4" x14ac:dyDescent="0.25">
      <c r="B60" s="8" t="s">
        <v>79</v>
      </c>
      <c r="D60" s="10" t="s">
        <v>242</v>
      </c>
    </row>
    <row r="61" spans="2:4" ht="25" x14ac:dyDescent="0.25">
      <c r="B61" s="8" t="s">
        <v>80</v>
      </c>
      <c r="D61" s="10" t="s">
        <v>243</v>
      </c>
    </row>
    <row r="62" spans="2:4" x14ac:dyDescent="0.25">
      <c r="B62" s="8" t="s">
        <v>81</v>
      </c>
      <c r="D62" s="10" t="s">
        <v>244</v>
      </c>
    </row>
    <row r="63" spans="2:4" x14ac:dyDescent="0.25">
      <c r="B63" s="8" t="s">
        <v>82</v>
      </c>
      <c r="D63" s="10" t="s">
        <v>245</v>
      </c>
    </row>
    <row r="64" spans="2:4" ht="25" x14ac:dyDescent="0.25">
      <c r="B64" s="8" t="s">
        <v>83</v>
      </c>
      <c r="D64" s="10" t="s">
        <v>246</v>
      </c>
    </row>
    <row r="65" spans="2:4" x14ac:dyDescent="0.25">
      <c r="B65" s="8" t="s">
        <v>84</v>
      </c>
      <c r="D65" s="10" t="s">
        <v>247</v>
      </c>
    </row>
    <row r="66" spans="2:4" x14ac:dyDescent="0.25">
      <c r="B66" s="8" t="s">
        <v>85</v>
      </c>
      <c r="D66" s="10" t="s">
        <v>248</v>
      </c>
    </row>
    <row r="67" spans="2:4" x14ac:dyDescent="0.25">
      <c r="B67" s="8" t="s">
        <v>86</v>
      </c>
      <c r="D67" s="10" t="s">
        <v>249</v>
      </c>
    </row>
    <row r="68" spans="2:4" x14ac:dyDescent="0.25">
      <c r="B68" s="8" t="s">
        <v>87</v>
      </c>
      <c r="D68" s="9" t="s">
        <v>250</v>
      </c>
    </row>
    <row r="69" spans="2:4" x14ac:dyDescent="0.25">
      <c r="B69" s="8" t="s">
        <v>88</v>
      </c>
      <c r="D69" s="10" t="s">
        <v>251</v>
      </c>
    </row>
    <row r="70" spans="2:4" x14ac:dyDescent="0.25">
      <c r="B70" s="8" t="s">
        <v>89</v>
      </c>
      <c r="D70" s="10" t="s">
        <v>252</v>
      </c>
    </row>
    <row r="71" spans="2:4" ht="25" x14ac:dyDescent="0.25">
      <c r="B71" s="8" t="s">
        <v>90</v>
      </c>
      <c r="D71" s="10" t="s">
        <v>253</v>
      </c>
    </row>
    <row r="72" spans="2:4" x14ac:dyDescent="0.25">
      <c r="B72" s="8" t="s">
        <v>91</v>
      </c>
      <c r="D72" s="10" t="s">
        <v>254</v>
      </c>
    </row>
    <row r="73" spans="2:4" ht="25" x14ac:dyDescent="0.25">
      <c r="B73" s="8" t="s">
        <v>92</v>
      </c>
      <c r="D73" s="10" t="s">
        <v>255</v>
      </c>
    </row>
    <row r="74" spans="2:4" x14ac:dyDescent="0.25">
      <c r="B74" s="8" t="s">
        <v>93</v>
      </c>
      <c r="D74" s="10" t="s">
        <v>256</v>
      </c>
    </row>
    <row r="75" spans="2:4" x14ac:dyDescent="0.25">
      <c r="B75" s="8" t="s">
        <v>94</v>
      </c>
      <c r="D75" s="10" t="s">
        <v>257</v>
      </c>
    </row>
    <row r="76" spans="2:4" x14ac:dyDescent="0.25">
      <c r="B76" s="8" t="s">
        <v>95</v>
      </c>
      <c r="D76" s="10" t="s">
        <v>258</v>
      </c>
    </row>
    <row r="77" spans="2:4" ht="37.5" x14ac:dyDescent="0.25">
      <c r="B77" s="8" t="s">
        <v>96</v>
      </c>
      <c r="D77" s="7" t="s">
        <v>259</v>
      </c>
    </row>
    <row r="78" spans="2:4" x14ac:dyDescent="0.25">
      <c r="B78" s="8" t="s">
        <v>97</v>
      </c>
      <c r="D78" s="10" t="s">
        <v>260</v>
      </c>
    </row>
    <row r="79" spans="2:4" x14ac:dyDescent="0.25">
      <c r="B79" s="8" t="s">
        <v>98</v>
      </c>
      <c r="D79" s="10" t="s">
        <v>261</v>
      </c>
    </row>
    <row r="80" spans="2:4" ht="25" x14ac:dyDescent="0.25">
      <c r="B80" s="8" t="s">
        <v>99</v>
      </c>
      <c r="D80" s="10" t="s">
        <v>262</v>
      </c>
    </row>
    <row r="81" spans="2:4" x14ac:dyDescent="0.25">
      <c r="B81" s="8" t="s">
        <v>100</v>
      </c>
      <c r="D81" s="12" t="s">
        <v>263</v>
      </c>
    </row>
    <row r="82" spans="2:4" x14ac:dyDescent="0.25">
      <c r="B82" s="8" t="s">
        <v>101</v>
      </c>
      <c r="D82" s="12" t="s">
        <v>264</v>
      </c>
    </row>
    <row r="83" spans="2:4" ht="14.5" x14ac:dyDescent="0.35">
      <c r="B83" s="8" t="s">
        <v>102</v>
      </c>
      <c r="D83" t="s">
        <v>356</v>
      </c>
    </row>
    <row r="84" spans="2:4" ht="14.5" x14ac:dyDescent="0.35">
      <c r="B84" s="8" t="s">
        <v>103</v>
      </c>
      <c r="D84" t="s">
        <v>357</v>
      </c>
    </row>
    <row r="85" spans="2:4" ht="14.5" x14ac:dyDescent="0.35">
      <c r="B85" s="8" t="s">
        <v>104</v>
      </c>
      <c r="D85" t="s">
        <v>358</v>
      </c>
    </row>
    <row r="86" spans="2:4" ht="14.5" x14ac:dyDescent="0.35">
      <c r="B86" s="8" t="s">
        <v>105</v>
      </c>
      <c r="D86" t="s">
        <v>359</v>
      </c>
    </row>
    <row r="87" spans="2:4" ht="14.5" x14ac:dyDescent="0.35">
      <c r="B87" s="8" t="s">
        <v>106</v>
      </c>
      <c r="D87" t="s">
        <v>360</v>
      </c>
    </row>
    <row r="88" spans="2:4" ht="14.5" x14ac:dyDescent="0.35">
      <c r="B88" s="8" t="s">
        <v>107</v>
      </c>
      <c r="D88" t="s">
        <v>361</v>
      </c>
    </row>
    <row r="89" spans="2:4" ht="14.5" x14ac:dyDescent="0.35">
      <c r="B89" s="8" t="s">
        <v>108</v>
      </c>
      <c r="D89" t="s">
        <v>362</v>
      </c>
    </row>
    <row r="90" spans="2:4" ht="14.5" x14ac:dyDescent="0.35">
      <c r="B90" s="8" t="s">
        <v>109</v>
      </c>
      <c r="D90" t="s">
        <v>363</v>
      </c>
    </row>
    <row r="91" spans="2:4" ht="14.5" x14ac:dyDescent="0.35">
      <c r="B91" s="8" t="s">
        <v>110</v>
      </c>
      <c r="D91" t="s">
        <v>364</v>
      </c>
    </row>
    <row r="92" spans="2:4" ht="14.5" x14ac:dyDescent="0.35">
      <c r="B92" s="8" t="s">
        <v>111</v>
      </c>
      <c r="D92" t="s">
        <v>365</v>
      </c>
    </row>
    <row r="93" spans="2:4" ht="14.5" x14ac:dyDescent="0.35">
      <c r="B93" s="8" t="s">
        <v>112</v>
      </c>
      <c r="D93" t="s">
        <v>365</v>
      </c>
    </row>
    <row r="94" spans="2:4" ht="14.5" x14ac:dyDescent="0.35">
      <c r="B94" s="8" t="s">
        <v>113</v>
      </c>
      <c r="D94" t="s">
        <v>366</v>
      </c>
    </row>
    <row r="95" spans="2:4" ht="14.5" x14ac:dyDescent="0.35">
      <c r="B95" s="8" t="s">
        <v>114</v>
      </c>
      <c r="D95" t="s">
        <v>367</v>
      </c>
    </row>
    <row r="96" spans="2:4" x14ac:dyDescent="0.25">
      <c r="B96" s="8" t="s">
        <v>115</v>
      </c>
    </row>
    <row r="97" spans="2:2" x14ac:dyDescent="0.25">
      <c r="B97" s="8" t="s">
        <v>116</v>
      </c>
    </row>
    <row r="98" spans="2:2" x14ac:dyDescent="0.25">
      <c r="B98" s="8" t="s">
        <v>117</v>
      </c>
    </row>
    <row r="99" spans="2:2" x14ac:dyDescent="0.25">
      <c r="B99" s="8" t="s">
        <v>118</v>
      </c>
    </row>
    <row r="100" spans="2:2" x14ac:dyDescent="0.25">
      <c r="B100" s="8" t="s">
        <v>119</v>
      </c>
    </row>
    <row r="101" spans="2:2" x14ac:dyDescent="0.25">
      <c r="B101" s="8" t="s">
        <v>120</v>
      </c>
    </row>
    <row r="102" spans="2:2" x14ac:dyDescent="0.25">
      <c r="B102" s="8" t="s">
        <v>121</v>
      </c>
    </row>
    <row r="103" spans="2:2" x14ac:dyDescent="0.25">
      <c r="B103" s="8" t="s">
        <v>102</v>
      </c>
    </row>
    <row r="104" spans="2:2" x14ac:dyDescent="0.25">
      <c r="B104" s="8" t="s">
        <v>122</v>
      </c>
    </row>
    <row r="105" spans="2:2" x14ac:dyDescent="0.25">
      <c r="B105" s="8" t="s">
        <v>123</v>
      </c>
    </row>
    <row r="106" spans="2:2" x14ac:dyDescent="0.25">
      <c r="B106" s="8" t="s">
        <v>124</v>
      </c>
    </row>
    <row r="107" spans="2:2" x14ac:dyDescent="0.25">
      <c r="B107" s="8" t="s">
        <v>125</v>
      </c>
    </row>
    <row r="108" spans="2:2" x14ac:dyDescent="0.25">
      <c r="B108" s="8" t="s">
        <v>126</v>
      </c>
    </row>
    <row r="109" spans="2:2" x14ac:dyDescent="0.25">
      <c r="B109" s="8" t="s">
        <v>127</v>
      </c>
    </row>
    <row r="110" spans="2:2" x14ac:dyDescent="0.25">
      <c r="B110" s="8" t="s">
        <v>128</v>
      </c>
    </row>
    <row r="111" spans="2:2" x14ac:dyDescent="0.25">
      <c r="B111" s="8" t="s">
        <v>129</v>
      </c>
    </row>
    <row r="112" spans="2:2" x14ac:dyDescent="0.25">
      <c r="B112" s="8" t="s">
        <v>130</v>
      </c>
    </row>
    <row r="113" spans="2:2" x14ac:dyDescent="0.25">
      <c r="B113" s="8" t="s">
        <v>131</v>
      </c>
    </row>
    <row r="114" spans="2:2" x14ac:dyDescent="0.25">
      <c r="B114" s="8" t="s">
        <v>132</v>
      </c>
    </row>
    <row r="115" spans="2:2" x14ac:dyDescent="0.25">
      <c r="B115" s="8" t="s">
        <v>133</v>
      </c>
    </row>
    <row r="116" spans="2:2" x14ac:dyDescent="0.25">
      <c r="B116" s="8" t="s">
        <v>134</v>
      </c>
    </row>
    <row r="117" spans="2:2" x14ac:dyDescent="0.25">
      <c r="B117" s="8" t="s">
        <v>135</v>
      </c>
    </row>
    <row r="118" spans="2:2" x14ac:dyDescent="0.25">
      <c r="B118" s="8" t="s">
        <v>136</v>
      </c>
    </row>
    <row r="119" spans="2:2" x14ac:dyDescent="0.25">
      <c r="B119" s="8" t="s">
        <v>137</v>
      </c>
    </row>
    <row r="120" spans="2:2" x14ac:dyDescent="0.25">
      <c r="B120" s="8" t="s">
        <v>138</v>
      </c>
    </row>
    <row r="121" spans="2:2" x14ac:dyDescent="0.25">
      <c r="B121" s="8" t="s">
        <v>139</v>
      </c>
    </row>
    <row r="122" spans="2:2" x14ac:dyDescent="0.25">
      <c r="B122" s="8" t="s">
        <v>140</v>
      </c>
    </row>
    <row r="123" spans="2:2" x14ac:dyDescent="0.25">
      <c r="B123" s="8" t="s">
        <v>352</v>
      </c>
    </row>
    <row r="124" spans="2:2" x14ac:dyDescent="0.25">
      <c r="B124" s="8" t="s">
        <v>353</v>
      </c>
    </row>
    <row r="125" spans="2:2" x14ac:dyDescent="0.25">
      <c r="B125" s="8" t="s">
        <v>354</v>
      </c>
    </row>
    <row r="126" spans="2:2" x14ac:dyDescent="0.25">
      <c r="B126" s="8" t="s">
        <v>90</v>
      </c>
    </row>
    <row r="127" spans="2:2" x14ac:dyDescent="0.25">
      <c r="B127" s="8" t="s">
        <v>92</v>
      </c>
    </row>
    <row r="128" spans="2:2" x14ac:dyDescent="0.25">
      <c r="B128" s="8" t="s">
        <v>103</v>
      </c>
    </row>
    <row r="129" spans="2:2" x14ac:dyDescent="0.25">
      <c r="B129" s="8" t="s">
        <v>105</v>
      </c>
    </row>
    <row r="130" spans="2:2" x14ac:dyDescent="0.25">
      <c r="B130" s="8" t="s">
        <v>116</v>
      </c>
    </row>
    <row r="131" spans="2:2" x14ac:dyDescent="0.25">
      <c r="B131" s="8" t="s">
        <v>355</v>
      </c>
    </row>
  </sheetData>
  <autoFilter ref="B2:H122"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Resumen ejecución anual</vt:lpstr>
      <vt:lpstr>Detalle por actuación</vt:lpstr>
      <vt:lpstr>TD_Infraestructura</vt:lpstr>
      <vt:lpstr>listas</vt:lpstr>
    </vt:vector>
  </TitlesOfParts>
  <Company>TRAGSA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Perez, Guiomar</dc:creator>
  <cp:lastModifiedBy>Andrea Romero Morcillo</cp:lastModifiedBy>
  <dcterms:created xsi:type="dcterms:W3CDTF">2024-06-03T11:31:30Z</dcterms:created>
  <dcterms:modified xsi:type="dcterms:W3CDTF">2026-05-22T09:44:19Z</dcterms:modified>
</cp:coreProperties>
</file>