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royectos\EstadForest\A2_Anuario Estidistica Forestal\AEF2021\4_DOCUMENTOS PUBLICACION 2021\Excel publicar\Datos desglosados 2021\"/>
    </mc:Choice>
  </mc:AlternateContent>
  <bookViews>
    <workbookView xWindow="0" yWindow="0" windowWidth="23040" windowHeight="8610"/>
  </bookViews>
  <sheets>
    <sheet name="1. LICENCIAS" sheetId="1" r:id="rId1"/>
    <sheet name="2. CAPTURAS CAZA" sheetId="2" r:id="rId2"/>
    <sheet name="3.SUELTAS" sheetId="3" r:id="rId3"/>
    <sheet name="4. PRODUCCIÓN" sheetId="4" r:id="rId4"/>
    <sheet name="5. TERRENOS CINEGÉTICOS" sheetId="5" r:id="rId5"/>
  </sheets>
  <definedNames>
    <definedName name="_xlnm._FilterDatabase" localSheetId="0" hidden="1">'1. LICENCIAS'!$B$6:$J$24</definedName>
    <definedName name="_xlnm._FilterDatabase" localSheetId="1" hidden="1">'2. CAPTURAS CAZA'!$B$7:$AE$73</definedName>
    <definedName name="_xlnm._FilterDatabase" localSheetId="2" hidden="1">'3.SUELTAS'!$B$7:$U$7</definedName>
    <definedName name="_xlnm._FilterDatabase" localSheetId="4" hidden="1">'5. TERRENOS CINEGÉTICOS'!$B$6:$Q$142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2" i="5" l="1"/>
  <c r="G142" i="5"/>
  <c r="H142" i="5"/>
  <c r="I142" i="5"/>
  <c r="J142" i="5"/>
  <c r="K142" i="5"/>
  <c r="L142" i="5"/>
  <c r="M142" i="5"/>
  <c r="N142" i="5"/>
  <c r="O142" i="5"/>
  <c r="P142" i="5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D38" i="4"/>
  <c r="T96" i="3"/>
  <c r="U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E96" i="3"/>
  <c r="AE73" i="2"/>
  <c r="Y73" i="2"/>
  <c r="Z73" i="2"/>
  <c r="AA73" i="2"/>
  <c r="AB73" i="2"/>
  <c r="AD73" i="2"/>
  <c r="X73" i="2"/>
  <c r="M73" i="2"/>
  <c r="N73" i="2"/>
  <c r="O73" i="2"/>
  <c r="P73" i="2"/>
  <c r="Q73" i="2"/>
  <c r="R73" i="2"/>
  <c r="S73" i="2"/>
  <c r="T73" i="2"/>
  <c r="U73" i="2"/>
  <c r="V73" i="2"/>
  <c r="W73" i="2"/>
  <c r="E73" i="2"/>
  <c r="F73" i="2"/>
  <c r="G73" i="2"/>
  <c r="H73" i="2"/>
  <c r="I73" i="2"/>
  <c r="J73" i="2"/>
  <c r="K73" i="2"/>
  <c r="L73" i="2"/>
  <c r="D73" i="2"/>
  <c r="Q142" i="5"/>
  <c r="E142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F24" i="1"/>
  <c r="C24" i="1"/>
  <c r="AC60" i="2"/>
  <c r="AC73" i="2" s="1"/>
  <c r="G24" i="1"/>
  <c r="E24" i="1"/>
  <c r="D24" i="1"/>
</calcChain>
</file>

<file path=xl/sharedStrings.xml><?xml version="1.0" encoding="utf-8"?>
<sst xmlns="http://schemas.openxmlformats.org/spreadsheetml/2006/main" count="593" uniqueCount="227">
  <si>
    <t>ANUARIO DE ESTADÍSTICA FORESTAL 2021</t>
  </si>
  <si>
    <t xml:space="preserve">Número de licencias  de CAZA expedidas y vigentes. </t>
  </si>
  <si>
    <t>COMUNIDAD AUTÓNOMA</t>
  </si>
  <si>
    <t>LICENCIAS EXPEDIDAS 2021 (nº)</t>
  </si>
  <si>
    <t xml:space="preserve"> IMPORTE LICENCIAS EXPEDIDAS ULTIMO AÑO (€)</t>
  </si>
  <si>
    <t xml:space="preserve"> LICENCIAS INTERAUTONÓMICAS 2021 (nº)</t>
  </si>
  <si>
    <t>IMPORTE LICENCIAS INTERAUTONÓMICAS (€)</t>
  </si>
  <si>
    <t>LICENCIAS VIGENTES AÑOS ANTERIORES (nº)</t>
  </si>
  <si>
    <t>Andalucía</t>
  </si>
  <si>
    <t>Aragón</t>
  </si>
  <si>
    <t>Asturias</t>
  </si>
  <si>
    <t>Baleares</t>
  </si>
  <si>
    <t>C. Valenciana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</si>
  <si>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</si>
  <si>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</si>
  <si>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</si>
  <si>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</si>
  <si>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</si>
  <si>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</si>
  <si>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</si>
  <si>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La Rioja</t>
  </si>
  <si>
    <t>Madrid</t>
  </si>
  <si>
    <t>Murcia</t>
  </si>
  <si>
    <t>Navarra</t>
  </si>
  <si>
    <t>País Vasco</t>
  </si>
  <si>
    <t>TOTAL</t>
  </si>
  <si>
    <t>Notas:</t>
  </si>
  <si>
    <t>Desde 2016 solo se ofrecen cifras a nivel autonómico ya que en algunas comunidad autónomas solo se expiden licencias autonómicas</t>
  </si>
  <si>
    <t>Las licencias interautonómicas se pusieran en marcha en noviembre de 2015. Permiten cazar en las siguientes CC.AA.:</t>
  </si>
  <si>
    <t>Aragón, Asturias, Castilla y León, Comunidad de Madrid, Comunidad Valenciana, Extremadura, Galicia y Murcia</t>
  </si>
  <si>
    <t>Número de capturas de caza en la campaña 2021 - 2022 principalmente (en algunas Comunidades Autónomas las cifras pueden ser de la campaña anterior)</t>
  </si>
  <si>
    <t>PROVINCIA</t>
  </si>
  <si>
    <t>Caza Mayor</t>
  </si>
  <si>
    <t>Total Caza Mayor</t>
  </si>
  <si>
    <t>Caza Menor de Mamíferos</t>
  </si>
  <si>
    <t>Total Caza Menor de Mamíferos</t>
  </si>
  <si>
    <t>Caza Menor de Aves</t>
  </si>
  <si>
    <t>Total Caza Menor de Aves</t>
  </si>
  <si>
    <t>TOTAL CAPTURAS</t>
  </si>
  <si>
    <t>Arruí</t>
  </si>
  <si>
    <t>Cabra asilvestrada</t>
  </si>
  <si>
    <t>Cabra Montés</t>
  </si>
  <si>
    <t>Ciervo</t>
  </si>
  <si>
    <t>Corzo</t>
  </si>
  <si>
    <t>Gamo</t>
  </si>
  <si>
    <t>Jabalí</t>
  </si>
  <si>
    <t>Muflón</t>
  </si>
  <si>
    <t>Rebeco</t>
  </si>
  <si>
    <t>Conejo</t>
  </si>
  <si>
    <t>Liebre</t>
  </si>
  <si>
    <t>Zorro</t>
  </si>
  <si>
    <t>Acuáticas y anátidas</t>
  </si>
  <si>
    <t>Avefría</t>
  </si>
  <si>
    <t>Becada</t>
  </si>
  <si>
    <t>Codorniz</t>
  </si>
  <si>
    <t>Córvidos</t>
  </si>
  <si>
    <t>Estornino</t>
  </si>
  <si>
    <t>Faisán</t>
  </si>
  <si>
    <t>Paloma</t>
  </si>
  <si>
    <t>Perdiz</t>
  </si>
  <si>
    <t>Tórtola comun</t>
  </si>
  <si>
    <t>Zorzal</t>
  </si>
  <si>
    <t>Otras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</si>
  <si>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</si>
  <si>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</si>
  <si>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</si>
  <si>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</si>
  <si>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</si>
  <si>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</si>
  <si>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</si>
  <si>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</si>
  <si>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Total Andalucía</t>
  </si>
  <si>
    <t>Huesca</t>
  </si>
  <si>
    <t>Teruel</t>
  </si>
  <si>
    <t>Zaragoza</t>
  </si>
  <si>
    <t>Total Aragón</t>
  </si>
  <si>
    <t>Total Asturias</t>
  </si>
  <si>
    <t>Total Baleares</t>
  </si>
  <si>
    <t>Alicante</t>
  </si>
  <si>
    <t>Castellón</t>
  </si>
  <si>
    <t>Valencia</t>
  </si>
  <si>
    <t>Total C. Valenciana</t>
  </si>
  <si>
    <t>Total Cantabria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</si>
  <si>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</si>
  <si>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</si>
  <si>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</si>
  <si>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</si>
  <si>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</si>
  <si>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</si>
  <si>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</si>
  <si>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</si>
  <si>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</si>
  <si>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Total Castilla y León</t>
  </si>
  <si>
    <t>Albacete</t>
  </si>
  <si>
    <t>Ciudad Real</t>
  </si>
  <si>
    <t>Cuenca</t>
  </si>
  <si>
    <t>Guadalajara</t>
  </si>
  <si>
    <t>Toledo</t>
  </si>
  <si>
    <t>Total Castilla-La Mancha</t>
  </si>
  <si>
    <t>Barcelona</t>
  </si>
  <si>
    <t>Girona</t>
  </si>
  <si>
    <t>Lleida</t>
  </si>
  <si>
    <t>Tarragona</t>
  </si>
  <si>
    <t>Total Cataluña</t>
  </si>
  <si>
    <t>Badajoz</t>
  </si>
  <si>
    <t>Cáceres</t>
  </si>
  <si>
    <t>Total Extremadura</t>
  </si>
  <si>
    <t>A Coruña</t>
  </si>
  <si>
    <t>Lugo</t>
  </si>
  <si>
    <t>Ourense</t>
  </si>
  <si>
    <t>Pontevedra</t>
  </si>
  <si>
    <t>Total Galicia</t>
  </si>
  <si>
    <t>Total La Rioja</t>
  </si>
  <si>
    <t>Total Madrid</t>
  </si>
  <si>
    <t>Total Murcia</t>
  </si>
  <si>
    <t>Total Navarra</t>
  </si>
  <si>
    <t>Araba</t>
  </si>
  <si>
    <t>Gipuzkoa</t>
  </si>
  <si>
    <t>Bizkaia</t>
  </si>
  <si>
    <t>Total País Vasco</t>
  </si>
  <si>
    <t>Total general</t>
  </si>
  <si>
    <t>SUELTAS DE ESPECIES CINEGÉTICAS - NÚMERO DE EJEMPLARES</t>
  </si>
  <si>
    <t>TIPO DE PROCEDENCIA</t>
  </si>
  <si>
    <t>TOTAL SUELTAS (nº)</t>
  </si>
  <si>
    <t>Cabra montés</t>
  </si>
  <si>
    <t>OTRAS PROCEDENCIAS</t>
  </si>
  <si>
    <t>Total Almería</t>
  </si>
  <si>
    <t>ADMINISTRACIÓN</t>
  </si>
  <si>
    <t>Total Cádiz</t>
  </si>
  <si>
    <t>Total Córdoba</t>
  </si>
  <si>
    <t>Total Granada</t>
  </si>
  <si>
    <t>Total Huelva</t>
  </si>
  <si>
    <t>Total Jaén</t>
  </si>
  <si>
    <t>Total Málaga</t>
  </si>
  <si>
    <t>Total Sevilla</t>
  </si>
  <si>
    <t>Total Huesca</t>
  </si>
  <si>
    <t>Total Teruel</t>
  </si>
  <si>
    <t>Total Zaragoza</t>
  </si>
  <si>
    <t>Total Alicante</t>
  </si>
  <si>
    <t>Total Castellón</t>
  </si>
  <si>
    <t>Total Valencia</t>
  </si>
  <si>
    <t>Total Albacete</t>
  </si>
  <si>
    <t>Total Ciudad Real</t>
  </si>
  <si>
    <t>Total Cuenca</t>
  </si>
  <si>
    <t>Total Guadalajara</t>
  </si>
  <si>
    <t>Total Toledo</t>
  </si>
  <si>
    <t>Total Barcelona</t>
  </si>
  <si>
    <t>Gerona</t>
  </si>
  <si>
    <t>Total Gerona</t>
  </si>
  <si>
    <t>Lérida</t>
  </si>
  <si>
    <t>Total Lérida</t>
  </si>
  <si>
    <t>Total Tarragona</t>
  </si>
  <si>
    <t>Total Badajoz</t>
  </si>
  <si>
    <t>Total Cáceres</t>
  </si>
  <si>
    <t>La Coruña</t>
  </si>
  <si>
    <t>Total La Coruña</t>
  </si>
  <si>
    <t>Total Lugo</t>
  </si>
  <si>
    <t>Orense</t>
  </si>
  <si>
    <t>Total Orense</t>
  </si>
  <si>
    <t>Total Pontevedra</t>
  </si>
  <si>
    <t>Álava</t>
  </si>
  <si>
    <t>Total Álava</t>
  </si>
  <si>
    <t>Guipuzcoa</t>
  </si>
  <si>
    <t>Total Guipuzcoa</t>
  </si>
  <si>
    <t>Vizcaya</t>
  </si>
  <si>
    <t>Total Vizcaya</t>
  </si>
  <si>
    <t>PRODUCCIÓN DE ESPECIES CINEGÉTICAS PARA REPOBLACIÓN - NÚMERO DE EJEMPLARES</t>
  </si>
  <si>
    <t>Caza mayor</t>
  </si>
  <si>
    <t>TOTAL PRODUCCIÓN</t>
  </si>
  <si>
    <t>Valores</t>
  </si>
  <si>
    <t>OFERTA PRIVADA</t>
  </si>
  <si>
    <t>OFERTA PÚBLICA</t>
  </si>
  <si>
    <t>CAZA PROHIBIDA O RESTRINGIDA</t>
  </si>
  <si>
    <t>Total 2021</t>
  </si>
  <si>
    <t>COTO DEPORTIVO</t>
  </si>
  <si>
    <t>COTO MUNICIPAL</t>
  </si>
  <si>
    <t>COTO PRIVADO DE CAZA</t>
  </si>
  <si>
    <t>COTOS INTENSIVOS DE CAZA</t>
  </si>
  <si>
    <t>COTO REGIONAL O AUTONÓMICO</t>
  </si>
  <si>
    <t>COTO SOCIAL</t>
  </si>
  <si>
    <t>RESERVA DE CAZA</t>
  </si>
  <si>
    <t>ZONA DE CAZA CONTROLADA</t>
  </si>
  <si>
    <t>REFUGIO DE CAZA / FAUNA</t>
  </si>
  <si>
    <t>TERRENO CERCADO</t>
  </si>
  <si>
    <t>VEDADO DE CAZA</t>
  </si>
  <si>
    <t>ZONAS DE SEGURIDAD</t>
  </si>
  <si>
    <t>Nº</t>
  </si>
  <si>
    <t>SUP (ha)</t>
  </si>
  <si>
    <t>Nº Andalucía</t>
  </si>
  <si>
    <t>SUP (ha) Andalucía</t>
  </si>
  <si>
    <t>Nº Aragón</t>
  </si>
  <si>
    <t>SUP (ha) Aragón</t>
  </si>
  <si>
    <t>Nº Asturias</t>
  </si>
  <si>
    <t>SUP (ha) Asturias</t>
  </si>
  <si>
    <t>Nº Baleares</t>
  </si>
  <si>
    <t>SUP (ha) Baleares</t>
  </si>
  <si>
    <t>Nº C. Valenciana</t>
  </si>
  <si>
    <t>SUP (ha) C. Valenciana</t>
  </si>
  <si>
    <t>Canarias (2017)</t>
  </si>
  <si>
    <t>Las Palmas</t>
  </si>
  <si>
    <t>S.C.Tenerife</t>
  </si>
  <si>
    <t>Nº Canarias</t>
  </si>
  <si>
    <t>SUP (ha) Canarias</t>
  </si>
  <si>
    <t>Nº Cantabria</t>
  </si>
  <si>
    <t>SUP (ha) Cantabria</t>
  </si>
  <si>
    <t>Nº Castilla y León</t>
  </si>
  <si>
    <t>SUP (ha) Castilla y León</t>
  </si>
  <si>
    <t>Nº Castilla-La Mancha</t>
  </si>
  <si>
    <t>SUP (ha) Castilla-La Mancha</t>
  </si>
  <si>
    <t>Nº Cataluña</t>
  </si>
  <si>
    <t>SUP (ha) Cataluña</t>
  </si>
  <si>
    <t>Nº Extremadura</t>
  </si>
  <si>
    <t>SUP (ha) Extremadura</t>
  </si>
  <si>
    <t>Nº Galicia</t>
  </si>
  <si>
    <t>SUP (ha) Galicia</t>
  </si>
  <si>
    <t>Nº La Rioja</t>
  </si>
  <si>
    <t>SUP (ha) La Rioja</t>
  </si>
  <si>
    <t>Nº Madrid</t>
  </si>
  <si>
    <t>SUP (ha) Madrid</t>
  </si>
  <si>
    <t>Nº Murcia</t>
  </si>
  <si>
    <t>SUP (ha) Murcia</t>
  </si>
  <si>
    <t>Nº Navarra</t>
  </si>
  <si>
    <t>SUP (ha) Navarra</t>
  </si>
  <si>
    <t>Nº País Vasco</t>
  </si>
  <si>
    <t>SUP (ha) País Vasco</t>
  </si>
  <si>
    <t>Total Nº</t>
  </si>
  <si>
    <t>Total SUP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</si>
</sst>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[$€]_-;\-* #,##0.00\ [$€]_-;_-* &quot;-&quot;??\ [$€]_-;_-@_-"/>
    <numFmt numFmtId="165" formatCode="_-* #,##0.00\ _€_-;\-* #,##0.00\ _€_-;_-* &quot;-&quot;??\ _€_-;_-@_-"/>
    <numFmt numFmtId="166" formatCode="#,##0;\(0.0\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 Black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MS Sans Serif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theme="5" tint="-0.24997711111789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 tint="0.499984740745262"/>
        <bgColor theme="1" tint="0.49998474074526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theme="4" tint="0.799981688894314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</fills>
  <borders count="71">
    <border>
      <left/>
      <right/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0.3999755851924192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0.3999755851924192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thin">
        <color theme="4" tint="0.3999755851924192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0.39997558519241921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/>
      <diagonal/>
    </border>
    <border>
      <left style="thin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0.3999755851924192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0.3999755851924192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0.39997558519241921"/>
      </top>
      <bottom style="medium">
        <color theme="4" tint="-0.24994659260841701"/>
      </bottom>
      <diagonal/>
    </border>
    <border>
      <left style="thin">
        <color theme="4" tint="0.39991454817346722"/>
      </left>
      <right style="thin">
        <color theme="4" tint="0.39991454817346722"/>
      </right>
      <top/>
      <bottom/>
      <diagonal/>
    </border>
    <border>
      <left style="medium">
        <color theme="5" tint="-0.249977111117893"/>
      </left>
      <right style="thin">
        <color theme="5" tint="0.79998168889431442"/>
      </right>
      <top style="medium">
        <color theme="5" tint="-0.249977111117893"/>
      </top>
      <bottom style="thin">
        <color theme="5" tint="0.79998168889431442"/>
      </bottom>
      <diagonal/>
    </border>
    <border>
      <left style="thin">
        <color theme="5" tint="0.79998168889431442"/>
      </left>
      <right style="thin">
        <color theme="5" tint="0.79998168889431442"/>
      </right>
      <top style="medium">
        <color theme="5" tint="-0.249977111117893"/>
      </top>
      <bottom style="thin">
        <color theme="5" tint="0.79998168889431442"/>
      </bottom>
      <diagonal/>
    </border>
    <border>
      <left style="thin">
        <color theme="5" tint="0.79998168889431442"/>
      </left>
      <right/>
      <top style="medium">
        <color theme="5" tint="-0.249977111117893"/>
      </top>
      <bottom style="thin">
        <color theme="5" tint="0.79998168889431442"/>
      </bottom>
      <diagonal/>
    </border>
    <border>
      <left/>
      <right/>
      <top style="medium">
        <color theme="5" tint="-0.249977111117893"/>
      </top>
      <bottom style="thin">
        <color theme="5" tint="0.79998168889431442"/>
      </bottom>
      <diagonal/>
    </border>
    <border>
      <left style="thin">
        <color theme="5" tint="0.79998168889431442"/>
      </left>
      <right style="medium">
        <color theme="5" tint="-0.249977111117893"/>
      </right>
      <top style="medium">
        <color theme="5" tint="-0.249977111117893"/>
      </top>
      <bottom style="thin">
        <color theme="5" tint="0.79998168889431442"/>
      </bottom>
      <diagonal/>
    </border>
    <border>
      <left style="medium">
        <color theme="5" tint="-0.249977111117893"/>
      </left>
      <right style="thin">
        <color theme="5" tint="0.79998168889431442"/>
      </right>
      <top style="thin">
        <color theme="5" tint="0.79998168889431442"/>
      </top>
      <bottom/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/>
      <diagonal/>
    </border>
    <border>
      <left style="thin">
        <color theme="5" tint="0.79998168889431442"/>
      </left>
      <right style="medium">
        <color theme="5" tint="-0.249977111117893"/>
      </right>
      <top style="thin">
        <color theme="5" tint="0.79998168889431442"/>
      </top>
      <bottom/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/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 style="thin">
        <color theme="5" tint="-0.24994659260841701"/>
      </right>
      <top/>
      <bottom/>
      <diagonal/>
    </border>
    <border>
      <left style="thin">
        <color theme="5" tint="-0.24994659260841701"/>
      </left>
      <right style="thin">
        <color theme="5" tint="-0.24994659260841701"/>
      </right>
      <top/>
      <bottom/>
      <diagonal/>
    </border>
    <border>
      <left style="thin">
        <color theme="5" tint="-0.24994659260841701"/>
      </left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 style="thin">
        <color theme="5" tint="-0.24994659260841701"/>
      </right>
      <top/>
      <bottom style="thin">
        <color theme="4" tint="0.39997558519241921"/>
      </bottom>
      <diagonal/>
    </border>
    <border>
      <left style="medium">
        <color theme="5" tint="-0.24994659260841701"/>
      </left>
      <right style="thin">
        <color theme="5" tint="-0.24994659260841701"/>
      </right>
      <top style="thin">
        <color theme="4"/>
      </top>
      <bottom style="thin">
        <color theme="4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4"/>
      </top>
      <bottom style="thin">
        <color theme="4"/>
      </bottom>
      <diagonal/>
    </border>
    <border>
      <left style="thin">
        <color theme="5" tint="-0.24994659260841701"/>
      </left>
      <right style="medium">
        <color theme="5" tint="-0.24994659260841701"/>
      </right>
      <top style="thin">
        <color theme="4"/>
      </top>
      <bottom style="thin">
        <color theme="4"/>
      </bottom>
      <diagonal/>
    </border>
    <border>
      <left style="medium">
        <color theme="5" tint="-0.24994659260841701"/>
      </left>
      <right style="thin">
        <color theme="5" tint="-0.24994659260841701"/>
      </right>
      <top style="thin">
        <color theme="4" tint="0.3999755851924192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4" tint="0.39997558519241921"/>
      </top>
      <bottom style="medium">
        <color theme="5" tint="-0.24994659260841701"/>
      </bottom>
      <diagonal/>
    </border>
    <border>
      <left/>
      <right style="thin">
        <color theme="5" tint="0.79998168889431442"/>
      </right>
      <top style="medium">
        <color theme="5" tint="-0.249977111117893"/>
      </top>
      <bottom style="thin">
        <color theme="5" tint="0.79998168889431442"/>
      </bottom>
      <diagonal/>
    </border>
    <border>
      <left style="medium">
        <color theme="5" tint="-0.24994659260841701"/>
      </left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 style="medium">
        <color theme="5" tint="-0.24994659260841701"/>
      </right>
      <top style="thin">
        <color theme="5" tint="-0.24994659260841701"/>
      </top>
      <bottom/>
      <diagonal/>
    </border>
    <border>
      <left style="medium">
        <color theme="9" tint="-0.24994659260841701"/>
      </left>
      <right style="thin">
        <color theme="0" tint="-4.9989318521683403E-2"/>
      </right>
      <top style="medium">
        <color theme="9" tint="-0.2499465926084170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theme="9" tint="-0.2499465926084170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medium">
        <color theme="9" tint="-0.24994659260841701"/>
      </right>
      <top style="medium">
        <color theme="9" tint="-0.24994659260841701"/>
      </top>
      <bottom style="thin">
        <color theme="0" tint="-4.9989318521683403E-2"/>
      </bottom>
      <diagonal/>
    </border>
    <border>
      <left style="medium">
        <color theme="9" tint="-0.24994659260841701"/>
      </left>
      <right style="thin">
        <color theme="0" tint="-4.9989318521683403E-2"/>
      </right>
      <top style="thin">
        <color theme="0" tint="-4.9989318521683403E-2"/>
      </top>
      <bottom style="thin">
        <color theme="0" tint="-0.149998474074526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0.14999847407452621"/>
      </bottom>
      <diagonal/>
    </border>
    <border>
      <left style="thin">
        <color theme="0" tint="-4.9989318521683403E-2"/>
      </left>
      <right style="medium">
        <color theme="9" tint="-0.24994659260841701"/>
      </right>
      <top style="thin">
        <color theme="0" tint="-4.9989318521683403E-2"/>
      </top>
      <bottom style="thin">
        <color theme="0" tint="-0.1499984740745262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0" tint="-0.14999847407452621"/>
      </top>
      <bottom style="thin">
        <color theme="4" tint="0.3999755851924192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0" tint="-0.14999847407452621"/>
      </top>
      <bottom/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0" tint="-0.14999847407452621"/>
      </top>
      <bottom/>
      <diagonal/>
    </border>
    <border>
      <left style="medium">
        <color theme="9" tint="-0.24994659260841701"/>
      </left>
      <right style="thin">
        <color theme="9" tint="-0.24994659260841701"/>
      </right>
      <top/>
      <bottom style="thin">
        <color theme="4" tint="0.3999755851924192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4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4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4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4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4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4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4">
    <xf numFmtId="0" fontId="0" fillId="0" borderId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1" fillId="20" borderId="0" applyNumberFormat="0" applyBorder="0" applyAlignment="0" applyProtection="0"/>
    <xf numFmtId="0" fontId="12" fillId="32" borderId="62" applyNumberFormat="0" applyAlignment="0" applyProtection="0"/>
    <xf numFmtId="0" fontId="13" fillId="33" borderId="63" applyNumberFormat="0" applyAlignment="0" applyProtection="0"/>
    <xf numFmtId="0" fontId="14" fillId="0" borderId="64" applyNumberFormat="0" applyFill="0" applyAlignment="0" applyProtection="0"/>
    <xf numFmtId="0" fontId="15" fillId="0" borderId="0" applyNumberFormat="0" applyFill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7" borderId="0" applyNumberFormat="0" applyBorder="0" applyAlignment="0" applyProtection="0"/>
    <xf numFmtId="0" fontId="16" fillId="23" borderId="62" applyNumberFormat="0" applyAlignment="0" applyProtection="0"/>
    <xf numFmtId="164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9" borderId="0" applyNumberFormat="0" applyBorder="0" applyAlignment="0" applyProtection="0"/>
    <xf numFmtId="165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1" fillId="38" borderId="0" applyNumberFormat="0" applyBorder="0" applyAlignment="0" applyProtection="0"/>
    <xf numFmtId="0" fontId="9" fillId="0" borderId="0"/>
    <xf numFmtId="0" fontId="1" fillId="0" borderId="0"/>
    <xf numFmtId="0" fontId="20" fillId="0" borderId="0"/>
    <xf numFmtId="0" fontId="9" fillId="0" borderId="0"/>
    <xf numFmtId="0" fontId="17" fillId="39" borderId="0"/>
    <xf numFmtId="0" fontId="1" fillId="0" borderId="0"/>
    <xf numFmtId="0" fontId="17" fillId="39" borderId="0"/>
    <xf numFmtId="0" fontId="22" fillId="0" borderId="0"/>
    <xf numFmtId="0" fontId="1" fillId="0" borderId="0"/>
    <xf numFmtId="0" fontId="17" fillId="0" borderId="0"/>
    <xf numFmtId="0" fontId="20" fillId="0" borderId="0"/>
    <xf numFmtId="0" fontId="17" fillId="39" borderId="0"/>
    <xf numFmtId="0" fontId="9" fillId="40" borderId="65" applyNumberFormat="0" applyFont="0" applyAlignment="0" applyProtection="0"/>
    <xf numFmtId="166" fontId="17" fillId="0" borderId="66">
      <alignment horizontal="right"/>
    </xf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4" fillId="32" borderId="67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8" applyNumberFormat="0" applyFill="0" applyAlignment="0" applyProtection="0"/>
    <xf numFmtId="0" fontId="15" fillId="0" borderId="69" applyNumberFormat="0" applyFill="0" applyAlignment="0" applyProtection="0"/>
    <xf numFmtId="0" fontId="15" fillId="0" borderId="69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70" applyNumberFormat="0" applyFill="0" applyAlignment="0" applyProtection="0"/>
  </cellStyleXfs>
  <cellXfs count="131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3" fillId="0" borderId="0" xfId="0" applyFont="1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0" fontId="0" fillId="0" borderId="5" xfId="0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0" fontId="3" fillId="0" borderId="6" xfId="0" applyFont="1" applyBorder="1"/>
    <xf numFmtId="0" fontId="3" fillId="0" borderId="7" xfId="0" applyFont="1" applyBorder="1"/>
    <xf numFmtId="0" fontId="0" fillId="0" borderId="6" xfId="0" applyBorder="1"/>
    <xf numFmtId="0" fontId="0" fillId="0" borderId="7" xfId="0" applyBorder="1"/>
    <xf numFmtId="0" fontId="3" fillId="2" borderId="9" xfId="0" applyFont="1" applyFill="1" applyBorder="1"/>
    <xf numFmtId="3" fontId="3" fillId="2" borderId="10" xfId="0" applyNumberFormat="1" applyFont="1" applyFill="1" applyBorder="1"/>
    <xf numFmtId="3" fontId="3" fillId="3" borderId="10" xfId="0" applyNumberFormat="1" applyFont="1" applyFill="1" applyBorder="1"/>
    <xf numFmtId="3" fontId="3" fillId="2" borderId="11" xfId="0" applyNumberFormat="1" applyFont="1" applyFill="1" applyBorder="1"/>
    <xf numFmtId="0" fontId="3" fillId="0" borderId="12" xfId="0" applyFont="1" applyBorder="1"/>
    <xf numFmtId="3" fontId="3" fillId="0" borderId="12" xfId="0" applyNumberFormat="1" applyFont="1" applyBorder="1"/>
    <xf numFmtId="0" fontId="6" fillId="0" borderId="0" xfId="0" applyFont="1"/>
    <xf numFmtId="0" fontId="5" fillId="0" borderId="0" xfId="0" applyFont="1"/>
    <xf numFmtId="0" fontId="7" fillId="0" borderId="0" xfId="0" applyFont="1"/>
    <xf numFmtId="0" fontId="4" fillId="5" borderId="19" xfId="0" applyFont="1" applyFill="1" applyBorder="1" applyAlignment="1">
      <alignment wrapText="1"/>
    </xf>
    <xf numFmtId="0" fontId="3" fillId="0" borderId="21" xfId="0" applyFont="1" applyBorder="1"/>
    <xf numFmtId="0" fontId="0" fillId="0" borderId="22" xfId="0" applyBorder="1"/>
    <xf numFmtId="3" fontId="0" fillId="8" borderId="22" xfId="0" applyNumberFormat="1" applyFill="1" applyBorder="1"/>
    <xf numFmtId="3" fontId="0" fillId="9" borderId="22" xfId="0" applyNumberFormat="1" applyFill="1" applyBorder="1"/>
    <xf numFmtId="3" fontId="0" fillId="8" borderId="23" xfId="0" applyNumberFormat="1" applyFill="1" applyBorder="1"/>
    <xf numFmtId="0" fontId="3" fillId="0" borderId="24" xfId="0" applyFont="1" applyBorder="1"/>
    <xf numFmtId="0" fontId="0" fillId="0" borderId="25" xfId="0" applyBorder="1"/>
    <xf numFmtId="3" fontId="0" fillId="8" borderId="25" xfId="0" applyNumberFormat="1" applyFill="1" applyBorder="1"/>
    <xf numFmtId="3" fontId="0" fillId="9" borderId="25" xfId="0" applyNumberFormat="1" applyFill="1" applyBorder="1"/>
    <xf numFmtId="3" fontId="0" fillId="8" borderId="26" xfId="0" applyNumberFormat="1" applyFill="1" applyBorder="1"/>
    <xf numFmtId="0" fontId="3" fillId="0" borderId="27" xfId="0" applyFont="1" applyBorder="1"/>
    <xf numFmtId="0" fontId="3" fillId="10" borderId="28" xfId="0" applyFont="1" applyFill="1" applyBorder="1"/>
    <xf numFmtId="0" fontId="3" fillId="10" borderId="29" xfId="0" applyFont="1" applyFill="1" applyBorder="1"/>
    <xf numFmtId="3" fontId="3" fillId="10" borderId="29" xfId="0" applyNumberFormat="1" applyFont="1" applyFill="1" applyBorder="1"/>
    <xf numFmtId="3" fontId="3" fillId="10" borderId="30" xfId="0" applyNumberFormat="1" applyFont="1" applyFill="1" applyBorder="1"/>
    <xf numFmtId="3" fontId="0" fillId="0" borderId="0" xfId="0" applyNumberFormat="1"/>
    <xf numFmtId="0" fontId="3" fillId="11" borderId="31" xfId="0" applyFont="1" applyFill="1" applyBorder="1"/>
    <xf numFmtId="0" fontId="3" fillId="11" borderId="32" xfId="0" applyFont="1" applyFill="1" applyBorder="1"/>
    <xf numFmtId="3" fontId="3" fillId="11" borderId="32" xfId="0" applyNumberFormat="1" applyFont="1" applyFill="1" applyBorder="1"/>
    <xf numFmtId="0" fontId="3" fillId="0" borderId="34" xfId="0" applyFont="1" applyBorder="1"/>
    <xf numFmtId="0" fontId="3" fillId="0" borderId="35" xfId="0" applyFont="1" applyBorder="1"/>
    <xf numFmtId="0" fontId="0" fillId="0" borderId="35" xfId="0" applyBorder="1"/>
    <xf numFmtId="3" fontId="0" fillId="0" borderId="35" xfId="0" applyNumberFormat="1" applyBorder="1"/>
    <xf numFmtId="3" fontId="0" fillId="13" borderId="35" xfId="0" applyNumberFormat="1" applyFill="1" applyBorder="1"/>
    <xf numFmtId="3" fontId="0" fillId="0" borderId="36" xfId="0" applyNumberFormat="1" applyBorder="1"/>
    <xf numFmtId="0" fontId="3" fillId="6" borderId="25" xfId="0" applyFont="1" applyFill="1" applyBorder="1"/>
    <xf numFmtId="3" fontId="3" fillId="6" borderId="25" xfId="0" applyNumberFormat="1" applyFont="1" applyFill="1" applyBorder="1"/>
    <xf numFmtId="3" fontId="3" fillId="6" borderId="26" xfId="0" applyNumberFormat="1" applyFont="1" applyFill="1" applyBorder="1"/>
    <xf numFmtId="0" fontId="3" fillId="0" borderId="25" xfId="0" applyFont="1" applyBorder="1"/>
    <xf numFmtId="3" fontId="0" fillId="0" borderId="25" xfId="0" applyNumberFormat="1" applyBorder="1"/>
    <xf numFmtId="3" fontId="0" fillId="13" borderId="25" xfId="0" applyNumberFormat="1" applyFill="1" applyBorder="1"/>
    <xf numFmtId="3" fontId="0" fillId="0" borderId="26" xfId="0" applyNumberFormat="1" applyBorder="1"/>
    <xf numFmtId="0" fontId="3" fillId="11" borderId="28" xfId="0" applyFont="1" applyFill="1" applyBorder="1"/>
    <xf numFmtId="0" fontId="3" fillId="11" borderId="29" xfId="0" applyFont="1" applyFill="1" applyBorder="1"/>
    <xf numFmtId="3" fontId="3" fillId="11" borderId="29" xfId="0" applyNumberFormat="1" applyFont="1" applyFill="1" applyBorder="1"/>
    <xf numFmtId="3" fontId="3" fillId="11" borderId="30" xfId="0" applyNumberFormat="1" applyFont="1" applyFill="1" applyBorder="1"/>
    <xf numFmtId="0" fontId="3" fillId="2" borderId="31" xfId="0" applyFont="1" applyFill="1" applyBorder="1"/>
    <xf numFmtId="0" fontId="3" fillId="2" borderId="32" xfId="0" applyFont="1" applyFill="1" applyBorder="1"/>
    <xf numFmtId="3" fontId="3" fillId="2" borderId="32" xfId="0" applyNumberFormat="1" applyFont="1" applyFill="1" applyBorder="1"/>
    <xf numFmtId="0" fontId="4" fillId="5" borderId="19" xfId="0" applyFont="1" applyFill="1" applyBorder="1" applyAlignment="1">
      <alignment horizontal="center" wrapText="1"/>
    </xf>
    <xf numFmtId="0" fontId="2" fillId="14" borderId="41" xfId="0" applyFont="1" applyFill="1" applyBorder="1" applyAlignment="1">
      <alignment wrapText="1"/>
    </xf>
    <xf numFmtId="0" fontId="3" fillId="0" borderId="43" xfId="0" applyFont="1" applyBorder="1"/>
    <xf numFmtId="0" fontId="3" fillId="0" borderId="44" xfId="0" applyFont="1" applyBorder="1"/>
    <xf numFmtId="0" fontId="0" fillId="15" borderId="44" xfId="0" applyFill="1" applyBorder="1"/>
    <xf numFmtId="3" fontId="0" fillId="15" borderId="44" xfId="0" applyNumberFormat="1" applyFill="1" applyBorder="1"/>
    <xf numFmtId="3" fontId="3" fillId="15" borderId="45" xfId="0" applyNumberFormat="1" applyFont="1" applyFill="1" applyBorder="1"/>
    <xf numFmtId="0" fontId="3" fillId="0" borderId="46" xfId="0" applyFont="1" applyBorder="1"/>
    <xf numFmtId="0" fontId="3" fillId="0" borderId="47" xfId="0" applyFont="1" applyBorder="1"/>
    <xf numFmtId="0" fontId="0" fillId="16" borderId="47" xfId="0" applyFill="1" applyBorder="1"/>
    <xf numFmtId="3" fontId="0" fillId="16" borderId="47" xfId="0" applyNumberFormat="1" applyFill="1" applyBorder="1"/>
    <xf numFmtId="3" fontId="3" fillId="16" borderId="48" xfId="0" applyNumberFormat="1" applyFont="1" applyFill="1" applyBorder="1"/>
    <xf numFmtId="0" fontId="0" fillId="15" borderId="47" xfId="0" applyFill="1" applyBorder="1"/>
    <xf numFmtId="3" fontId="0" fillId="15" borderId="47" xfId="0" applyNumberFormat="1" applyFill="1" applyBorder="1"/>
    <xf numFmtId="3" fontId="3" fillId="15" borderId="48" xfId="0" applyNumberFormat="1" applyFont="1" applyFill="1" applyBorder="1"/>
    <xf numFmtId="0" fontId="3" fillId="15" borderId="49" xfId="0" applyFont="1" applyFill="1" applyBorder="1"/>
    <xf numFmtId="0" fontId="3" fillId="15" borderId="50" xfId="0" applyFont="1" applyFill="1" applyBorder="1"/>
    <xf numFmtId="3" fontId="3" fillId="15" borderId="50" xfId="0" applyNumberFormat="1" applyFont="1" applyFill="1" applyBorder="1"/>
    <xf numFmtId="3" fontId="3" fillId="15" borderId="51" xfId="0" applyNumberFormat="1" applyFont="1" applyFill="1" applyBorder="1"/>
    <xf numFmtId="0" fontId="3" fillId="16" borderId="52" xfId="0" applyFont="1" applyFill="1" applyBorder="1"/>
    <xf numFmtId="0" fontId="3" fillId="16" borderId="53" xfId="0" applyFont="1" applyFill="1" applyBorder="1"/>
    <xf numFmtId="3" fontId="3" fillId="16" borderId="53" xfId="0" applyNumberFormat="1" applyFont="1" applyFill="1" applyBorder="1"/>
    <xf numFmtId="3" fontId="3" fillId="16" borderId="54" xfId="0" applyNumberFormat="1" applyFont="1" applyFill="1" applyBorder="1"/>
    <xf numFmtId="0" fontId="3" fillId="17" borderId="55" xfId="0" applyFont="1" applyFill="1" applyBorder="1"/>
    <xf numFmtId="0" fontId="3" fillId="17" borderId="56" xfId="0" applyFont="1" applyFill="1" applyBorder="1"/>
    <xf numFmtId="3" fontId="3" fillId="9" borderId="56" xfId="0" applyNumberFormat="1" applyFont="1" applyFill="1" applyBorder="1"/>
    <xf numFmtId="3" fontId="3" fillId="9" borderId="57" xfId="0" applyNumberFormat="1" applyFont="1" applyFill="1" applyBorder="1"/>
    <xf numFmtId="0" fontId="3" fillId="17" borderId="58" xfId="0" applyFont="1" applyFill="1" applyBorder="1"/>
    <xf numFmtId="0" fontId="3" fillId="17" borderId="59" xfId="0" applyFont="1" applyFill="1" applyBorder="1"/>
    <xf numFmtId="3" fontId="3" fillId="9" borderId="60" xfId="0" applyNumberFormat="1" applyFont="1" applyFill="1" applyBorder="1"/>
    <xf numFmtId="3" fontId="3" fillId="9" borderId="61" xfId="0" applyNumberFormat="1" applyFont="1" applyFill="1" applyBorder="1"/>
    <xf numFmtId="0" fontId="2" fillId="5" borderId="14" xfId="0" applyFont="1" applyFill="1" applyBorder="1" applyAlignment="1">
      <alignment horizontal="center" wrapText="1"/>
    </xf>
    <xf numFmtId="0" fontId="8" fillId="6" borderId="14" xfId="0" applyFont="1" applyFill="1" applyBorder="1" applyAlignment="1">
      <alignment horizontal="center" wrapText="1"/>
    </xf>
    <xf numFmtId="0" fontId="8" fillId="6" borderId="19" xfId="0" applyFont="1" applyFill="1" applyBorder="1" applyAlignment="1">
      <alignment horizont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wrapText="1"/>
    </xf>
    <xf numFmtId="0" fontId="8" fillId="12" borderId="17" xfId="0" applyFont="1" applyFill="1" applyBorder="1" applyAlignment="1">
      <alignment horizontal="center" vertical="center" wrapText="1"/>
    </xf>
    <xf numFmtId="0" fontId="8" fillId="12" borderId="20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wrapText="1"/>
    </xf>
    <xf numFmtId="0" fontId="8" fillId="9" borderId="14" xfId="0" applyFont="1" applyFill="1" applyBorder="1" applyAlignment="1">
      <alignment horizontal="center" wrapText="1"/>
    </xf>
    <xf numFmtId="0" fontId="8" fillId="9" borderId="19" xfId="0" applyFont="1" applyFill="1" applyBorder="1" applyAlignment="1">
      <alignment horizont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4" fillId="5" borderId="33" xfId="0" applyFont="1" applyFill="1" applyBorder="1" applyAlignment="1">
      <alignment horizontal="center" wrapText="1"/>
    </xf>
    <xf numFmtId="0" fontId="2" fillId="14" borderId="39" xfId="0" applyFont="1" applyFill="1" applyBorder="1" applyAlignment="1">
      <alignment horizontal="center" wrapText="1"/>
    </xf>
    <xf numFmtId="0" fontId="2" fillId="14" borderId="42" xfId="0" applyFont="1" applyFill="1" applyBorder="1" applyAlignment="1">
      <alignment horizontal="center" wrapText="1"/>
    </xf>
    <xf numFmtId="0" fontId="2" fillId="14" borderId="37" xfId="0" applyFont="1" applyFill="1" applyBorder="1" applyAlignment="1">
      <alignment horizontal="center" wrapText="1"/>
    </xf>
    <xf numFmtId="0" fontId="2" fillId="14" borderId="40" xfId="0" applyFont="1" applyFill="1" applyBorder="1" applyAlignment="1">
      <alignment horizontal="center" wrapText="1"/>
    </xf>
    <xf numFmtId="0" fontId="2" fillId="14" borderId="38" xfId="0" applyFont="1" applyFill="1" applyBorder="1" applyAlignment="1">
      <alignment horizontal="center" wrapText="1"/>
    </xf>
    <xf numFmtId="0" fontId="2" fillId="14" borderId="41" xfId="0" applyFont="1" applyFill="1" applyBorder="1" applyAlignment="1">
      <alignment horizontal="center" wrapText="1"/>
    </xf>
  </cellXfs>
  <cellStyles count="64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o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Hipervínculo 2" xfId="32"/>
    <cellStyle name="Incorrecto 2" xfId="33"/>
    <cellStyle name="Millares 2" xfId="34"/>
    <cellStyle name="Millares 2 2" xfId="35"/>
    <cellStyle name="Millares 2 3" xfId="36"/>
    <cellStyle name="Millares 3" xfId="37"/>
    <cellStyle name="Neutral 2" xfId="38"/>
    <cellStyle name="Normal" xfId="0" builtinId="0"/>
    <cellStyle name="Normal 2" xfId="39"/>
    <cellStyle name="Normal 2 2" xfId="40"/>
    <cellStyle name="Normal 2 3" xfId="41"/>
    <cellStyle name="Normal 2 4" xfId="42"/>
    <cellStyle name="Normal 3" xfId="43"/>
    <cellStyle name="Normal 3 2" xfId="44"/>
    <cellStyle name="Normal 4" xfId="45"/>
    <cellStyle name="Normal 4 2" xfId="46"/>
    <cellStyle name="Normal 5" xfId="47"/>
    <cellStyle name="Normal 6" xfId="48"/>
    <cellStyle name="Normal 7" xfId="49"/>
    <cellStyle name="Normal 8" xfId="50"/>
    <cellStyle name="Notas 2" xfId="51"/>
    <cellStyle name="pepe" xfId="52"/>
    <cellStyle name="Porcentaje 2" xfId="53"/>
    <cellStyle name="Porcentaje 3" xfId="54"/>
    <cellStyle name="Porcentaje 4" xfId="55"/>
    <cellStyle name="Salida 2" xfId="56"/>
    <cellStyle name="Texto de advertencia 2" xfId="57"/>
    <cellStyle name="Texto explicativo 2" xfId="58"/>
    <cellStyle name="Título 2 2" xfId="59"/>
    <cellStyle name="Título 3 2" xfId="60"/>
    <cellStyle name="Título 3 3" xfId="61"/>
    <cellStyle name="Título 4" xfId="62"/>
    <cellStyle name="Total 2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754380</xdr:colOff>
      <xdr:row>3</xdr:row>
      <xdr:rowOff>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0"/>
          <a:ext cx="239268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14653</xdr:rowOff>
    </xdr:from>
    <xdr:to>
      <xdr:col>2</xdr:col>
      <xdr:colOff>531874</xdr:colOff>
      <xdr:row>3</xdr:row>
      <xdr:rowOff>10870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53"/>
          <a:ext cx="2254657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621539</xdr:colOff>
      <xdr:row>2</xdr:row>
      <xdr:rowOff>189544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366" cy="57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16565</xdr:rowOff>
    </xdr:from>
    <xdr:to>
      <xdr:col>2</xdr:col>
      <xdr:colOff>550049</xdr:colOff>
      <xdr:row>2</xdr:row>
      <xdr:rowOff>181804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65"/>
          <a:ext cx="2190006" cy="55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621539</xdr:colOff>
      <xdr:row>2</xdr:row>
      <xdr:rowOff>189544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61496" cy="578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548640</xdr:colOff>
      <xdr:row>2</xdr:row>
      <xdr:rowOff>129540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021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621539</xdr:colOff>
      <xdr:row>2</xdr:row>
      <xdr:rowOff>189544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0082" cy="578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655320</xdr:colOff>
      <xdr:row>3</xdr:row>
      <xdr:rowOff>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1554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621539</xdr:colOff>
      <xdr:row>2</xdr:row>
      <xdr:rowOff>189544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24833" cy="5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9"/>
  <sheetViews>
    <sheetView tabSelected="1" zoomScaleNormal="100" workbookViewId="0">
      <selection activeCell="D2" sqref="D2"/>
    </sheetView>
  </sheetViews>
  <sheetFormatPr baseColWidth="10" defaultRowHeight="15" x14ac:dyDescent="0.25"/>
  <cols>
    <col min="2" max="2" width="23.85546875" customWidth="1"/>
    <col min="3" max="3" width="12.5703125" customWidth="1"/>
    <col min="4" max="4" width="17" customWidth="1"/>
    <col min="5" max="5" width="20" customWidth="1"/>
    <col min="6" max="6" width="19.7109375" customWidth="1"/>
    <col min="7" max="7" width="15.85546875" customWidth="1"/>
  </cols>
  <sheetData>
    <row r="2" spans="2:7" ht="15.75" x14ac:dyDescent="0.3">
      <c r="C2" s="1"/>
      <c r="G2" s="2" t="s">
        <v>0</v>
      </c>
    </row>
    <row r="4" spans="2:7" x14ac:dyDescent="0.25">
      <c r="B4" s="3" t="s">
        <v>1</v>
      </c>
    </row>
    <row r="5" spans="2:7" ht="15.75" thickBot="1" x14ac:dyDescent="0.3"/>
    <row r="6" spans="2:7" ht="60" x14ac:dyDescent="0.25">
      <c r="B6" s="4" t="s">
        <v>2</v>
      </c>
      <c r="C6" s="5" t="s">
        <v>3</v>
      </c>
      <c r="D6" s="6" t="s">
        <v>4</v>
      </c>
      <c r="E6" s="5" t="s">
        <v>5</v>
      </c>
      <c r="F6" s="7" t="s">
        <v>6</v>
      </c>
      <c r="G6" s="8" t="s">
        <v>7</v>
      </c>
    </row>
    <row r="7" spans="2:7" x14ac:dyDescent="0.25">
      <c r="B7" s="9" t="s">
        <v>8</v>
      </c>
      <c r="C7" s="10">
        <v>220594</v>
      </c>
      <c r="D7" s="10">
        <v>3548003.4399999995</v>
      </c>
      <c r="E7" s="10"/>
      <c r="F7" s="11"/>
      <c r="G7" s="12">
        <v>715250</v>
      </c>
    </row>
    <row r="8" spans="2:7" x14ac:dyDescent="0.25">
      <c r="B8" s="9" t="s">
        <v>9</v>
      </c>
      <c r="C8" s="10">
        <v>30273</v>
      </c>
      <c r="D8" s="10">
        <v>1062864.56</v>
      </c>
      <c r="E8" s="10">
        <v>3086</v>
      </c>
      <c r="F8" s="11">
        <v>216020</v>
      </c>
      <c r="G8" s="12">
        <v>13498</v>
      </c>
    </row>
    <row r="9" spans="2:7" x14ac:dyDescent="0.25">
      <c r="B9" s="9" t="s">
        <v>10</v>
      </c>
      <c r="C9" s="10">
        <v>5130</v>
      </c>
      <c r="D9" s="10">
        <v>196397.96</v>
      </c>
      <c r="E9" s="10">
        <v>1553</v>
      </c>
      <c r="F9" s="11">
        <v>108710</v>
      </c>
      <c r="G9" s="12">
        <v>7877</v>
      </c>
    </row>
    <row r="10" spans="2:7" x14ac:dyDescent="0.25">
      <c r="B10" s="9" t="s">
        <v>11</v>
      </c>
      <c r="C10" s="10">
        <v>9702</v>
      </c>
      <c r="D10" s="10">
        <v>161156.71</v>
      </c>
      <c r="E10" s="10"/>
      <c r="F10" s="11"/>
      <c r="G10" s="12">
        <v>9807</v>
      </c>
    </row>
    <row r="11" spans="2:7" x14ac:dyDescent="0.25">
      <c r="B11" s="9" t="s">
        <v>12</v>
      </c>
      <c r="C11" s="10">
        <v>33702</v>
      </c>
      <c r="D11" s="10">
        <v>442195</v>
      </c>
      <c r="E11">
        <v>485</v>
      </c>
      <c r="F11" s="11">
        <v>33950</v>
      </c>
      <c r="G11" s="12"/>
    </row>
    <row r="12" spans="2:7" x14ac:dyDescent="0.25">
      <c r="B12" s="9" t="s">
        <v>13</v>
      </c>
      <c r="C12" s="10">
        <v>277</v>
      </c>
      <c r="D12" s="10">
        <v>8199.4700000000012</v>
      </c>
      <c r="E12" s="10"/>
      <c r="F12" s="11"/>
      <c r="G12" s="12">
        <v>13452</v>
      </c>
    </row>
    <row r="13" spans="2:7" x14ac:dyDescent="0.25">
      <c r="B13" s="9" t="s">
        <v>14</v>
      </c>
      <c r="C13" s="10">
        <v>9190</v>
      </c>
      <c r="D13" s="10">
        <v>115753</v>
      </c>
      <c r="E13" s="10"/>
      <c r="F13" s="11"/>
      <c r="G13" s="12">
        <v>12042</v>
      </c>
    </row>
    <row r="14" spans="2:7" x14ac:dyDescent="0.25">
      <c r="B14" s="9" t="s">
        <v>15</v>
      </c>
      <c r="C14" s="10">
        <v>83789</v>
      </c>
      <c r="D14" s="10">
        <v>3695859.2500000005</v>
      </c>
      <c r="E14" s="10">
        <v>14996</v>
      </c>
      <c r="F14" s="11">
        <v>1049720</v>
      </c>
      <c r="G14" s="12"/>
    </row>
    <row r="15" spans="2:7" x14ac:dyDescent="0.25">
      <c r="B15" s="9" t="s">
        <v>16</v>
      </c>
      <c r="C15" s="10">
        <v>88721</v>
      </c>
      <c r="D15" s="10">
        <v>3857412.58</v>
      </c>
      <c r="E15" s="13"/>
      <c r="F15" s="14"/>
      <c r="G15" s="12">
        <v>19623</v>
      </c>
    </row>
    <row r="16" spans="2:7" x14ac:dyDescent="0.25">
      <c r="B16" s="9" t="s">
        <v>17</v>
      </c>
      <c r="C16" s="10">
        <v>33368</v>
      </c>
      <c r="D16" s="10">
        <v>875688</v>
      </c>
      <c r="E16" s="13"/>
      <c r="F16" s="14"/>
      <c r="G16" s="12">
        <v>7210</v>
      </c>
    </row>
    <row r="17" spans="2:10" x14ac:dyDescent="0.25">
      <c r="B17" s="9" t="s">
        <v>18</v>
      </c>
      <c r="C17" s="10">
        <v>24217</v>
      </c>
      <c r="D17" s="10">
        <v>612118.51178614958</v>
      </c>
      <c r="E17">
        <v>476</v>
      </c>
      <c r="F17" s="11">
        <v>33320</v>
      </c>
      <c r="G17" s="12">
        <v>77110</v>
      </c>
    </row>
    <row r="18" spans="2:10" x14ac:dyDescent="0.25">
      <c r="B18" s="9" t="s">
        <v>19</v>
      </c>
      <c r="C18" s="10">
        <v>36089</v>
      </c>
      <c r="D18" s="10">
        <v>944678.47</v>
      </c>
      <c r="E18" s="10">
        <v>591</v>
      </c>
      <c r="F18" s="11">
        <v>41370</v>
      </c>
      <c r="G18" s="12"/>
    </row>
    <row r="19" spans="2:10" x14ac:dyDescent="0.25">
      <c r="B19" s="9" t="s">
        <v>20</v>
      </c>
      <c r="C19" s="10">
        <v>5393</v>
      </c>
      <c r="D19" s="10">
        <v>137769.07999999999</v>
      </c>
      <c r="E19" s="15"/>
      <c r="F19" s="16"/>
      <c r="G19" s="12">
        <v>4303</v>
      </c>
    </row>
    <row r="20" spans="2:10" x14ac:dyDescent="0.25">
      <c r="B20" s="9" t="s">
        <v>21</v>
      </c>
      <c r="C20" s="10">
        <v>10569</v>
      </c>
      <c r="D20" s="10">
        <v>278055.90000000002</v>
      </c>
      <c r="E20" s="10">
        <v>3987</v>
      </c>
      <c r="F20" s="11">
        <v>279090</v>
      </c>
      <c r="G20" s="12">
        <v>26798</v>
      </c>
    </row>
    <row r="21" spans="2:10" x14ac:dyDescent="0.25">
      <c r="B21" s="9" t="s">
        <v>22</v>
      </c>
      <c r="C21" s="10">
        <v>11236</v>
      </c>
      <c r="D21" s="10">
        <v>158069</v>
      </c>
      <c r="E21" s="15">
        <v>10</v>
      </c>
      <c r="F21" s="11">
        <v>700</v>
      </c>
      <c r="G21" s="12">
        <v>6918</v>
      </c>
    </row>
    <row r="22" spans="2:10" x14ac:dyDescent="0.25">
      <c r="B22" s="9" t="s">
        <v>23</v>
      </c>
      <c r="C22" s="10">
        <v>21489</v>
      </c>
      <c r="D22" s="10">
        <v>257868</v>
      </c>
      <c r="E22" s="13"/>
      <c r="F22" s="14"/>
      <c r="G22" s="12"/>
    </row>
    <row r="23" spans="2:10" x14ac:dyDescent="0.25">
      <c r="B23" s="9" t="s">
        <v>24</v>
      </c>
      <c r="C23" s="10">
        <v>32100</v>
      </c>
      <c r="D23" s="10">
        <v>298847.38</v>
      </c>
      <c r="E23" s="13"/>
      <c r="F23" s="14"/>
      <c r="G23" s="12"/>
    </row>
    <row r="24" spans="2:10" ht="15.75" thickBot="1" x14ac:dyDescent="0.3">
      <c r="B24" s="17" t="s">
        <v>25</v>
      </c>
      <c r="C24" s="18">
        <f>SUM(C7:C23)</f>
        <v>655839</v>
      </c>
      <c r="D24" s="19">
        <f>SUM(D7:D23)</f>
        <v>16650936.311786152</v>
      </c>
      <c r="E24" s="18">
        <f>SUM(E7:E23)</f>
        <v>25184</v>
      </c>
      <c r="F24" s="19">
        <f>SUM(F7:F23)</f>
        <v>1762880</v>
      </c>
      <c r="G24" s="20">
        <f>SUM(G7:G23)</f>
        <v>913888</v>
      </c>
    </row>
    <row r="25" spans="2:10" x14ac:dyDescent="0.25">
      <c r="B25" s="21"/>
      <c r="C25" s="22"/>
      <c r="D25" s="22"/>
      <c r="E25" s="21"/>
      <c r="F25" s="22"/>
    </row>
    <row r="26" spans="2:10" x14ac:dyDescent="0.25">
      <c r="B26" s="3" t="s">
        <v>26</v>
      </c>
    </row>
    <row r="27" spans="2:10" x14ac:dyDescent="0.25">
      <c r="B27" t="s">
        <v>27</v>
      </c>
    </row>
    <row r="28" spans="2:10" x14ac:dyDescent="0.25">
      <c r="B28" t="s">
        <v>28</v>
      </c>
    </row>
    <row r="29" spans="2:10" x14ac:dyDescent="0.25">
      <c r="B29" t="s">
        <v>29</v>
      </c>
      <c r="J29" s="2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73"/>
  <sheetViews>
    <sheetView zoomScale="40" zoomScaleNormal="40" workbookViewId="0">
      <selection activeCell="N85" sqref="N85"/>
    </sheetView>
  </sheetViews>
  <sheetFormatPr baseColWidth="10" defaultRowHeight="15" x14ac:dyDescent="0.25"/>
  <cols>
    <col min="2" max="2" width="14.42578125" customWidth="1"/>
    <col min="17" max="17" width="14.140625" customWidth="1"/>
    <col min="28" max="28" width="15.5703125" customWidth="1"/>
    <col min="30" max="30" width="17.140625" customWidth="1"/>
    <col min="31" max="31" width="13.42578125" customWidth="1"/>
  </cols>
  <sheetData>
    <row r="2" spans="2:31" ht="15.75" x14ac:dyDescent="0.3">
      <c r="D2" s="24" t="s">
        <v>0</v>
      </c>
    </row>
    <row r="5" spans="2:31" x14ac:dyDescent="0.25">
      <c r="B5" s="25" t="s">
        <v>30</v>
      </c>
    </row>
    <row r="6" spans="2:31" ht="15.75" thickBot="1" x14ac:dyDescent="0.3"/>
    <row r="7" spans="2:31" x14ac:dyDescent="0.25">
      <c r="B7" s="102" t="s">
        <v>2</v>
      </c>
      <c r="C7" s="104" t="s">
        <v>31</v>
      </c>
      <c r="D7" s="106" t="s">
        <v>32</v>
      </c>
      <c r="E7" s="107"/>
      <c r="F7" s="107"/>
      <c r="G7" s="107"/>
      <c r="H7" s="107"/>
      <c r="I7" s="107"/>
      <c r="J7" s="107"/>
      <c r="K7" s="107"/>
      <c r="L7" s="107"/>
      <c r="M7" s="108" t="s">
        <v>33</v>
      </c>
      <c r="N7" s="97" t="s">
        <v>34</v>
      </c>
      <c r="O7" s="97"/>
      <c r="P7" s="97"/>
      <c r="Q7" s="98" t="s">
        <v>35</v>
      </c>
      <c r="R7" s="97" t="s">
        <v>36</v>
      </c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8" t="s">
        <v>37</v>
      </c>
      <c r="AE7" s="100" t="s">
        <v>38</v>
      </c>
    </row>
    <row r="8" spans="2:31" ht="27" customHeight="1" thickBot="1" x14ac:dyDescent="0.3">
      <c r="B8" s="103"/>
      <c r="C8" s="105"/>
      <c r="D8" s="26" t="s">
        <v>39</v>
      </c>
      <c r="E8" s="26" t="s">
        <v>40</v>
      </c>
      <c r="F8" s="26" t="s">
        <v>41</v>
      </c>
      <c r="G8" s="26" t="s">
        <v>42</v>
      </c>
      <c r="H8" s="26" t="s">
        <v>43</v>
      </c>
      <c r="I8" s="26" t="s">
        <v>44</v>
      </c>
      <c r="J8" s="26" t="s">
        <v>45</v>
      </c>
      <c r="K8" s="26" t="s">
        <v>46</v>
      </c>
      <c r="L8" s="26" t="s">
        <v>47</v>
      </c>
      <c r="M8" s="109"/>
      <c r="N8" s="26" t="s">
        <v>48</v>
      </c>
      <c r="O8" s="26" t="s">
        <v>49</v>
      </c>
      <c r="P8" s="26" t="s">
        <v>50</v>
      </c>
      <c r="Q8" s="99"/>
      <c r="R8" s="26" t="s">
        <v>51</v>
      </c>
      <c r="S8" s="26" t="s">
        <v>52</v>
      </c>
      <c r="T8" s="26" t="s">
        <v>53</v>
      </c>
      <c r="U8" s="26" t="s">
        <v>54</v>
      </c>
      <c r="V8" s="26" t="s">
        <v>55</v>
      </c>
      <c r="W8" s="26" t="s">
        <v>56</v>
      </c>
      <c r="X8" s="26" t="s">
        <v>57</v>
      </c>
      <c r="Y8" s="26" t="s">
        <v>58</v>
      </c>
      <c r="Z8" s="26" t="s">
        <v>59</v>
      </c>
      <c r="AA8" s="26" t="s">
        <v>60</v>
      </c>
      <c r="AB8" s="26" t="s">
        <v>61</v>
      </c>
      <c r="AC8" s="26" t="s">
        <v>62</v>
      </c>
      <c r="AD8" s="99"/>
      <c r="AE8" s="101"/>
    </row>
    <row r="9" spans="2:31" x14ac:dyDescent="0.25">
      <c r="B9" s="27" t="s">
        <v>8</v>
      </c>
      <c r="C9" s="28" t="s">
        <v>63</v>
      </c>
      <c r="D9" s="29">
        <v>6</v>
      </c>
      <c r="E9" s="29"/>
      <c r="F9" s="29">
        <v>128</v>
      </c>
      <c r="G9" s="29">
        <v>207</v>
      </c>
      <c r="H9" s="29"/>
      <c r="I9" s="29"/>
      <c r="J9" s="29">
        <v>1094</v>
      </c>
      <c r="K9" s="29"/>
      <c r="L9" s="29"/>
      <c r="M9" s="30">
        <v>1435</v>
      </c>
      <c r="N9" s="29">
        <v>6005</v>
      </c>
      <c r="O9" s="29">
        <v>720</v>
      </c>
      <c r="P9" s="29">
        <v>342</v>
      </c>
      <c r="Q9" s="30">
        <v>7067</v>
      </c>
      <c r="R9" s="29"/>
      <c r="S9" s="29"/>
      <c r="T9" s="29">
        <v>2</v>
      </c>
      <c r="U9" s="29">
        <v>177</v>
      </c>
      <c r="V9" s="29">
        <v>713</v>
      </c>
      <c r="W9" s="29">
        <v>252</v>
      </c>
      <c r="X9" s="29"/>
      <c r="Y9" s="29">
        <v>3689</v>
      </c>
      <c r="Z9" s="29">
        <v>7173</v>
      </c>
      <c r="AA9" s="29">
        <v>207</v>
      </c>
      <c r="AB9" s="29">
        <v>4365</v>
      </c>
      <c r="AC9" s="29"/>
      <c r="AD9" s="30">
        <v>16578</v>
      </c>
      <c r="AE9" s="31">
        <v>25080</v>
      </c>
    </row>
    <row r="10" spans="2:31" x14ac:dyDescent="0.25">
      <c r="B10" s="32"/>
      <c r="C10" s="33" t="s">
        <v>64</v>
      </c>
      <c r="D10" s="34"/>
      <c r="E10" s="34"/>
      <c r="F10" s="34">
        <v>293</v>
      </c>
      <c r="G10" s="34">
        <v>6240</v>
      </c>
      <c r="H10" s="34">
        <v>1235</v>
      </c>
      <c r="I10" s="34">
        <v>4074</v>
      </c>
      <c r="J10" s="34">
        <v>6718</v>
      </c>
      <c r="K10" s="34">
        <v>780</v>
      </c>
      <c r="L10" s="34"/>
      <c r="M10" s="35">
        <v>19340</v>
      </c>
      <c r="N10" s="34">
        <v>164197</v>
      </c>
      <c r="O10" s="34">
        <v>4246</v>
      </c>
      <c r="P10" s="34">
        <v>5705</v>
      </c>
      <c r="Q10" s="35">
        <v>174148</v>
      </c>
      <c r="R10" s="34">
        <v>13385</v>
      </c>
      <c r="S10" s="34">
        <v>873</v>
      </c>
      <c r="T10" s="34">
        <v>1398</v>
      </c>
      <c r="U10" s="34">
        <v>9421</v>
      </c>
      <c r="V10" s="34">
        <v>4771</v>
      </c>
      <c r="W10" s="34">
        <v>4298</v>
      </c>
      <c r="X10" s="34">
        <v>1903</v>
      </c>
      <c r="Y10" s="34">
        <v>81957</v>
      </c>
      <c r="Z10" s="34">
        <v>52147</v>
      </c>
      <c r="AA10" s="34">
        <v>2689</v>
      </c>
      <c r="AB10" s="34">
        <v>245587</v>
      </c>
      <c r="AC10" s="34">
        <v>27</v>
      </c>
      <c r="AD10" s="35">
        <v>418456</v>
      </c>
      <c r="AE10" s="36">
        <v>611944</v>
      </c>
    </row>
    <row r="11" spans="2:31" x14ac:dyDescent="0.25">
      <c r="B11" s="32"/>
      <c r="C11" s="33" t="s">
        <v>65</v>
      </c>
      <c r="D11" s="34"/>
      <c r="E11" s="34"/>
      <c r="F11" s="34"/>
      <c r="G11" s="34">
        <v>15000</v>
      </c>
      <c r="H11" s="34">
        <v>8</v>
      </c>
      <c r="I11" s="34">
        <v>1440</v>
      </c>
      <c r="J11" s="34">
        <v>9493</v>
      </c>
      <c r="K11" s="34">
        <v>1543</v>
      </c>
      <c r="L11" s="34"/>
      <c r="M11" s="35">
        <v>27484</v>
      </c>
      <c r="N11" s="34">
        <v>94732</v>
      </c>
      <c r="O11" s="34">
        <v>13214</v>
      </c>
      <c r="P11" s="34">
        <v>9475</v>
      </c>
      <c r="Q11" s="35">
        <v>117421</v>
      </c>
      <c r="R11" s="34">
        <v>2644</v>
      </c>
      <c r="S11" s="34">
        <v>567</v>
      </c>
      <c r="T11" s="34">
        <v>278</v>
      </c>
      <c r="U11" s="34">
        <v>8238</v>
      </c>
      <c r="V11" s="34">
        <v>12985</v>
      </c>
      <c r="W11" s="34">
        <v>4032</v>
      </c>
      <c r="X11" s="34"/>
      <c r="Y11" s="34">
        <v>158243</v>
      </c>
      <c r="Z11" s="34">
        <v>42071</v>
      </c>
      <c r="AA11" s="34">
        <v>5380</v>
      </c>
      <c r="AB11" s="34">
        <v>190610</v>
      </c>
      <c r="AC11" s="34">
        <v>52</v>
      </c>
      <c r="AD11" s="35">
        <v>425100</v>
      </c>
      <c r="AE11" s="36">
        <v>570005</v>
      </c>
    </row>
    <row r="12" spans="2:31" x14ac:dyDescent="0.25">
      <c r="B12" s="32"/>
      <c r="C12" s="33" t="s">
        <v>66</v>
      </c>
      <c r="D12" s="34">
        <v>10</v>
      </c>
      <c r="E12" s="34"/>
      <c r="F12" s="34">
        <v>544</v>
      </c>
      <c r="G12" s="34">
        <v>688</v>
      </c>
      <c r="H12" s="34"/>
      <c r="I12" s="34">
        <v>55</v>
      </c>
      <c r="J12" s="34">
        <v>5464</v>
      </c>
      <c r="K12" s="34">
        <v>80</v>
      </c>
      <c r="L12" s="34"/>
      <c r="M12" s="35">
        <v>6841</v>
      </c>
      <c r="N12" s="34">
        <v>102905</v>
      </c>
      <c r="O12" s="34">
        <v>9147</v>
      </c>
      <c r="P12" s="34">
        <v>4748</v>
      </c>
      <c r="Q12" s="35">
        <v>116800</v>
      </c>
      <c r="R12" s="34">
        <v>556</v>
      </c>
      <c r="S12" s="34">
        <v>253</v>
      </c>
      <c r="T12" s="34">
        <v>82</v>
      </c>
      <c r="U12" s="34">
        <v>4781</v>
      </c>
      <c r="V12" s="34">
        <v>14388</v>
      </c>
      <c r="W12" s="34">
        <v>11989</v>
      </c>
      <c r="X12" s="34"/>
      <c r="Y12" s="34">
        <v>74165</v>
      </c>
      <c r="Z12" s="34">
        <v>30357</v>
      </c>
      <c r="AA12" s="34">
        <v>1548</v>
      </c>
      <c r="AB12" s="34">
        <v>150898</v>
      </c>
      <c r="AC12" s="34">
        <v>12</v>
      </c>
      <c r="AD12" s="35">
        <v>289029</v>
      </c>
      <c r="AE12" s="36">
        <v>412670</v>
      </c>
    </row>
    <row r="13" spans="2:31" x14ac:dyDescent="0.25">
      <c r="B13" s="32"/>
      <c r="C13" s="33" t="s">
        <v>67</v>
      </c>
      <c r="D13" s="34"/>
      <c r="E13" s="34"/>
      <c r="F13" s="34"/>
      <c r="G13" s="34">
        <v>9373</v>
      </c>
      <c r="H13" s="34"/>
      <c r="I13" s="34">
        <v>905</v>
      </c>
      <c r="J13" s="34">
        <v>4803</v>
      </c>
      <c r="K13" s="34">
        <v>304</v>
      </c>
      <c r="L13" s="34"/>
      <c r="M13" s="35">
        <v>15385</v>
      </c>
      <c r="N13" s="34">
        <v>12673</v>
      </c>
      <c r="O13" s="34">
        <v>4793</v>
      </c>
      <c r="P13" s="34">
        <v>2330</v>
      </c>
      <c r="Q13" s="35">
        <v>19796</v>
      </c>
      <c r="R13" s="34">
        <v>1519</v>
      </c>
      <c r="S13" s="34">
        <v>224</v>
      </c>
      <c r="T13" s="34">
        <v>944</v>
      </c>
      <c r="U13" s="34">
        <v>4672</v>
      </c>
      <c r="V13" s="34">
        <v>1193</v>
      </c>
      <c r="W13" s="34">
        <v>3123</v>
      </c>
      <c r="X13" s="34"/>
      <c r="Y13" s="34">
        <v>39136</v>
      </c>
      <c r="Z13" s="34">
        <v>27118</v>
      </c>
      <c r="AA13" s="34">
        <v>2427</v>
      </c>
      <c r="AB13" s="34">
        <v>212321</v>
      </c>
      <c r="AC13" s="34"/>
      <c r="AD13" s="35">
        <v>292677</v>
      </c>
      <c r="AE13" s="36">
        <v>327858</v>
      </c>
    </row>
    <row r="14" spans="2:31" x14ac:dyDescent="0.25">
      <c r="B14" s="32"/>
      <c r="C14" s="33" t="s">
        <v>68</v>
      </c>
      <c r="D14" s="34"/>
      <c r="E14" s="34"/>
      <c r="F14" s="34">
        <v>447</v>
      </c>
      <c r="G14" s="34">
        <v>13463</v>
      </c>
      <c r="H14" s="34">
        <v>36</v>
      </c>
      <c r="I14" s="34">
        <v>4066</v>
      </c>
      <c r="J14" s="34">
        <v>14058</v>
      </c>
      <c r="K14" s="34">
        <v>2880</v>
      </c>
      <c r="L14" s="34"/>
      <c r="M14" s="35">
        <v>34950</v>
      </c>
      <c r="N14" s="34">
        <v>208103</v>
      </c>
      <c r="O14" s="34">
        <v>9661</v>
      </c>
      <c r="P14" s="34">
        <v>12855</v>
      </c>
      <c r="Q14" s="35">
        <v>230619</v>
      </c>
      <c r="R14" s="34">
        <v>2457</v>
      </c>
      <c r="S14" s="34">
        <v>518</v>
      </c>
      <c r="T14" s="34">
        <v>447</v>
      </c>
      <c r="U14" s="34">
        <v>5017</v>
      </c>
      <c r="V14" s="34">
        <v>19481</v>
      </c>
      <c r="W14" s="34">
        <v>14345</v>
      </c>
      <c r="X14" s="34"/>
      <c r="Y14" s="34">
        <v>173403</v>
      </c>
      <c r="Z14" s="34">
        <v>48099</v>
      </c>
      <c r="AA14" s="34">
        <v>4083</v>
      </c>
      <c r="AB14" s="34">
        <v>331405</v>
      </c>
      <c r="AC14" s="34">
        <v>102</v>
      </c>
      <c r="AD14" s="35">
        <v>599357</v>
      </c>
      <c r="AE14" s="36">
        <v>864926</v>
      </c>
    </row>
    <row r="15" spans="2:31" x14ac:dyDescent="0.25">
      <c r="B15" s="32"/>
      <c r="C15" s="33" t="s">
        <v>69</v>
      </c>
      <c r="D15" s="34"/>
      <c r="E15" s="34"/>
      <c r="F15" s="34">
        <v>314</v>
      </c>
      <c r="G15" s="34">
        <v>1191</v>
      </c>
      <c r="H15" s="34">
        <v>5</v>
      </c>
      <c r="I15" s="34">
        <v>199</v>
      </c>
      <c r="J15" s="34">
        <v>6829</v>
      </c>
      <c r="K15" s="34">
        <v>300</v>
      </c>
      <c r="L15" s="34"/>
      <c r="M15" s="35">
        <v>8838</v>
      </c>
      <c r="N15" s="34">
        <v>58977</v>
      </c>
      <c r="O15" s="34">
        <v>3187</v>
      </c>
      <c r="P15" s="34">
        <v>2916</v>
      </c>
      <c r="Q15" s="35">
        <v>65080</v>
      </c>
      <c r="R15" s="34">
        <v>474</v>
      </c>
      <c r="S15" s="34">
        <v>85</v>
      </c>
      <c r="T15" s="34">
        <v>472</v>
      </c>
      <c r="U15" s="34">
        <v>6948</v>
      </c>
      <c r="V15" s="34">
        <v>443</v>
      </c>
      <c r="W15" s="34">
        <v>3129</v>
      </c>
      <c r="X15" s="34">
        <v>7</v>
      </c>
      <c r="Y15" s="34">
        <v>36295</v>
      </c>
      <c r="Z15" s="34">
        <v>36213</v>
      </c>
      <c r="AA15" s="34">
        <v>581</v>
      </c>
      <c r="AB15" s="34">
        <v>112310</v>
      </c>
      <c r="AC15" s="34"/>
      <c r="AD15" s="35">
        <v>196957</v>
      </c>
      <c r="AE15" s="36">
        <v>270875</v>
      </c>
    </row>
    <row r="16" spans="2:31" x14ac:dyDescent="0.25">
      <c r="B16" s="37"/>
      <c r="C16" s="33" t="s">
        <v>70</v>
      </c>
      <c r="D16" s="34"/>
      <c r="E16" s="34"/>
      <c r="F16" s="34">
        <v>19</v>
      </c>
      <c r="G16" s="34">
        <v>3593</v>
      </c>
      <c r="H16" s="34">
        <v>25</v>
      </c>
      <c r="I16" s="34">
        <v>239</v>
      </c>
      <c r="J16" s="34">
        <v>4949</v>
      </c>
      <c r="K16" s="34">
        <v>165</v>
      </c>
      <c r="L16" s="34"/>
      <c r="M16" s="35">
        <v>8990</v>
      </c>
      <c r="N16" s="34">
        <v>149912</v>
      </c>
      <c r="O16" s="34">
        <v>8460</v>
      </c>
      <c r="P16" s="34">
        <v>4066</v>
      </c>
      <c r="Q16" s="35">
        <v>162438</v>
      </c>
      <c r="R16" s="34">
        <v>6788</v>
      </c>
      <c r="S16" s="34">
        <v>337</v>
      </c>
      <c r="T16" s="34">
        <v>136</v>
      </c>
      <c r="U16" s="34">
        <v>5704</v>
      </c>
      <c r="V16" s="34">
        <v>1461</v>
      </c>
      <c r="W16" s="34">
        <v>1467</v>
      </c>
      <c r="X16" s="34"/>
      <c r="Y16" s="34">
        <v>61820</v>
      </c>
      <c r="Z16" s="34">
        <v>64217</v>
      </c>
      <c r="AA16" s="34">
        <v>4385</v>
      </c>
      <c r="AB16" s="34">
        <v>170967</v>
      </c>
      <c r="AC16" s="34"/>
      <c r="AD16" s="35">
        <v>317282</v>
      </c>
      <c r="AE16" s="36">
        <v>488710</v>
      </c>
    </row>
    <row r="17" spans="2:31" x14ac:dyDescent="0.25">
      <c r="B17" s="38" t="s">
        <v>71</v>
      </c>
      <c r="C17" s="39"/>
      <c r="D17" s="40">
        <v>16</v>
      </c>
      <c r="E17" s="40"/>
      <c r="F17" s="40">
        <v>1745</v>
      </c>
      <c r="G17" s="40">
        <v>49755</v>
      </c>
      <c r="H17" s="40">
        <v>1309</v>
      </c>
      <c r="I17" s="40">
        <v>10978</v>
      </c>
      <c r="J17" s="40">
        <v>53408</v>
      </c>
      <c r="K17" s="40">
        <v>6052</v>
      </c>
      <c r="L17" s="40"/>
      <c r="M17" s="40">
        <v>123263</v>
      </c>
      <c r="N17" s="40">
        <v>797504</v>
      </c>
      <c r="O17" s="40">
        <v>53428</v>
      </c>
      <c r="P17" s="40">
        <v>42437</v>
      </c>
      <c r="Q17" s="40">
        <v>893369</v>
      </c>
      <c r="R17" s="40">
        <v>27823</v>
      </c>
      <c r="S17" s="40">
        <v>2857</v>
      </c>
      <c r="T17" s="40">
        <v>3759</v>
      </c>
      <c r="U17" s="40">
        <v>44958</v>
      </c>
      <c r="V17" s="40">
        <v>55435</v>
      </c>
      <c r="W17" s="40">
        <v>42635</v>
      </c>
      <c r="X17" s="40">
        <v>1910</v>
      </c>
      <c r="Y17" s="40">
        <v>628708</v>
      </c>
      <c r="Z17" s="40">
        <v>307395</v>
      </c>
      <c r="AA17" s="40">
        <v>21300</v>
      </c>
      <c r="AB17" s="40">
        <v>1418463</v>
      </c>
      <c r="AC17" s="40">
        <v>193</v>
      </c>
      <c r="AD17" s="40">
        <v>2555436</v>
      </c>
      <c r="AE17" s="41">
        <v>3572068</v>
      </c>
    </row>
    <row r="18" spans="2:31" x14ac:dyDescent="0.25">
      <c r="B18" s="32" t="s">
        <v>9</v>
      </c>
      <c r="C18" s="33" t="s">
        <v>72</v>
      </c>
      <c r="D18" s="34"/>
      <c r="E18" s="34"/>
      <c r="F18" s="34"/>
      <c r="G18" s="34">
        <v>1353</v>
      </c>
      <c r="H18" s="34">
        <v>4596</v>
      </c>
      <c r="I18" s="34"/>
      <c r="J18" s="34">
        <v>24060</v>
      </c>
      <c r="K18" s="34"/>
      <c r="L18" s="34">
        <v>520</v>
      </c>
      <c r="M18" s="35">
        <v>30529</v>
      </c>
      <c r="N18" s="34">
        <v>248898</v>
      </c>
      <c r="O18" s="34">
        <v>5015</v>
      </c>
      <c r="P18" s="34">
        <v>4809</v>
      </c>
      <c r="Q18" s="35">
        <v>258722</v>
      </c>
      <c r="R18" s="34">
        <v>3508</v>
      </c>
      <c r="S18" s="34"/>
      <c r="T18" s="34">
        <v>7460</v>
      </c>
      <c r="U18" s="34">
        <v>45300</v>
      </c>
      <c r="V18" s="34">
        <v>9124</v>
      </c>
      <c r="W18" s="34">
        <v>2872</v>
      </c>
      <c r="X18" s="34">
        <v>34</v>
      </c>
      <c r="Y18" s="34">
        <v>33369</v>
      </c>
      <c r="Z18" s="34">
        <v>21977</v>
      </c>
      <c r="AA18" s="34"/>
      <c r="AB18" s="34">
        <v>27115</v>
      </c>
      <c r="AC18" s="34">
        <v>155</v>
      </c>
      <c r="AD18" s="35">
        <v>150914</v>
      </c>
      <c r="AE18" s="36">
        <v>440165</v>
      </c>
    </row>
    <row r="19" spans="2:31" x14ac:dyDescent="0.25">
      <c r="B19" s="32"/>
      <c r="C19" s="33" t="s">
        <v>73</v>
      </c>
      <c r="D19" s="34"/>
      <c r="E19" s="34"/>
      <c r="F19" s="34">
        <v>3820</v>
      </c>
      <c r="G19" s="34">
        <v>1483</v>
      </c>
      <c r="H19" s="34">
        <v>3707</v>
      </c>
      <c r="I19" s="34"/>
      <c r="J19" s="34">
        <v>7930</v>
      </c>
      <c r="K19" s="34"/>
      <c r="L19" s="34"/>
      <c r="M19" s="35">
        <v>16940</v>
      </c>
      <c r="N19" s="34">
        <v>74973</v>
      </c>
      <c r="O19" s="34">
        <v>10461</v>
      </c>
      <c r="P19" s="34">
        <v>4727</v>
      </c>
      <c r="Q19" s="35">
        <v>90161</v>
      </c>
      <c r="R19" s="34">
        <v>1636</v>
      </c>
      <c r="S19" s="34"/>
      <c r="T19" s="34">
        <v>1869</v>
      </c>
      <c r="U19" s="34">
        <v>78100</v>
      </c>
      <c r="V19" s="34">
        <v>5335</v>
      </c>
      <c r="W19" s="34">
        <v>3441</v>
      </c>
      <c r="X19" s="34"/>
      <c r="Y19" s="34">
        <v>33703</v>
      </c>
      <c r="Z19" s="34">
        <v>29391</v>
      </c>
      <c r="AA19" s="34"/>
      <c r="AB19" s="34">
        <v>80329</v>
      </c>
      <c r="AC19" s="34">
        <v>48</v>
      </c>
      <c r="AD19" s="35">
        <v>233852</v>
      </c>
      <c r="AE19" s="36">
        <v>340953</v>
      </c>
    </row>
    <row r="20" spans="2:31" x14ac:dyDescent="0.25">
      <c r="B20" s="37"/>
      <c r="C20" s="33" t="s">
        <v>74</v>
      </c>
      <c r="D20" s="34"/>
      <c r="E20" s="34"/>
      <c r="F20" s="34">
        <v>325</v>
      </c>
      <c r="G20" s="34">
        <v>1137</v>
      </c>
      <c r="H20" s="34">
        <v>7803</v>
      </c>
      <c r="I20" s="34"/>
      <c r="J20" s="34">
        <v>11547</v>
      </c>
      <c r="K20" s="34"/>
      <c r="L20" s="34"/>
      <c r="M20" s="35">
        <v>20812</v>
      </c>
      <c r="N20" s="34">
        <v>781476</v>
      </c>
      <c r="O20" s="34">
        <v>15214</v>
      </c>
      <c r="P20" s="34">
        <v>5039</v>
      </c>
      <c r="Q20" s="35">
        <v>801729</v>
      </c>
      <c r="R20" s="34">
        <v>2934</v>
      </c>
      <c r="S20" s="34"/>
      <c r="T20" s="34">
        <v>3759</v>
      </c>
      <c r="U20" s="34">
        <v>59408</v>
      </c>
      <c r="V20" s="34">
        <v>7811</v>
      </c>
      <c r="W20" s="34">
        <v>23010</v>
      </c>
      <c r="X20" s="34">
        <v>117</v>
      </c>
      <c r="Y20" s="34">
        <v>58516</v>
      </c>
      <c r="Z20" s="34">
        <v>51620</v>
      </c>
      <c r="AA20" s="34"/>
      <c r="AB20" s="34">
        <v>109064</v>
      </c>
      <c r="AC20" s="34">
        <v>1273</v>
      </c>
      <c r="AD20" s="35">
        <v>317512</v>
      </c>
      <c r="AE20" s="36">
        <v>1140053</v>
      </c>
    </row>
    <row r="21" spans="2:31" x14ac:dyDescent="0.25">
      <c r="B21" s="38" t="s">
        <v>75</v>
      </c>
      <c r="C21" s="39"/>
      <c r="D21" s="40"/>
      <c r="E21" s="40"/>
      <c r="F21" s="40">
        <v>4145</v>
      </c>
      <c r="G21" s="40">
        <v>3973</v>
      </c>
      <c r="H21" s="40">
        <v>16106</v>
      </c>
      <c r="I21" s="40"/>
      <c r="J21" s="40">
        <v>43537</v>
      </c>
      <c r="K21" s="40"/>
      <c r="L21" s="40">
        <v>520</v>
      </c>
      <c r="M21" s="40">
        <v>68281</v>
      </c>
      <c r="N21" s="40">
        <v>1105347</v>
      </c>
      <c r="O21" s="40">
        <v>30690</v>
      </c>
      <c r="P21" s="40">
        <v>14575</v>
      </c>
      <c r="Q21" s="40">
        <v>1150612</v>
      </c>
      <c r="R21" s="40">
        <v>8078</v>
      </c>
      <c r="S21" s="40"/>
      <c r="T21" s="40">
        <v>13088</v>
      </c>
      <c r="U21" s="40">
        <v>182808</v>
      </c>
      <c r="V21" s="40">
        <v>22270</v>
      </c>
      <c r="W21" s="40">
        <v>29323</v>
      </c>
      <c r="X21" s="40">
        <v>151</v>
      </c>
      <c r="Y21" s="40">
        <v>125588</v>
      </c>
      <c r="Z21" s="40">
        <v>102988</v>
      </c>
      <c r="AA21" s="40"/>
      <c r="AB21" s="40">
        <v>216508</v>
      </c>
      <c r="AC21" s="40">
        <v>1476</v>
      </c>
      <c r="AD21" s="40">
        <v>702278</v>
      </c>
      <c r="AE21" s="41">
        <v>1921171</v>
      </c>
    </row>
    <row r="22" spans="2:31" x14ac:dyDescent="0.25">
      <c r="B22" s="37" t="s">
        <v>10</v>
      </c>
      <c r="C22" s="33" t="s">
        <v>10</v>
      </c>
      <c r="D22" s="34"/>
      <c r="E22" s="34"/>
      <c r="F22" s="34"/>
      <c r="G22" s="34">
        <v>514</v>
      </c>
      <c r="H22" s="34">
        <v>280</v>
      </c>
      <c r="I22" s="34">
        <v>122</v>
      </c>
      <c r="J22" s="34">
        <v>11640</v>
      </c>
      <c r="K22" s="34"/>
      <c r="L22" s="34">
        <v>264</v>
      </c>
      <c r="M22" s="35">
        <v>12820</v>
      </c>
      <c r="N22" s="34">
        <v>1811</v>
      </c>
      <c r="O22" s="34">
        <v>17</v>
      </c>
      <c r="P22" s="34">
        <v>519</v>
      </c>
      <c r="Q22" s="35">
        <v>2347</v>
      </c>
      <c r="R22" s="34"/>
      <c r="S22" s="34"/>
      <c r="T22" s="34">
        <v>6364</v>
      </c>
      <c r="U22" s="34"/>
      <c r="V22" s="34"/>
      <c r="W22" s="34"/>
      <c r="X22" s="34">
        <v>4754</v>
      </c>
      <c r="Y22" s="34">
        <v>3689</v>
      </c>
      <c r="Z22" s="34">
        <v>3837</v>
      </c>
      <c r="AA22" s="34"/>
      <c r="AB22" s="34"/>
      <c r="AC22" s="34"/>
      <c r="AD22" s="35">
        <v>18644</v>
      </c>
      <c r="AE22" s="36">
        <v>33811</v>
      </c>
    </row>
    <row r="23" spans="2:31" x14ac:dyDescent="0.25">
      <c r="B23" s="38" t="s">
        <v>76</v>
      </c>
      <c r="C23" s="39"/>
      <c r="D23" s="40"/>
      <c r="E23" s="40"/>
      <c r="F23" s="40"/>
      <c r="G23" s="40">
        <v>514</v>
      </c>
      <c r="H23" s="40">
        <v>280</v>
      </c>
      <c r="I23" s="40">
        <v>122</v>
      </c>
      <c r="J23" s="40">
        <v>11640</v>
      </c>
      <c r="K23" s="40"/>
      <c r="L23" s="40">
        <v>264</v>
      </c>
      <c r="M23" s="40">
        <v>12820</v>
      </c>
      <c r="N23" s="40">
        <v>1811</v>
      </c>
      <c r="O23" s="40">
        <v>17</v>
      </c>
      <c r="P23" s="40">
        <v>519</v>
      </c>
      <c r="Q23" s="40">
        <v>2347</v>
      </c>
      <c r="R23" s="40"/>
      <c r="S23" s="40"/>
      <c r="T23" s="40">
        <v>6364</v>
      </c>
      <c r="U23" s="40"/>
      <c r="V23" s="40"/>
      <c r="W23" s="40"/>
      <c r="X23" s="40">
        <v>4754</v>
      </c>
      <c r="Y23" s="40">
        <v>3689</v>
      </c>
      <c r="Z23" s="40">
        <v>3837</v>
      </c>
      <c r="AA23" s="40"/>
      <c r="AB23" s="40"/>
      <c r="AC23" s="40"/>
      <c r="AD23" s="40">
        <v>18644</v>
      </c>
      <c r="AE23" s="41">
        <v>33811</v>
      </c>
    </row>
    <row r="24" spans="2:31" x14ac:dyDescent="0.25">
      <c r="B24" s="37" t="s">
        <v>11</v>
      </c>
      <c r="C24" s="33" t="s">
        <v>11</v>
      </c>
      <c r="D24" s="34"/>
      <c r="E24" s="34">
        <v>9817</v>
      </c>
      <c r="F24" s="34"/>
      <c r="G24" s="34"/>
      <c r="H24" s="34"/>
      <c r="I24" s="34"/>
      <c r="J24" s="34"/>
      <c r="K24" s="34"/>
      <c r="L24" s="34"/>
      <c r="M24" s="35">
        <v>9817</v>
      </c>
      <c r="N24" s="34">
        <v>52563</v>
      </c>
      <c r="O24" s="34">
        <v>962</v>
      </c>
      <c r="P24" s="34"/>
      <c r="Q24" s="35">
        <v>53525</v>
      </c>
      <c r="R24" s="34"/>
      <c r="S24" s="34"/>
      <c r="T24" s="34">
        <v>2944</v>
      </c>
      <c r="U24" s="34">
        <v>9770</v>
      </c>
      <c r="V24" s="34"/>
      <c r="W24" s="34">
        <v>2145</v>
      </c>
      <c r="X24" s="34">
        <v>801</v>
      </c>
      <c r="Y24" s="34">
        <v>110338</v>
      </c>
      <c r="Z24" s="34">
        <v>110715</v>
      </c>
      <c r="AA24" s="34">
        <v>1148</v>
      </c>
      <c r="AB24" s="34">
        <v>522452</v>
      </c>
      <c r="AC24" s="34"/>
      <c r="AD24" s="35">
        <v>760313</v>
      </c>
      <c r="AE24" s="36">
        <v>823655</v>
      </c>
    </row>
    <row r="25" spans="2:31" x14ac:dyDescent="0.25">
      <c r="B25" s="38" t="s">
        <v>77</v>
      </c>
      <c r="C25" s="39"/>
      <c r="D25" s="40"/>
      <c r="E25" s="40">
        <v>9817</v>
      </c>
      <c r="F25" s="40"/>
      <c r="G25" s="40"/>
      <c r="H25" s="40"/>
      <c r="I25" s="40"/>
      <c r="J25" s="40"/>
      <c r="K25" s="40"/>
      <c r="L25" s="40"/>
      <c r="M25" s="40">
        <v>9817</v>
      </c>
      <c r="N25" s="40">
        <v>52563</v>
      </c>
      <c r="O25" s="40">
        <v>962</v>
      </c>
      <c r="P25" s="40"/>
      <c r="Q25" s="40">
        <v>53525</v>
      </c>
      <c r="R25" s="40"/>
      <c r="S25" s="40"/>
      <c r="T25" s="40">
        <v>2944</v>
      </c>
      <c r="U25" s="40">
        <v>9770</v>
      </c>
      <c r="V25" s="40"/>
      <c r="W25" s="40">
        <v>2145</v>
      </c>
      <c r="X25" s="40">
        <v>801</v>
      </c>
      <c r="Y25" s="40">
        <v>110338</v>
      </c>
      <c r="Z25" s="40">
        <v>110715</v>
      </c>
      <c r="AA25" s="40">
        <v>1148</v>
      </c>
      <c r="AB25" s="40">
        <v>522452</v>
      </c>
      <c r="AC25" s="40"/>
      <c r="AD25" s="40">
        <v>760313</v>
      </c>
      <c r="AE25" s="41">
        <v>823655</v>
      </c>
    </row>
    <row r="26" spans="2:31" x14ac:dyDescent="0.25">
      <c r="B26" s="32" t="s">
        <v>12</v>
      </c>
      <c r="C26" s="33" t="s">
        <v>78</v>
      </c>
      <c r="D26" s="34">
        <v>1080</v>
      </c>
      <c r="E26" s="34"/>
      <c r="F26" s="34">
        <v>3</v>
      </c>
      <c r="G26" s="34">
        <v>156</v>
      </c>
      <c r="H26" s="34"/>
      <c r="I26" s="34">
        <v>22</v>
      </c>
      <c r="J26" s="34">
        <v>10573</v>
      </c>
      <c r="K26" s="34">
        <v>339</v>
      </c>
      <c r="L26" s="34"/>
      <c r="M26" s="35">
        <v>12173</v>
      </c>
      <c r="N26" s="34">
        <v>180921</v>
      </c>
      <c r="O26" s="34">
        <v>1595</v>
      </c>
      <c r="P26" s="34">
        <v>3121</v>
      </c>
      <c r="Q26" s="35">
        <v>185637</v>
      </c>
      <c r="R26" s="34">
        <v>8859</v>
      </c>
      <c r="S26" s="34">
        <v>55</v>
      </c>
      <c r="T26" s="34">
        <v>1195</v>
      </c>
      <c r="U26" s="34">
        <v>11</v>
      </c>
      <c r="V26" s="34">
        <v>7547</v>
      </c>
      <c r="W26" s="34">
        <v>16107</v>
      </c>
      <c r="X26" s="34"/>
      <c r="Y26" s="34">
        <v>118009</v>
      </c>
      <c r="Z26" s="34">
        <v>27391</v>
      </c>
      <c r="AA26" s="34"/>
      <c r="AB26" s="34">
        <v>157808</v>
      </c>
      <c r="AC26" s="42">
        <v>601</v>
      </c>
      <c r="AD26" s="35">
        <v>337583</v>
      </c>
      <c r="AE26" s="36">
        <v>535393</v>
      </c>
    </row>
    <row r="27" spans="2:31" x14ac:dyDescent="0.25">
      <c r="B27" s="32"/>
      <c r="C27" s="33" t="s">
        <v>79</v>
      </c>
      <c r="D27" s="34">
        <v>31</v>
      </c>
      <c r="E27" s="34"/>
      <c r="F27" s="34">
        <v>1129</v>
      </c>
      <c r="G27" s="34">
        <v>60</v>
      </c>
      <c r="H27" s="34">
        <v>434</v>
      </c>
      <c r="I27" s="34"/>
      <c r="J27" s="34">
        <v>9940</v>
      </c>
      <c r="K27" s="34">
        <v>86</v>
      </c>
      <c r="L27" s="34"/>
      <c r="M27" s="35">
        <v>11680</v>
      </c>
      <c r="N27" s="34">
        <v>79860</v>
      </c>
      <c r="O27" s="34">
        <v>1269</v>
      </c>
      <c r="P27" s="34">
        <v>1234</v>
      </c>
      <c r="Q27" s="35">
        <v>82363</v>
      </c>
      <c r="R27" s="34">
        <v>1305</v>
      </c>
      <c r="S27" s="34">
        <v>20</v>
      </c>
      <c r="T27" s="34">
        <v>1042</v>
      </c>
      <c r="U27" s="34">
        <v>2399</v>
      </c>
      <c r="V27" s="34">
        <v>4504</v>
      </c>
      <c r="W27" s="34">
        <v>2000</v>
      </c>
      <c r="X27" s="34"/>
      <c r="Y27" s="34">
        <v>20327</v>
      </c>
      <c r="Z27" s="34">
        <v>26175</v>
      </c>
      <c r="AA27" s="34"/>
      <c r="AB27" s="34">
        <v>234221</v>
      </c>
      <c r="AC27" s="34">
        <v>218</v>
      </c>
      <c r="AD27" s="35">
        <v>292211</v>
      </c>
      <c r="AE27" s="36">
        <v>386254</v>
      </c>
    </row>
    <row r="28" spans="2:31" x14ac:dyDescent="0.25">
      <c r="B28" s="37"/>
      <c r="C28" s="33" t="s">
        <v>80</v>
      </c>
      <c r="D28" s="34">
        <v>80</v>
      </c>
      <c r="E28" s="34"/>
      <c r="F28" s="34">
        <v>978</v>
      </c>
      <c r="G28" s="34">
        <v>821</v>
      </c>
      <c r="H28" s="34">
        <v>722</v>
      </c>
      <c r="I28" s="34">
        <v>66</v>
      </c>
      <c r="J28" s="34">
        <v>20503</v>
      </c>
      <c r="K28" s="34">
        <v>947</v>
      </c>
      <c r="L28" s="34"/>
      <c r="M28" s="35">
        <v>24117</v>
      </c>
      <c r="N28" s="34">
        <v>207967</v>
      </c>
      <c r="O28" s="34">
        <v>6151</v>
      </c>
      <c r="P28" s="34">
        <v>3817</v>
      </c>
      <c r="Q28" s="35">
        <v>217935</v>
      </c>
      <c r="R28" s="34">
        <v>34673</v>
      </c>
      <c r="S28" s="34">
        <v>834</v>
      </c>
      <c r="T28" s="34">
        <v>1707</v>
      </c>
      <c r="U28" s="34">
        <v>1187</v>
      </c>
      <c r="V28" s="34">
        <v>30043</v>
      </c>
      <c r="W28" s="34">
        <v>15026</v>
      </c>
      <c r="X28" s="34"/>
      <c r="Y28" s="34">
        <v>58182</v>
      </c>
      <c r="Z28" s="34">
        <v>38912</v>
      </c>
      <c r="AA28" s="34">
        <v>25</v>
      </c>
      <c r="AB28" s="34">
        <v>196270</v>
      </c>
      <c r="AC28" s="34">
        <v>2949</v>
      </c>
      <c r="AD28" s="35">
        <v>379808</v>
      </c>
      <c r="AE28" s="36">
        <v>621860</v>
      </c>
    </row>
    <row r="29" spans="2:31" x14ac:dyDescent="0.25">
      <c r="B29" s="38" t="s">
        <v>81</v>
      </c>
      <c r="C29" s="39"/>
      <c r="D29" s="40">
        <v>1191</v>
      </c>
      <c r="E29" s="40"/>
      <c r="F29" s="40">
        <v>2110</v>
      </c>
      <c r="G29" s="40">
        <v>1037</v>
      </c>
      <c r="H29" s="40">
        <v>1156</v>
      </c>
      <c r="I29" s="40">
        <v>88</v>
      </c>
      <c r="J29" s="40">
        <v>41016</v>
      </c>
      <c r="K29" s="40">
        <v>1372</v>
      </c>
      <c r="L29" s="40"/>
      <c r="M29" s="40">
        <v>47970</v>
      </c>
      <c r="N29" s="40">
        <v>468748</v>
      </c>
      <c r="O29" s="40">
        <v>9015</v>
      </c>
      <c r="P29" s="40">
        <v>8172</v>
      </c>
      <c r="Q29" s="40">
        <v>485935</v>
      </c>
      <c r="R29" s="40">
        <v>44837</v>
      </c>
      <c r="S29" s="40">
        <v>909</v>
      </c>
      <c r="T29" s="40">
        <v>3944</v>
      </c>
      <c r="U29" s="40">
        <v>3597</v>
      </c>
      <c r="V29" s="40">
        <v>42094</v>
      </c>
      <c r="W29" s="40">
        <v>33133</v>
      </c>
      <c r="X29" s="40"/>
      <c r="Y29" s="40">
        <v>196518</v>
      </c>
      <c r="Z29" s="40">
        <v>92478</v>
      </c>
      <c r="AA29" s="40">
        <v>25</v>
      </c>
      <c r="AB29" s="40">
        <v>588299</v>
      </c>
      <c r="AC29" s="40">
        <v>3768</v>
      </c>
      <c r="AD29" s="40">
        <v>1009602</v>
      </c>
      <c r="AE29" s="41">
        <v>1543507</v>
      </c>
    </row>
    <row r="30" spans="2:31" x14ac:dyDescent="0.25">
      <c r="B30" s="37" t="s">
        <v>14</v>
      </c>
      <c r="C30" s="33" t="s">
        <v>14</v>
      </c>
      <c r="D30" s="34"/>
      <c r="E30" s="34"/>
      <c r="F30" s="34"/>
      <c r="G30" s="34">
        <v>181</v>
      </c>
      <c r="H30" s="34">
        <v>409</v>
      </c>
      <c r="I30" s="34"/>
      <c r="J30" s="34">
        <v>2503</v>
      </c>
      <c r="K30" s="34"/>
      <c r="L30" s="34">
        <v>8</v>
      </c>
      <c r="M30" s="35">
        <v>3101</v>
      </c>
      <c r="N30" s="34"/>
      <c r="O30" s="34">
        <v>224</v>
      </c>
      <c r="P30" s="34">
        <v>826</v>
      </c>
      <c r="Q30" s="35">
        <v>1050</v>
      </c>
      <c r="R30" s="34"/>
      <c r="S30" s="34"/>
      <c r="T30" s="34"/>
      <c r="U30" s="34">
        <v>146</v>
      </c>
      <c r="V30" s="34"/>
      <c r="W30" s="34"/>
      <c r="X30" s="34">
        <v>1317</v>
      </c>
      <c r="Y30" s="34"/>
      <c r="Z30" s="34">
        <v>877</v>
      </c>
      <c r="AA30" s="34"/>
      <c r="AB30" s="34"/>
      <c r="AC30" s="34"/>
      <c r="AD30" s="35">
        <v>2340</v>
      </c>
      <c r="AE30" s="36">
        <v>6491</v>
      </c>
    </row>
    <row r="31" spans="2:31" x14ac:dyDescent="0.25">
      <c r="B31" s="38" t="s">
        <v>82</v>
      </c>
      <c r="C31" s="39"/>
      <c r="D31" s="40"/>
      <c r="E31" s="40"/>
      <c r="F31" s="40"/>
      <c r="G31" s="40">
        <v>181</v>
      </c>
      <c r="H31" s="40">
        <v>409</v>
      </c>
      <c r="I31" s="40"/>
      <c r="J31" s="40">
        <v>2503</v>
      </c>
      <c r="K31" s="40"/>
      <c r="L31" s="40">
        <v>8</v>
      </c>
      <c r="M31" s="40">
        <v>3101</v>
      </c>
      <c r="N31" s="40"/>
      <c r="O31" s="40">
        <v>224</v>
      </c>
      <c r="P31" s="40">
        <v>826</v>
      </c>
      <c r="Q31" s="40">
        <v>1050</v>
      </c>
      <c r="R31" s="40"/>
      <c r="S31" s="40"/>
      <c r="T31" s="40"/>
      <c r="U31" s="40">
        <v>146</v>
      </c>
      <c r="V31" s="40"/>
      <c r="W31" s="40"/>
      <c r="X31" s="40">
        <v>1317</v>
      </c>
      <c r="Y31" s="40"/>
      <c r="Z31" s="40">
        <v>877</v>
      </c>
      <c r="AA31" s="40"/>
      <c r="AB31" s="40"/>
      <c r="AC31" s="40"/>
      <c r="AD31" s="40">
        <v>2340</v>
      </c>
      <c r="AE31" s="41">
        <v>6491</v>
      </c>
    </row>
    <row r="32" spans="2:31" x14ac:dyDescent="0.25">
      <c r="B32" s="32" t="s">
        <v>15</v>
      </c>
      <c r="C32" s="33" t="s">
        <v>83</v>
      </c>
      <c r="D32" s="34"/>
      <c r="E32" s="34"/>
      <c r="F32" s="34">
        <v>433</v>
      </c>
      <c r="G32" s="34">
        <v>1234</v>
      </c>
      <c r="H32" s="34">
        <v>748</v>
      </c>
      <c r="I32" s="34">
        <v>445</v>
      </c>
      <c r="J32" s="34">
        <v>6969</v>
      </c>
      <c r="K32" s="34">
        <v>167</v>
      </c>
      <c r="L32" s="34"/>
      <c r="M32" s="35">
        <v>9996</v>
      </c>
      <c r="N32" s="34">
        <v>23091</v>
      </c>
      <c r="O32" s="34">
        <v>3505</v>
      </c>
      <c r="P32" s="34">
        <v>3453</v>
      </c>
      <c r="Q32" s="35">
        <v>30049</v>
      </c>
      <c r="R32" s="34">
        <v>951</v>
      </c>
      <c r="S32" s="34"/>
      <c r="T32" s="34">
        <v>1254</v>
      </c>
      <c r="U32" s="34">
        <v>10122</v>
      </c>
      <c r="V32" s="34">
        <v>1501</v>
      </c>
      <c r="W32" s="34"/>
      <c r="X32" s="34">
        <v>2884</v>
      </c>
      <c r="Y32" s="34">
        <v>25915</v>
      </c>
      <c r="Z32" s="34">
        <v>22548</v>
      </c>
      <c r="AA32" s="34"/>
      <c r="AB32" s="34">
        <v>15762</v>
      </c>
      <c r="AC32" s="34">
        <v>170</v>
      </c>
      <c r="AD32" s="35">
        <v>81107</v>
      </c>
      <c r="AE32" s="36">
        <v>121152</v>
      </c>
    </row>
    <row r="33" spans="2:31" x14ac:dyDescent="0.25">
      <c r="B33" s="32"/>
      <c r="C33" s="33" t="s">
        <v>84</v>
      </c>
      <c r="D33" s="34"/>
      <c r="E33" s="34"/>
      <c r="F33" s="34">
        <v>11</v>
      </c>
      <c r="G33" s="34">
        <v>1338</v>
      </c>
      <c r="H33" s="34">
        <v>8672</v>
      </c>
      <c r="I33" s="34">
        <v>380</v>
      </c>
      <c r="J33" s="34">
        <v>9556</v>
      </c>
      <c r="K33" s="34">
        <v>1</v>
      </c>
      <c r="L33" s="34"/>
      <c r="M33" s="35">
        <v>19958</v>
      </c>
      <c r="N33" s="34">
        <v>61972</v>
      </c>
      <c r="O33" s="34">
        <v>5542</v>
      </c>
      <c r="P33" s="34">
        <v>2727</v>
      </c>
      <c r="Q33" s="35">
        <v>70241</v>
      </c>
      <c r="R33" s="34">
        <v>754</v>
      </c>
      <c r="S33" s="34"/>
      <c r="T33" s="34">
        <v>15205</v>
      </c>
      <c r="U33" s="34">
        <v>183142</v>
      </c>
      <c r="V33" s="34">
        <v>5886</v>
      </c>
      <c r="W33" s="34"/>
      <c r="X33" s="34">
        <v>610</v>
      </c>
      <c r="Y33" s="34">
        <v>19433</v>
      </c>
      <c r="Z33" s="34">
        <v>61985</v>
      </c>
      <c r="AA33" s="34"/>
      <c r="AB33" s="34">
        <v>13070</v>
      </c>
      <c r="AC33" s="34">
        <v>45</v>
      </c>
      <c r="AD33" s="35">
        <v>300130</v>
      </c>
      <c r="AE33" s="36">
        <v>390329</v>
      </c>
    </row>
    <row r="34" spans="2:31" x14ac:dyDescent="0.25">
      <c r="B34" s="32"/>
      <c r="C34" s="33" t="s">
        <v>85</v>
      </c>
      <c r="D34" s="34"/>
      <c r="E34" s="34"/>
      <c r="F34" s="34">
        <v>24</v>
      </c>
      <c r="G34" s="34">
        <v>767</v>
      </c>
      <c r="H34" s="34">
        <v>2681</v>
      </c>
      <c r="I34" s="34">
        <v>22</v>
      </c>
      <c r="J34" s="34">
        <v>9062</v>
      </c>
      <c r="K34" s="34">
        <v>12</v>
      </c>
      <c r="L34" s="34">
        <v>506</v>
      </c>
      <c r="M34" s="35">
        <v>13074</v>
      </c>
      <c r="N34" s="34">
        <v>29141</v>
      </c>
      <c r="O34" s="34">
        <v>7688</v>
      </c>
      <c r="P34" s="34">
        <v>2920</v>
      </c>
      <c r="Q34" s="35">
        <v>39749</v>
      </c>
      <c r="R34" s="34">
        <v>1853</v>
      </c>
      <c r="S34" s="34"/>
      <c r="T34" s="34">
        <v>2707</v>
      </c>
      <c r="U34" s="34">
        <v>83843</v>
      </c>
      <c r="V34" s="34">
        <v>3473</v>
      </c>
      <c r="W34" s="34"/>
      <c r="X34" s="34"/>
      <c r="Y34" s="34">
        <v>10737</v>
      </c>
      <c r="Z34" s="34">
        <v>15635</v>
      </c>
      <c r="AA34" s="34"/>
      <c r="AB34" s="34">
        <v>1342</v>
      </c>
      <c r="AC34" s="34">
        <v>175</v>
      </c>
      <c r="AD34" s="35">
        <v>119765</v>
      </c>
      <c r="AE34" s="36">
        <v>172588</v>
      </c>
    </row>
    <row r="35" spans="2:31" x14ac:dyDescent="0.25">
      <c r="B35" s="32"/>
      <c r="C35" s="33" t="s">
        <v>86</v>
      </c>
      <c r="D35" s="34"/>
      <c r="E35" s="34"/>
      <c r="F35" s="34"/>
      <c r="G35" s="34">
        <v>881</v>
      </c>
      <c r="H35" s="34">
        <v>1488</v>
      </c>
      <c r="I35" s="34">
        <v>140</v>
      </c>
      <c r="J35" s="34">
        <v>2214</v>
      </c>
      <c r="K35" s="34"/>
      <c r="L35" s="34">
        <v>31</v>
      </c>
      <c r="M35" s="35">
        <v>4754</v>
      </c>
      <c r="N35" s="34">
        <v>48451</v>
      </c>
      <c r="O35" s="34">
        <v>2201</v>
      </c>
      <c r="P35" s="34">
        <v>1215</v>
      </c>
      <c r="Q35" s="35">
        <v>51867</v>
      </c>
      <c r="R35" s="34">
        <v>502</v>
      </c>
      <c r="S35" s="34"/>
      <c r="T35" s="34">
        <v>3782</v>
      </c>
      <c r="U35" s="34">
        <v>89477</v>
      </c>
      <c r="V35" s="34">
        <v>2498</v>
      </c>
      <c r="W35" s="34"/>
      <c r="X35" s="34">
        <v>181</v>
      </c>
      <c r="Y35" s="34">
        <v>17048</v>
      </c>
      <c r="Z35" s="34">
        <v>17864</v>
      </c>
      <c r="AA35" s="34"/>
      <c r="AB35" s="34">
        <v>946</v>
      </c>
      <c r="AC35" s="34">
        <v>41</v>
      </c>
      <c r="AD35" s="35">
        <v>132339</v>
      </c>
      <c r="AE35" s="36">
        <v>188960</v>
      </c>
    </row>
    <row r="36" spans="2:31" x14ac:dyDescent="0.25">
      <c r="B36" s="32"/>
      <c r="C36" s="33" t="s">
        <v>87</v>
      </c>
      <c r="D36" s="34"/>
      <c r="E36" s="34"/>
      <c r="F36" s="34">
        <v>18</v>
      </c>
      <c r="G36" s="34">
        <v>801</v>
      </c>
      <c r="H36" s="34">
        <v>828</v>
      </c>
      <c r="I36" s="34">
        <v>444</v>
      </c>
      <c r="J36" s="34">
        <v>8466</v>
      </c>
      <c r="K36" s="34">
        <v>159</v>
      </c>
      <c r="L36" s="34"/>
      <c r="M36" s="35">
        <v>10716</v>
      </c>
      <c r="N36" s="34">
        <v>15547</v>
      </c>
      <c r="O36" s="34">
        <v>10739</v>
      </c>
      <c r="P36" s="34">
        <v>10191</v>
      </c>
      <c r="Q36" s="35">
        <v>36477</v>
      </c>
      <c r="R36" s="34">
        <v>2442</v>
      </c>
      <c r="S36" s="34"/>
      <c r="T36" s="34">
        <v>2245</v>
      </c>
      <c r="U36" s="34">
        <v>11822</v>
      </c>
      <c r="V36" s="34">
        <v>2498</v>
      </c>
      <c r="W36" s="34"/>
      <c r="X36" s="34">
        <v>1150</v>
      </c>
      <c r="Y36" s="34">
        <v>36329</v>
      </c>
      <c r="Z36" s="34">
        <v>45578</v>
      </c>
      <c r="AA36" s="34"/>
      <c r="AB36" s="34">
        <v>4933</v>
      </c>
      <c r="AC36" s="34">
        <v>116</v>
      </c>
      <c r="AD36" s="35">
        <v>107113</v>
      </c>
      <c r="AE36" s="36">
        <v>154306</v>
      </c>
    </row>
    <row r="37" spans="2:31" x14ac:dyDescent="0.25">
      <c r="B37" s="32"/>
      <c r="C37" s="33" t="s">
        <v>88</v>
      </c>
      <c r="D37" s="34"/>
      <c r="E37" s="34"/>
      <c r="F37" s="34">
        <v>16</v>
      </c>
      <c r="G37" s="34">
        <v>351</v>
      </c>
      <c r="H37" s="34">
        <v>2255</v>
      </c>
      <c r="I37" s="34">
        <v>169</v>
      </c>
      <c r="J37" s="34">
        <v>4085</v>
      </c>
      <c r="K37" s="34">
        <v>17</v>
      </c>
      <c r="L37" s="34"/>
      <c r="M37" s="35">
        <v>6893</v>
      </c>
      <c r="N37" s="34">
        <v>29460</v>
      </c>
      <c r="O37" s="34">
        <v>4294</v>
      </c>
      <c r="P37" s="34">
        <v>2364</v>
      </c>
      <c r="Q37" s="35">
        <v>36118</v>
      </c>
      <c r="R37" s="34">
        <v>981</v>
      </c>
      <c r="S37" s="34"/>
      <c r="T37" s="34">
        <v>1069</v>
      </c>
      <c r="U37" s="34">
        <v>17196</v>
      </c>
      <c r="V37" s="34">
        <v>2702</v>
      </c>
      <c r="W37" s="34"/>
      <c r="X37" s="34">
        <v>925</v>
      </c>
      <c r="Y37" s="34">
        <v>17161</v>
      </c>
      <c r="Z37" s="34">
        <v>11335</v>
      </c>
      <c r="AA37" s="34"/>
      <c r="AB37" s="34">
        <v>5382</v>
      </c>
      <c r="AC37" s="34">
        <v>117</v>
      </c>
      <c r="AD37" s="35">
        <v>56868</v>
      </c>
      <c r="AE37" s="36">
        <v>99879</v>
      </c>
    </row>
    <row r="38" spans="2:31" x14ac:dyDescent="0.25">
      <c r="B38" s="32"/>
      <c r="C38" s="33" t="s">
        <v>89</v>
      </c>
      <c r="D38" s="34"/>
      <c r="E38" s="34"/>
      <c r="F38" s="34"/>
      <c r="G38" s="34">
        <v>4745</v>
      </c>
      <c r="H38" s="34">
        <v>7197</v>
      </c>
      <c r="I38" s="34">
        <v>30</v>
      </c>
      <c r="J38" s="34">
        <v>5207</v>
      </c>
      <c r="K38" s="34"/>
      <c r="L38" s="34"/>
      <c r="M38" s="35">
        <v>17179</v>
      </c>
      <c r="N38" s="34">
        <v>5726</v>
      </c>
      <c r="O38" s="34">
        <v>7625</v>
      </c>
      <c r="P38" s="34">
        <v>1621</v>
      </c>
      <c r="Q38" s="35">
        <v>14972</v>
      </c>
      <c r="R38" s="34">
        <v>133</v>
      </c>
      <c r="S38" s="34"/>
      <c r="T38" s="34">
        <v>4320</v>
      </c>
      <c r="U38" s="34">
        <v>79093</v>
      </c>
      <c r="V38" s="34">
        <v>677</v>
      </c>
      <c r="W38" s="34"/>
      <c r="X38" s="34"/>
      <c r="Y38" s="34">
        <v>7321</v>
      </c>
      <c r="Z38" s="34">
        <v>16754</v>
      </c>
      <c r="AA38" s="34"/>
      <c r="AB38" s="34">
        <v>17631</v>
      </c>
      <c r="AC38" s="34">
        <v>1</v>
      </c>
      <c r="AD38" s="35">
        <v>125930</v>
      </c>
      <c r="AE38" s="36">
        <v>158081</v>
      </c>
    </row>
    <row r="39" spans="2:31" x14ac:dyDescent="0.25">
      <c r="B39" s="32"/>
      <c r="C39" s="33" t="s">
        <v>90</v>
      </c>
      <c r="D39" s="34"/>
      <c r="E39" s="34"/>
      <c r="F39" s="34"/>
      <c r="G39" s="34">
        <v>195</v>
      </c>
      <c r="H39" s="34">
        <v>766</v>
      </c>
      <c r="I39" s="34">
        <v>68</v>
      </c>
      <c r="J39" s="34">
        <v>1626</v>
      </c>
      <c r="K39" s="34">
        <v>121</v>
      </c>
      <c r="L39" s="34"/>
      <c r="M39" s="35">
        <v>2776</v>
      </c>
      <c r="N39" s="34">
        <v>103644</v>
      </c>
      <c r="O39" s="34">
        <v>3604</v>
      </c>
      <c r="P39" s="34">
        <v>1193</v>
      </c>
      <c r="Q39" s="35">
        <v>108441</v>
      </c>
      <c r="R39" s="34">
        <v>822</v>
      </c>
      <c r="S39" s="34"/>
      <c r="T39" s="34">
        <v>817</v>
      </c>
      <c r="U39" s="34">
        <v>16503</v>
      </c>
      <c r="V39" s="34">
        <v>3419</v>
      </c>
      <c r="W39" s="34"/>
      <c r="X39" s="34"/>
      <c r="Y39" s="34">
        <v>43256</v>
      </c>
      <c r="Z39" s="34">
        <v>12525</v>
      </c>
      <c r="AA39" s="34"/>
      <c r="AB39" s="34">
        <v>3639</v>
      </c>
      <c r="AC39" s="34">
        <v>9</v>
      </c>
      <c r="AD39" s="35">
        <v>80990</v>
      </c>
      <c r="AE39" s="36">
        <v>192207</v>
      </c>
    </row>
    <row r="40" spans="2:31" x14ac:dyDescent="0.25">
      <c r="B40" s="37"/>
      <c r="C40" s="33" t="s">
        <v>91</v>
      </c>
      <c r="D40" s="34"/>
      <c r="E40" s="34"/>
      <c r="F40" s="34">
        <v>7</v>
      </c>
      <c r="G40" s="34">
        <v>1630</v>
      </c>
      <c r="H40" s="34">
        <v>1538</v>
      </c>
      <c r="I40" s="34">
        <v>20</v>
      </c>
      <c r="J40" s="34">
        <v>9064</v>
      </c>
      <c r="K40" s="34"/>
      <c r="L40" s="34"/>
      <c r="M40" s="35">
        <v>12259</v>
      </c>
      <c r="N40" s="34">
        <v>66284</v>
      </c>
      <c r="O40" s="34">
        <v>8552</v>
      </c>
      <c r="P40" s="34">
        <v>2987</v>
      </c>
      <c r="Q40" s="35">
        <v>77823</v>
      </c>
      <c r="R40" s="34">
        <v>1287</v>
      </c>
      <c r="S40" s="34"/>
      <c r="T40" s="34">
        <v>2240</v>
      </c>
      <c r="U40" s="34">
        <v>22191</v>
      </c>
      <c r="V40" s="34">
        <v>1979</v>
      </c>
      <c r="W40" s="34"/>
      <c r="X40" s="34"/>
      <c r="Y40" s="34">
        <v>19793</v>
      </c>
      <c r="Z40" s="34">
        <v>24180</v>
      </c>
      <c r="AA40" s="34"/>
      <c r="AB40" s="34">
        <v>2597</v>
      </c>
      <c r="AC40" s="34">
        <v>131</v>
      </c>
      <c r="AD40" s="35">
        <v>74398</v>
      </c>
      <c r="AE40" s="36">
        <v>164480</v>
      </c>
    </row>
    <row r="41" spans="2:31" x14ac:dyDescent="0.25">
      <c r="B41" s="38" t="s">
        <v>92</v>
      </c>
      <c r="C41" s="39"/>
      <c r="D41" s="40"/>
      <c r="E41" s="40"/>
      <c r="F41" s="40">
        <v>509</v>
      </c>
      <c r="G41" s="40">
        <v>11942</v>
      </c>
      <c r="H41" s="40">
        <v>26173</v>
      </c>
      <c r="I41" s="40">
        <v>1718</v>
      </c>
      <c r="J41" s="40">
        <v>56249</v>
      </c>
      <c r="K41" s="40">
        <v>477</v>
      </c>
      <c r="L41" s="40">
        <v>537</v>
      </c>
      <c r="M41" s="40">
        <v>97605</v>
      </c>
      <c r="N41" s="40">
        <v>383316</v>
      </c>
      <c r="O41" s="40">
        <v>53750</v>
      </c>
      <c r="P41" s="40">
        <v>28671</v>
      </c>
      <c r="Q41" s="40">
        <v>465737</v>
      </c>
      <c r="R41" s="40">
        <v>9725</v>
      </c>
      <c r="S41" s="40"/>
      <c r="T41" s="40">
        <v>33639</v>
      </c>
      <c r="U41" s="40">
        <v>513389</v>
      </c>
      <c r="V41" s="40">
        <v>24633</v>
      </c>
      <c r="W41" s="40"/>
      <c r="X41" s="40">
        <v>5750</v>
      </c>
      <c r="Y41" s="40">
        <v>196993</v>
      </c>
      <c r="Z41" s="40">
        <v>228404</v>
      </c>
      <c r="AA41" s="40"/>
      <c r="AB41" s="40">
        <v>65302</v>
      </c>
      <c r="AC41" s="40">
        <v>805</v>
      </c>
      <c r="AD41" s="40">
        <v>1078640</v>
      </c>
      <c r="AE41" s="41">
        <v>1641982</v>
      </c>
    </row>
    <row r="42" spans="2:31" x14ac:dyDescent="0.25">
      <c r="B42" s="32" t="s">
        <v>16</v>
      </c>
      <c r="C42" s="33" t="s">
        <v>93</v>
      </c>
      <c r="D42" s="34"/>
      <c r="E42" s="34"/>
      <c r="F42" s="34">
        <v>977</v>
      </c>
      <c r="G42" s="34">
        <v>2024</v>
      </c>
      <c r="H42" s="34">
        <v>28</v>
      </c>
      <c r="I42" s="34">
        <v>218</v>
      </c>
      <c r="J42" s="34">
        <v>8226</v>
      </c>
      <c r="K42" s="34">
        <v>498</v>
      </c>
      <c r="L42" s="34"/>
      <c r="M42" s="35">
        <v>11971</v>
      </c>
      <c r="N42" s="34">
        <v>213108</v>
      </c>
      <c r="O42" s="34">
        <v>7086</v>
      </c>
      <c r="P42" s="34">
        <v>4307</v>
      </c>
      <c r="Q42" s="35">
        <v>224501</v>
      </c>
      <c r="R42" s="34">
        <v>3034</v>
      </c>
      <c r="S42" s="34"/>
      <c r="T42" s="34">
        <v>160</v>
      </c>
      <c r="U42" s="34">
        <v>6067</v>
      </c>
      <c r="V42" s="34">
        <v>10558</v>
      </c>
      <c r="W42" s="34"/>
      <c r="X42" s="34">
        <v>59</v>
      </c>
      <c r="Y42" s="34">
        <v>54350</v>
      </c>
      <c r="Z42" s="34">
        <v>146864</v>
      </c>
      <c r="AA42" s="34"/>
      <c r="AB42" s="34">
        <v>23958</v>
      </c>
      <c r="AC42" s="34"/>
      <c r="AD42" s="35">
        <v>245050</v>
      </c>
      <c r="AE42" s="36">
        <v>481522</v>
      </c>
    </row>
    <row r="43" spans="2:31" x14ac:dyDescent="0.25">
      <c r="B43" s="32"/>
      <c r="C43" s="33" t="s">
        <v>94</v>
      </c>
      <c r="D43" s="34"/>
      <c r="E43" s="34"/>
      <c r="F43" s="34">
        <v>103</v>
      </c>
      <c r="G43" s="34">
        <v>26221</v>
      </c>
      <c r="H43" s="34">
        <v>1184</v>
      </c>
      <c r="I43" s="34">
        <v>1021</v>
      </c>
      <c r="J43" s="34">
        <v>21798</v>
      </c>
      <c r="K43" s="34">
        <v>2169</v>
      </c>
      <c r="L43" s="34"/>
      <c r="M43" s="35">
        <v>52496</v>
      </c>
      <c r="N43" s="34">
        <v>230146</v>
      </c>
      <c r="O43" s="34">
        <v>23480</v>
      </c>
      <c r="P43" s="34">
        <v>9192</v>
      </c>
      <c r="Q43" s="35">
        <v>262818</v>
      </c>
      <c r="R43" s="34">
        <v>8301</v>
      </c>
      <c r="S43" s="34">
        <v>20</v>
      </c>
      <c r="T43" s="34">
        <v>88</v>
      </c>
      <c r="U43" s="34">
        <v>5316</v>
      </c>
      <c r="V43" s="34">
        <v>20627</v>
      </c>
      <c r="W43" s="34"/>
      <c r="X43" s="34">
        <v>511</v>
      </c>
      <c r="Y43" s="34">
        <v>230409</v>
      </c>
      <c r="Z43" s="34">
        <v>357846</v>
      </c>
      <c r="AA43" s="34"/>
      <c r="AB43" s="34">
        <v>111041</v>
      </c>
      <c r="AC43" s="34"/>
      <c r="AD43" s="35">
        <v>734159</v>
      </c>
      <c r="AE43" s="36">
        <v>1049473</v>
      </c>
    </row>
    <row r="44" spans="2:31" x14ac:dyDescent="0.25">
      <c r="B44" s="32"/>
      <c r="C44" s="33" t="s">
        <v>95</v>
      </c>
      <c r="D44" s="34"/>
      <c r="E44" s="34"/>
      <c r="F44" s="34">
        <v>303</v>
      </c>
      <c r="G44" s="34">
        <v>6357</v>
      </c>
      <c r="H44" s="34">
        <v>4213</v>
      </c>
      <c r="I44" s="34">
        <v>5129</v>
      </c>
      <c r="J44" s="34">
        <v>18765</v>
      </c>
      <c r="K44" s="34">
        <v>1249</v>
      </c>
      <c r="L44" s="34"/>
      <c r="M44" s="35">
        <v>36016</v>
      </c>
      <c r="N44" s="34">
        <v>423147</v>
      </c>
      <c r="O44" s="34">
        <v>14747</v>
      </c>
      <c r="P44" s="34">
        <v>6840</v>
      </c>
      <c r="Q44" s="35">
        <v>444734</v>
      </c>
      <c r="R44" s="34">
        <v>136</v>
      </c>
      <c r="S44" s="34"/>
      <c r="T44" s="34">
        <v>852</v>
      </c>
      <c r="U44" s="34">
        <v>30215</v>
      </c>
      <c r="V44" s="34">
        <v>11583</v>
      </c>
      <c r="W44" s="34"/>
      <c r="X44" s="34">
        <v>1149</v>
      </c>
      <c r="Y44" s="34">
        <v>86093</v>
      </c>
      <c r="Z44" s="34">
        <v>50104</v>
      </c>
      <c r="AA44" s="34"/>
      <c r="AB44" s="34">
        <v>99112</v>
      </c>
      <c r="AC44" s="34"/>
      <c r="AD44" s="35">
        <v>279244</v>
      </c>
      <c r="AE44" s="36">
        <v>759994</v>
      </c>
    </row>
    <row r="45" spans="2:31" x14ac:dyDescent="0.25">
      <c r="B45" s="32"/>
      <c r="C45" s="33" t="s">
        <v>96</v>
      </c>
      <c r="D45" s="34"/>
      <c r="E45" s="34"/>
      <c r="F45" s="34">
        <v>240</v>
      </c>
      <c r="G45" s="34">
        <v>6772</v>
      </c>
      <c r="H45" s="34">
        <v>6808</v>
      </c>
      <c r="I45" s="34">
        <v>1385</v>
      </c>
      <c r="J45" s="34">
        <v>13592</v>
      </c>
      <c r="K45" s="34">
        <v>365</v>
      </c>
      <c r="L45" s="34"/>
      <c r="M45" s="35">
        <v>29162</v>
      </c>
      <c r="N45" s="34">
        <v>111217</v>
      </c>
      <c r="O45" s="34">
        <v>11009</v>
      </c>
      <c r="P45" s="34">
        <v>5644</v>
      </c>
      <c r="Q45" s="35">
        <v>127870</v>
      </c>
      <c r="R45" s="34">
        <v>581</v>
      </c>
      <c r="S45" s="34"/>
      <c r="T45" s="34">
        <v>2500</v>
      </c>
      <c r="U45" s="34">
        <v>79854</v>
      </c>
      <c r="V45" s="34">
        <v>5730</v>
      </c>
      <c r="W45" s="34"/>
      <c r="X45" s="34">
        <v>390</v>
      </c>
      <c r="Y45" s="34">
        <v>68699</v>
      </c>
      <c r="Z45" s="34">
        <v>45160</v>
      </c>
      <c r="AA45" s="34"/>
      <c r="AB45" s="34">
        <v>73562</v>
      </c>
      <c r="AC45" s="34"/>
      <c r="AD45" s="35">
        <v>276476</v>
      </c>
      <c r="AE45" s="36">
        <v>433508</v>
      </c>
    </row>
    <row r="46" spans="2:31" x14ac:dyDescent="0.25">
      <c r="B46" s="37"/>
      <c r="C46" s="33" t="s">
        <v>97</v>
      </c>
      <c r="D46" s="34"/>
      <c r="E46" s="34"/>
      <c r="F46" s="34"/>
      <c r="G46" s="34">
        <v>13522</v>
      </c>
      <c r="H46" s="34">
        <v>1864</v>
      </c>
      <c r="I46" s="34">
        <v>2108</v>
      </c>
      <c r="J46" s="34">
        <v>18240</v>
      </c>
      <c r="K46" s="34">
        <v>825</v>
      </c>
      <c r="L46" s="34"/>
      <c r="M46" s="35">
        <v>36559</v>
      </c>
      <c r="N46" s="34">
        <v>645892</v>
      </c>
      <c r="O46" s="34">
        <v>20603</v>
      </c>
      <c r="P46" s="34">
        <v>10221</v>
      </c>
      <c r="Q46" s="35">
        <v>676716</v>
      </c>
      <c r="R46" s="34">
        <v>14411</v>
      </c>
      <c r="S46" s="34">
        <v>641</v>
      </c>
      <c r="T46" s="34">
        <v>294</v>
      </c>
      <c r="U46" s="34">
        <v>8571</v>
      </c>
      <c r="V46" s="34">
        <v>36595</v>
      </c>
      <c r="W46" s="34"/>
      <c r="X46" s="34">
        <v>8506</v>
      </c>
      <c r="Y46" s="34">
        <v>228550</v>
      </c>
      <c r="Z46" s="34">
        <v>322553</v>
      </c>
      <c r="AA46" s="34"/>
      <c r="AB46" s="34">
        <v>256011</v>
      </c>
      <c r="AC46" s="34"/>
      <c r="AD46" s="35">
        <v>876132</v>
      </c>
      <c r="AE46" s="36">
        <v>1589407</v>
      </c>
    </row>
    <row r="47" spans="2:31" x14ac:dyDescent="0.25">
      <c r="B47" s="38" t="s">
        <v>98</v>
      </c>
      <c r="C47" s="39"/>
      <c r="D47" s="40"/>
      <c r="E47" s="40"/>
      <c r="F47" s="40">
        <v>1623</v>
      </c>
      <c r="G47" s="40">
        <v>54896</v>
      </c>
      <c r="H47" s="40">
        <v>14097</v>
      </c>
      <c r="I47" s="40">
        <v>9861</v>
      </c>
      <c r="J47" s="40">
        <v>80621</v>
      </c>
      <c r="K47" s="40">
        <v>5106</v>
      </c>
      <c r="L47" s="40"/>
      <c r="M47" s="40">
        <v>166204</v>
      </c>
      <c r="N47" s="40">
        <v>1623510</v>
      </c>
      <c r="O47" s="40">
        <v>76925</v>
      </c>
      <c r="P47" s="40">
        <v>36204</v>
      </c>
      <c r="Q47" s="40">
        <v>1736639</v>
      </c>
      <c r="R47" s="40">
        <v>26463</v>
      </c>
      <c r="S47" s="40">
        <v>661</v>
      </c>
      <c r="T47" s="40">
        <v>3894</v>
      </c>
      <c r="U47" s="40">
        <v>130023</v>
      </c>
      <c r="V47" s="40">
        <v>85093</v>
      </c>
      <c r="W47" s="40"/>
      <c r="X47" s="40">
        <v>10615</v>
      </c>
      <c r="Y47" s="40">
        <v>668101</v>
      </c>
      <c r="Z47" s="40">
        <v>922527</v>
      </c>
      <c r="AA47" s="40"/>
      <c r="AB47" s="40">
        <v>563684</v>
      </c>
      <c r="AC47" s="40"/>
      <c r="AD47" s="40">
        <v>2411061</v>
      </c>
      <c r="AE47" s="41">
        <v>4313904</v>
      </c>
    </row>
    <row r="48" spans="2:31" x14ac:dyDescent="0.25">
      <c r="B48" s="32" t="s">
        <v>17</v>
      </c>
      <c r="C48" s="33" t="s">
        <v>99</v>
      </c>
      <c r="D48" s="34"/>
      <c r="E48" s="34"/>
      <c r="F48" s="34">
        <v>87</v>
      </c>
      <c r="G48" s="34">
        <v>482</v>
      </c>
      <c r="H48" s="34">
        <v>2934</v>
      </c>
      <c r="I48" s="34">
        <v>53</v>
      </c>
      <c r="J48" s="34">
        <v>20935</v>
      </c>
      <c r="K48" s="34">
        <v>31</v>
      </c>
      <c r="L48" s="34">
        <v>82</v>
      </c>
      <c r="M48" s="35">
        <v>24604</v>
      </c>
      <c r="N48" s="34">
        <v>17324</v>
      </c>
      <c r="O48" s="34">
        <v>1139</v>
      </c>
      <c r="P48" s="34">
        <v>2176</v>
      </c>
      <c r="Q48" s="35">
        <v>20639</v>
      </c>
      <c r="R48" s="34">
        <v>782</v>
      </c>
      <c r="S48" s="34"/>
      <c r="T48" s="34">
        <v>4448</v>
      </c>
      <c r="U48" s="34">
        <v>1896</v>
      </c>
      <c r="V48" s="34">
        <v>4790</v>
      </c>
      <c r="W48" s="34">
        <v>5823</v>
      </c>
      <c r="X48" s="34">
        <v>7580</v>
      </c>
      <c r="Y48" s="34">
        <v>61502</v>
      </c>
      <c r="Z48" s="34">
        <v>18951</v>
      </c>
      <c r="AA48" s="34">
        <v>2282</v>
      </c>
      <c r="AB48" s="34">
        <v>18234</v>
      </c>
      <c r="AC48" s="34"/>
      <c r="AD48" s="35">
        <v>126288</v>
      </c>
      <c r="AE48" s="36">
        <v>171531</v>
      </c>
    </row>
    <row r="49" spans="2:31" x14ac:dyDescent="0.25">
      <c r="B49" s="32"/>
      <c r="C49" s="33" t="s">
        <v>100</v>
      </c>
      <c r="D49" s="34"/>
      <c r="E49" s="34"/>
      <c r="F49" s="34">
        <v>3</v>
      </c>
      <c r="G49" s="34">
        <v>525</v>
      </c>
      <c r="H49" s="34">
        <v>1810</v>
      </c>
      <c r="I49" s="34">
        <v>227</v>
      </c>
      <c r="J49" s="34">
        <v>19382</v>
      </c>
      <c r="K49" s="34">
        <v>374</v>
      </c>
      <c r="L49" s="34">
        <v>367</v>
      </c>
      <c r="M49" s="35">
        <v>22688</v>
      </c>
      <c r="N49" s="34">
        <v>4680</v>
      </c>
      <c r="O49" s="34">
        <v>1387</v>
      </c>
      <c r="P49" s="34">
        <v>1137</v>
      </c>
      <c r="Q49" s="35">
        <v>7204</v>
      </c>
      <c r="R49" s="34">
        <v>3894</v>
      </c>
      <c r="S49" s="34"/>
      <c r="T49" s="34">
        <v>4668</v>
      </c>
      <c r="U49" s="34">
        <v>2325</v>
      </c>
      <c r="V49" s="34">
        <v>1544</v>
      </c>
      <c r="W49" s="34">
        <v>5838</v>
      </c>
      <c r="X49" s="34">
        <v>4233</v>
      </c>
      <c r="Y49" s="34">
        <v>34503</v>
      </c>
      <c r="Z49" s="34">
        <v>10350</v>
      </c>
      <c r="AA49" s="34">
        <v>3853</v>
      </c>
      <c r="AB49" s="34">
        <v>40428</v>
      </c>
      <c r="AC49" s="34"/>
      <c r="AD49" s="35">
        <v>111636</v>
      </c>
      <c r="AE49" s="36">
        <v>141528</v>
      </c>
    </row>
    <row r="50" spans="2:31" x14ac:dyDescent="0.25">
      <c r="B50" s="32"/>
      <c r="C50" s="33" t="s">
        <v>101</v>
      </c>
      <c r="D50" s="34"/>
      <c r="E50" s="34"/>
      <c r="F50" s="34"/>
      <c r="G50" s="34">
        <v>1484</v>
      </c>
      <c r="H50" s="34">
        <v>3078</v>
      </c>
      <c r="I50" s="34">
        <v>969</v>
      </c>
      <c r="J50" s="34">
        <v>13607</v>
      </c>
      <c r="K50" s="34">
        <v>183</v>
      </c>
      <c r="L50" s="34">
        <v>257</v>
      </c>
      <c r="M50" s="35">
        <v>19578</v>
      </c>
      <c r="N50" s="34">
        <v>210266</v>
      </c>
      <c r="O50" s="34">
        <v>1725</v>
      </c>
      <c r="P50" s="34">
        <v>1577</v>
      </c>
      <c r="Q50" s="35">
        <v>213568</v>
      </c>
      <c r="R50" s="34">
        <v>1309</v>
      </c>
      <c r="S50" s="34"/>
      <c r="T50" s="34">
        <v>1650</v>
      </c>
      <c r="U50" s="34">
        <v>16560</v>
      </c>
      <c r="V50" s="34">
        <v>18245</v>
      </c>
      <c r="W50" s="34">
        <v>17824</v>
      </c>
      <c r="X50" s="34">
        <v>636</v>
      </c>
      <c r="Y50" s="34">
        <v>55864</v>
      </c>
      <c r="Z50" s="34">
        <v>26931</v>
      </c>
      <c r="AA50" s="34">
        <v>6043</v>
      </c>
      <c r="AB50" s="34">
        <v>90857</v>
      </c>
      <c r="AC50" s="34"/>
      <c r="AD50" s="35">
        <v>235919</v>
      </c>
      <c r="AE50" s="36">
        <v>469065</v>
      </c>
    </row>
    <row r="51" spans="2:31" x14ac:dyDescent="0.25">
      <c r="B51" s="37"/>
      <c r="C51" s="33" t="s">
        <v>102</v>
      </c>
      <c r="D51" s="34"/>
      <c r="E51" s="34"/>
      <c r="F51" s="34">
        <v>9</v>
      </c>
      <c r="G51" s="34"/>
      <c r="H51" s="34">
        <v>950</v>
      </c>
      <c r="I51" s="34"/>
      <c r="J51" s="34">
        <v>6460</v>
      </c>
      <c r="K51" s="34"/>
      <c r="L51" s="34"/>
      <c r="M51" s="35">
        <v>7419</v>
      </c>
      <c r="N51" s="34">
        <v>67125</v>
      </c>
      <c r="O51" s="34">
        <v>754</v>
      </c>
      <c r="P51" s="34">
        <v>1376</v>
      </c>
      <c r="Q51" s="35">
        <v>69255</v>
      </c>
      <c r="R51" s="34">
        <v>36937</v>
      </c>
      <c r="S51" s="34"/>
      <c r="T51" s="34">
        <v>1105</v>
      </c>
      <c r="U51" s="34">
        <v>591</v>
      </c>
      <c r="V51" s="34">
        <v>7066</v>
      </c>
      <c r="W51" s="34">
        <v>30207</v>
      </c>
      <c r="X51" s="34">
        <v>1098</v>
      </c>
      <c r="Y51" s="34">
        <v>78363</v>
      </c>
      <c r="Z51" s="34">
        <v>20212</v>
      </c>
      <c r="AA51" s="34">
        <v>3389</v>
      </c>
      <c r="AB51" s="34">
        <v>189139</v>
      </c>
      <c r="AC51" s="34"/>
      <c r="AD51" s="35">
        <v>368107</v>
      </c>
      <c r="AE51" s="36">
        <v>444781</v>
      </c>
    </row>
    <row r="52" spans="2:31" x14ac:dyDescent="0.25">
      <c r="B52" s="38" t="s">
        <v>103</v>
      </c>
      <c r="C52" s="39"/>
      <c r="D52" s="40"/>
      <c r="E52" s="40"/>
      <c r="F52" s="40">
        <v>99</v>
      </c>
      <c r="G52" s="40">
        <v>2491</v>
      </c>
      <c r="H52" s="40">
        <v>8772</v>
      </c>
      <c r="I52" s="40">
        <v>1249</v>
      </c>
      <c r="J52" s="40">
        <v>60384</v>
      </c>
      <c r="K52" s="40">
        <v>588</v>
      </c>
      <c r="L52" s="40">
        <v>706</v>
      </c>
      <c r="M52" s="40">
        <v>74289</v>
      </c>
      <c r="N52" s="40">
        <v>299395</v>
      </c>
      <c r="O52" s="40">
        <v>5005</v>
      </c>
      <c r="P52" s="40">
        <v>6266</v>
      </c>
      <c r="Q52" s="40">
        <v>310666</v>
      </c>
      <c r="R52" s="40">
        <v>42922</v>
      </c>
      <c r="S52" s="40"/>
      <c r="T52" s="40">
        <v>11871</v>
      </c>
      <c r="U52" s="40">
        <v>21372</v>
      </c>
      <c r="V52" s="40">
        <v>31645</v>
      </c>
      <c r="W52" s="40">
        <v>59692</v>
      </c>
      <c r="X52" s="40">
        <v>13547</v>
      </c>
      <c r="Y52" s="40">
        <v>230232</v>
      </c>
      <c r="Z52" s="40">
        <v>76444</v>
      </c>
      <c r="AA52" s="40">
        <v>15567</v>
      </c>
      <c r="AB52" s="40">
        <v>338658</v>
      </c>
      <c r="AC52" s="40"/>
      <c r="AD52" s="40">
        <v>841950</v>
      </c>
      <c r="AE52" s="41">
        <v>1226905</v>
      </c>
    </row>
    <row r="53" spans="2:31" x14ac:dyDescent="0.25">
      <c r="B53" s="32" t="s">
        <v>18</v>
      </c>
      <c r="C53" s="33" t="s">
        <v>104</v>
      </c>
      <c r="D53" s="34">
        <v>26</v>
      </c>
      <c r="E53" s="34"/>
      <c r="F53" s="34"/>
      <c r="G53" s="34">
        <v>9209</v>
      </c>
      <c r="H53" s="34">
        <v>46</v>
      </c>
      <c r="I53" s="34">
        <v>1591</v>
      </c>
      <c r="J53" s="34">
        <v>9538</v>
      </c>
      <c r="K53" s="34">
        <v>384</v>
      </c>
      <c r="L53" s="34"/>
      <c r="M53" s="35">
        <v>20794</v>
      </c>
      <c r="N53" s="34">
        <v>33174</v>
      </c>
      <c r="O53" s="34">
        <v>19047</v>
      </c>
      <c r="P53" s="34">
        <v>16462</v>
      </c>
      <c r="Q53" s="35">
        <v>68683</v>
      </c>
      <c r="R53" s="34">
        <v>14937</v>
      </c>
      <c r="S53" s="34">
        <v>2754</v>
      </c>
      <c r="T53" s="34">
        <v>857</v>
      </c>
      <c r="U53" s="34">
        <v>53331</v>
      </c>
      <c r="V53" s="34">
        <v>11828</v>
      </c>
      <c r="W53" s="34">
        <v>35876</v>
      </c>
      <c r="X53" s="34">
        <v>775</v>
      </c>
      <c r="Y53" s="34">
        <v>107310</v>
      </c>
      <c r="Z53" s="34">
        <v>238066</v>
      </c>
      <c r="AA53" s="34"/>
      <c r="AB53" s="34">
        <v>292997</v>
      </c>
      <c r="AC53" s="34"/>
      <c r="AD53" s="35">
        <v>758731</v>
      </c>
      <c r="AE53" s="36">
        <v>848208</v>
      </c>
    </row>
    <row r="54" spans="2:31" x14ac:dyDescent="0.25">
      <c r="B54" s="37"/>
      <c r="C54" s="33" t="s">
        <v>105</v>
      </c>
      <c r="D54" s="34">
        <v>2</v>
      </c>
      <c r="E54" s="34"/>
      <c r="F54" s="34">
        <v>337</v>
      </c>
      <c r="G54" s="34">
        <v>21926</v>
      </c>
      <c r="H54" s="34">
        <v>394</v>
      </c>
      <c r="I54" s="34">
        <v>1436</v>
      </c>
      <c r="J54" s="34">
        <v>16691</v>
      </c>
      <c r="K54" s="34">
        <v>1380</v>
      </c>
      <c r="L54" s="34"/>
      <c r="M54" s="35">
        <v>42166</v>
      </c>
      <c r="N54" s="34">
        <v>20410</v>
      </c>
      <c r="O54" s="34">
        <v>11831</v>
      </c>
      <c r="P54" s="34">
        <v>14471</v>
      </c>
      <c r="Q54" s="35">
        <v>46712</v>
      </c>
      <c r="R54" s="34">
        <v>10762</v>
      </c>
      <c r="S54" s="34">
        <v>1279</v>
      </c>
      <c r="T54" s="34">
        <v>2701</v>
      </c>
      <c r="U54" s="34">
        <v>31053</v>
      </c>
      <c r="V54" s="34"/>
      <c r="W54" s="34">
        <v>16062</v>
      </c>
      <c r="X54" s="34">
        <v>4290</v>
      </c>
      <c r="Y54" s="34">
        <v>84536</v>
      </c>
      <c r="Z54" s="34">
        <v>176563</v>
      </c>
      <c r="AA54" s="34">
        <v>0</v>
      </c>
      <c r="AB54" s="34">
        <v>189783</v>
      </c>
      <c r="AC54" s="34">
        <v>1814</v>
      </c>
      <c r="AD54" s="35">
        <v>518843</v>
      </c>
      <c r="AE54" s="36">
        <v>607721</v>
      </c>
    </row>
    <row r="55" spans="2:31" x14ac:dyDescent="0.25">
      <c r="B55" s="38" t="s">
        <v>106</v>
      </c>
      <c r="C55" s="39"/>
      <c r="D55" s="40">
        <v>28</v>
      </c>
      <c r="E55" s="40"/>
      <c r="F55" s="40">
        <v>337</v>
      </c>
      <c r="G55" s="40">
        <v>31135</v>
      </c>
      <c r="H55" s="40">
        <v>440</v>
      </c>
      <c r="I55" s="40">
        <v>3027</v>
      </c>
      <c r="J55" s="40">
        <v>26229</v>
      </c>
      <c r="K55" s="40">
        <v>1764</v>
      </c>
      <c r="L55" s="40"/>
      <c r="M55" s="40">
        <v>62960</v>
      </c>
      <c r="N55" s="40">
        <v>53584</v>
      </c>
      <c r="O55" s="40">
        <v>30878</v>
      </c>
      <c r="P55" s="40">
        <v>30933</v>
      </c>
      <c r="Q55" s="40">
        <v>115395</v>
      </c>
      <c r="R55" s="40">
        <v>25699</v>
      </c>
      <c r="S55" s="40">
        <v>4033</v>
      </c>
      <c r="T55" s="40">
        <v>3558</v>
      </c>
      <c r="U55" s="40">
        <v>84384</v>
      </c>
      <c r="V55" s="40">
        <v>11828</v>
      </c>
      <c r="W55" s="40">
        <v>51938</v>
      </c>
      <c r="X55" s="40">
        <v>5065</v>
      </c>
      <c r="Y55" s="40">
        <v>191846</v>
      </c>
      <c r="Z55" s="40">
        <v>414629</v>
      </c>
      <c r="AA55" s="40">
        <v>0</v>
      </c>
      <c r="AB55" s="40">
        <v>482780</v>
      </c>
      <c r="AC55" s="40">
        <v>1814</v>
      </c>
      <c r="AD55" s="40">
        <v>1277574</v>
      </c>
      <c r="AE55" s="41">
        <v>1455929</v>
      </c>
    </row>
    <row r="56" spans="2:31" x14ac:dyDescent="0.25">
      <c r="B56" s="32" t="s">
        <v>19</v>
      </c>
      <c r="C56" s="33" t="s">
        <v>107</v>
      </c>
      <c r="D56" s="34"/>
      <c r="E56" s="34"/>
      <c r="F56" s="34"/>
      <c r="G56" s="34">
        <v>113</v>
      </c>
      <c r="H56" s="34">
        <v>602</v>
      </c>
      <c r="I56" s="34"/>
      <c r="J56" s="34">
        <v>3632</v>
      </c>
      <c r="K56" s="34"/>
      <c r="L56" s="34"/>
      <c r="M56" s="35">
        <v>4347</v>
      </c>
      <c r="N56" s="34">
        <v>30393</v>
      </c>
      <c r="O56" s="34">
        <v>1521</v>
      </c>
      <c r="P56" s="34"/>
      <c r="Q56" s="35">
        <v>31914</v>
      </c>
      <c r="R56" s="34"/>
      <c r="S56" s="34"/>
      <c r="T56" s="34">
        <v>8921</v>
      </c>
      <c r="U56" s="34">
        <v>195</v>
      </c>
      <c r="V56" s="34"/>
      <c r="W56" s="34"/>
      <c r="X56" s="34">
        <v>5056</v>
      </c>
      <c r="Y56" s="34">
        <v>9293</v>
      </c>
      <c r="Z56" s="34"/>
      <c r="AA56" s="34"/>
      <c r="AB56" s="34"/>
      <c r="AC56" s="34">
        <v>4855</v>
      </c>
      <c r="AD56" s="35">
        <v>28320</v>
      </c>
      <c r="AE56" s="36">
        <v>64581</v>
      </c>
    </row>
    <row r="57" spans="2:31" x14ac:dyDescent="0.25">
      <c r="B57" s="32"/>
      <c r="C57" s="33" t="s">
        <v>108</v>
      </c>
      <c r="D57" s="34"/>
      <c r="E57" s="34"/>
      <c r="F57" s="34"/>
      <c r="G57" s="34">
        <v>17</v>
      </c>
      <c r="H57" s="34">
        <v>815</v>
      </c>
      <c r="I57" s="34"/>
      <c r="J57" s="34">
        <v>6403</v>
      </c>
      <c r="K57" s="34"/>
      <c r="L57" s="34"/>
      <c r="M57" s="35">
        <v>7235</v>
      </c>
      <c r="N57" s="34"/>
      <c r="O57" s="34"/>
      <c r="P57" s="34"/>
      <c r="Q57" s="35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5"/>
      <c r="AE57" s="36">
        <v>7235</v>
      </c>
    </row>
    <row r="58" spans="2:31" x14ac:dyDescent="0.25">
      <c r="B58" s="32"/>
      <c r="C58" s="33" t="s">
        <v>109</v>
      </c>
      <c r="D58" s="34"/>
      <c r="E58" s="34"/>
      <c r="F58" s="34"/>
      <c r="G58" s="34">
        <v>107</v>
      </c>
      <c r="H58" s="34">
        <v>1442</v>
      </c>
      <c r="I58" s="34"/>
      <c r="J58" s="34">
        <v>6529</v>
      </c>
      <c r="K58" s="34"/>
      <c r="L58" s="34"/>
      <c r="M58" s="35">
        <v>8078</v>
      </c>
      <c r="N58" s="34">
        <v>16967</v>
      </c>
      <c r="O58" s="34">
        <v>1761</v>
      </c>
      <c r="P58" s="34"/>
      <c r="Q58" s="35">
        <v>18728</v>
      </c>
      <c r="R58" s="34"/>
      <c r="S58" s="34"/>
      <c r="T58" s="34">
        <v>5897</v>
      </c>
      <c r="U58" s="34">
        <v>15480</v>
      </c>
      <c r="V58" s="34"/>
      <c r="W58" s="34"/>
      <c r="X58" s="34">
        <v>100</v>
      </c>
      <c r="Y58" s="34">
        <v>4340</v>
      </c>
      <c r="Z58" s="34">
        <v>7634</v>
      </c>
      <c r="AA58" s="34"/>
      <c r="AB58" s="34"/>
      <c r="AC58" s="42">
        <v>1527</v>
      </c>
      <c r="AD58" s="35">
        <v>34978</v>
      </c>
      <c r="AE58" s="36">
        <v>61784</v>
      </c>
    </row>
    <row r="59" spans="2:31" x14ac:dyDescent="0.25">
      <c r="B59" s="37"/>
      <c r="C59" s="33" t="s">
        <v>110</v>
      </c>
      <c r="D59" s="34"/>
      <c r="E59" s="34"/>
      <c r="F59" s="34"/>
      <c r="G59" s="34"/>
      <c r="H59" s="34">
        <v>144</v>
      </c>
      <c r="I59" s="34"/>
      <c r="J59" s="34">
        <v>1833</v>
      </c>
      <c r="K59" s="34"/>
      <c r="L59" s="34"/>
      <c r="M59" s="35">
        <v>1977</v>
      </c>
      <c r="N59" s="34">
        <v>25840</v>
      </c>
      <c r="O59" s="34">
        <v>373</v>
      </c>
      <c r="P59" s="34">
        <v>1928</v>
      </c>
      <c r="Q59" s="35">
        <v>28141</v>
      </c>
      <c r="R59" s="34"/>
      <c r="S59" s="34"/>
      <c r="T59" s="34">
        <v>2799</v>
      </c>
      <c r="U59" s="34">
        <v>310</v>
      </c>
      <c r="V59" s="34"/>
      <c r="W59" s="34"/>
      <c r="X59" s="34">
        <v>3274</v>
      </c>
      <c r="Y59" s="34">
        <v>3125</v>
      </c>
      <c r="Z59" s="34">
        <v>4826</v>
      </c>
      <c r="AA59" s="34"/>
      <c r="AB59" s="34"/>
      <c r="AC59" s="42">
        <v>1263</v>
      </c>
      <c r="AD59" s="35">
        <v>15597</v>
      </c>
      <c r="AE59" s="36">
        <v>45715</v>
      </c>
    </row>
    <row r="60" spans="2:31" x14ac:dyDescent="0.25">
      <c r="B60" s="38" t="s">
        <v>111</v>
      </c>
      <c r="C60" s="39"/>
      <c r="D60" s="40"/>
      <c r="E60" s="40"/>
      <c r="F60" s="40"/>
      <c r="G60" s="40">
        <v>237</v>
      </c>
      <c r="H60" s="40">
        <v>3003</v>
      </c>
      <c r="I60" s="40"/>
      <c r="J60" s="40">
        <v>18397</v>
      </c>
      <c r="K60" s="40"/>
      <c r="L60" s="40"/>
      <c r="M60" s="40">
        <v>21637</v>
      </c>
      <c r="N60" s="40">
        <v>73200</v>
      </c>
      <c r="O60" s="40">
        <v>3655</v>
      </c>
      <c r="P60" s="40">
        <v>1928</v>
      </c>
      <c r="Q60" s="40">
        <v>78783</v>
      </c>
      <c r="R60" s="40"/>
      <c r="S60" s="40"/>
      <c r="T60" s="40">
        <v>17617</v>
      </c>
      <c r="U60" s="40">
        <v>15985</v>
      </c>
      <c r="V60" s="40"/>
      <c r="W60" s="40"/>
      <c r="X60" s="40">
        <v>8430</v>
      </c>
      <c r="Y60" s="40">
        <v>16758</v>
      </c>
      <c r="Z60" s="40">
        <v>12460</v>
      </c>
      <c r="AA60" s="40"/>
      <c r="AB60" s="40"/>
      <c r="AC60" s="40">
        <f>AC56+AC58+AC59</f>
        <v>7645</v>
      </c>
      <c r="AD60" s="40">
        <v>78895</v>
      </c>
      <c r="AE60" s="41">
        <v>179315</v>
      </c>
    </row>
    <row r="61" spans="2:31" x14ac:dyDescent="0.25">
      <c r="B61" s="37" t="s">
        <v>20</v>
      </c>
      <c r="C61" s="33" t="s">
        <v>20</v>
      </c>
      <c r="D61" s="34"/>
      <c r="E61" s="34"/>
      <c r="F61" s="34"/>
      <c r="G61" s="34">
        <v>2821</v>
      </c>
      <c r="H61" s="34">
        <v>929</v>
      </c>
      <c r="I61" s="34"/>
      <c r="J61" s="34">
        <v>2924</v>
      </c>
      <c r="K61" s="34"/>
      <c r="L61" s="34"/>
      <c r="M61" s="35">
        <v>6674</v>
      </c>
      <c r="N61" s="34">
        <v>120443</v>
      </c>
      <c r="O61" s="34">
        <v>1392</v>
      </c>
      <c r="P61" s="34">
        <v>349</v>
      </c>
      <c r="Q61" s="35">
        <v>122184</v>
      </c>
      <c r="R61" s="34">
        <v>241</v>
      </c>
      <c r="S61" s="34"/>
      <c r="T61" s="34">
        <v>1184</v>
      </c>
      <c r="U61" s="34">
        <v>24090</v>
      </c>
      <c r="V61" s="34">
        <v>606</v>
      </c>
      <c r="W61" s="34">
        <v>4852</v>
      </c>
      <c r="X61" s="34"/>
      <c r="Y61" s="34">
        <v>3871</v>
      </c>
      <c r="Z61" s="34">
        <v>5290</v>
      </c>
      <c r="AA61" s="34"/>
      <c r="AB61" s="34">
        <v>94272</v>
      </c>
      <c r="AC61" s="34"/>
      <c r="AD61" s="35">
        <v>134406</v>
      </c>
      <c r="AE61" s="36">
        <v>263264</v>
      </c>
    </row>
    <row r="62" spans="2:31" x14ac:dyDescent="0.25">
      <c r="B62" s="38" t="s">
        <v>112</v>
      </c>
      <c r="C62" s="39"/>
      <c r="D62" s="40"/>
      <c r="E62" s="40"/>
      <c r="F62" s="40"/>
      <c r="G62" s="40">
        <v>2821</v>
      </c>
      <c r="H62" s="40">
        <v>929</v>
      </c>
      <c r="I62" s="40"/>
      <c r="J62" s="40">
        <v>2924</v>
      </c>
      <c r="K62" s="40"/>
      <c r="L62" s="40"/>
      <c r="M62" s="40">
        <v>6674</v>
      </c>
      <c r="N62" s="40">
        <v>120443</v>
      </c>
      <c r="O62" s="40">
        <v>1392</v>
      </c>
      <c r="P62" s="40">
        <v>349</v>
      </c>
      <c r="Q62" s="40">
        <v>122184</v>
      </c>
      <c r="R62" s="40">
        <v>241</v>
      </c>
      <c r="S62" s="40"/>
      <c r="T62" s="40">
        <v>1184</v>
      </c>
      <c r="U62" s="40">
        <v>24090</v>
      </c>
      <c r="V62" s="40">
        <v>606</v>
      </c>
      <c r="W62" s="40">
        <v>4852</v>
      </c>
      <c r="X62" s="40"/>
      <c r="Y62" s="40">
        <v>3871</v>
      </c>
      <c r="Z62" s="40">
        <v>5290</v>
      </c>
      <c r="AA62" s="40"/>
      <c r="AB62" s="40">
        <v>94272</v>
      </c>
      <c r="AC62" s="40"/>
      <c r="AD62" s="40">
        <v>134406</v>
      </c>
      <c r="AE62" s="41">
        <v>263264</v>
      </c>
    </row>
    <row r="63" spans="2:31" x14ac:dyDescent="0.25">
      <c r="B63" s="37" t="s">
        <v>21</v>
      </c>
      <c r="C63" s="33" t="s">
        <v>21</v>
      </c>
      <c r="D63" s="34"/>
      <c r="E63" s="34"/>
      <c r="F63" s="34">
        <v>179</v>
      </c>
      <c r="G63" s="34">
        <v>2060</v>
      </c>
      <c r="H63" s="34">
        <v>687</v>
      </c>
      <c r="I63" s="34">
        <v>1384</v>
      </c>
      <c r="J63" s="34">
        <v>8638</v>
      </c>
      <c r="K63" s="34">
        <v>678</v>
      </c>
      <c r="L63" s="34"/>
      <c r="M63" s="35">
        <v>13626</v>
      </c>
      <c r="N63" s="34">
        <v>444554</v>
      </c>
      <c r="O63" s="34">
        <v>14457</v>
      </c>
      <c r="P63" s="34">
        <v>5436</v>
      </c>
      <c r="Q63" s="35">
        <v>464447</v>
      </c>
      <c r="R63" s="34"/>
      <c r="S63" s="34"/>
      <c r="T63" s="34"/>
      <c r="U63" s="34">
        <v>5322</v>
      </c>
      <c r="V63" s="34">
        <v>20910</v>
      </c>
      <c r="W63" s="34">
        <v>4274</v>
      </c>
      <c r="X63" s="34">
        <v>5714</v>
      </c>
      <c r="Y63" s="34">
        <v>211781</v>
      </c>
      <c r="Z63" s="34">
        <v>228199</v>
      </c>
      <c r="AA63" s="34"/>
      <c r="AB63" s="34">
        <v>39606</v>
      </c>
      <c r="AC63" s="34"/>
      <c r="AD63" s="35">
        <v>515806</v>
      </c>
      <c r="AE63" s="36">
        <v>993879</v>
      </c>
    </row>
    <row r="64" spans="2:31" x14ac:dyDescent="0.25">
      <c r="B64" s="38" t="s">
        <v>113</v>
      </c>
      <c r="C64" s="39"/>
      <c r="D64" s="40"/>
      <c r="E64" s="40"/>
      <c r="F64" s="40">
        <v>179</v>
      </c>
      <c r="G64" s="40">
        <v>2060</v>
      </c>
      <c r="H64" s="40">
        <v>687</v>
      </c>
      <c r="I64" s="40">
        <v>1384</v>
      </c>
      <c r="J64" s="40">
        <v>8638</v>
      </c>
      <c r="K64" s="40">
        <v>678</v>
      </c>
      <c r="L64" s="40"/>
      <c r="M64" s="40">
        <v>13626</v>
      </c>
      <c r="N64" s="40">
        <v>444554</v>
      </c>
      <c r="O64" s="40">
        <v>14457</v>
      </c>
      <c r="P64" s="40">
        <v>5436</v>
      </c>
      <c r="Q64" s="40">
        <v>464447</v>
      </c>
      <c r="R64" s="40"/>
      <c r="S64" s="40"/>
      <c r="T64" s="40"/>
      <c r="U64" s="40">
        <v>5322</v>
      </c>
      <c r="V64" s="40">
        <v>20910</v>
      </c>
      <c r="W64" s="40">
        <v>4274</v>
      </c>
      <c r="X64" s="40">
        <v>5714</v>
      </c>
      <c r="Y64" s="40">
        <v>211781</v>
      </c>
      <c r="Z64" s="40">
        <v>228199</v>
      </c>
      <c r="AA64" s="40"/>
      <c r="AB64" s="40">
        <v>39606</v>
      </c>
      <c r="AC64" s="40"/>
      <c r="AD64" s="40">
        <v>515806</v>
      </c>
      <c r="AE64" s="41">
        <v>993879</v>
      </c>
    </row>
    <row r="65" spans="2:31" x14ac:dyDescent="0.25">
      <c r="B65" s="37" t="s">
        <v>22</v>
      </c>
      <c r="C65" s="33" t="s">
        <v>22</v>
      </c>
      <c r="D65" s="34">
        <v>786</v>
      </c>
      <c r="E65" s="34"/>
      <c r="F65" s="34">
        <v>208</v>
      </c>
      <c r="G65" s="34">
        <v>95</v>
      </c>
      <c r="H65" s="34"/>
      <c r="I65" s="34">
        <v>29</v>
      </c>
      <c r="J65" s="34">
        <v>11292</v>
      </c>
      <c r="K65" s="34">
        <v>108</v>
      </c>
      <c r="L65" s="34"/>
      <c r="M65" s="35">
        <v>12518</v>
      </c>
      <c r="N65" s="34">
        <v>134024</v>
      </c>
      <c r="O65" s="34">
        <v>2855</v>
      </c>
      <c r="P65" s="34">
        <v>3582</v>
      </c>
      <c r="Q65" s="35">
        <v>140461</v>
      </c>
      <c r="R65" s="34"/>
      <c r="S65" s="34"/>
      <c r="T65" s="34"/>
      <c r="U65" s="34">
        <v>514</v>
      </c>
      <c r="V65" s="34">
        <v>5902</v>
      </c>
      <c r="W65" s="34">
        <v>6000</v>
      </c>
      <c r="X65" s="34">
        <v>23</v>
      </c>
      <c r="Y65" s="34">
        <v>54305</v>
      </c>
      <c r="Z65" s="34">
        <v>46052</v>
      </c>
      <c r="AA65" s="34">
        <v>2959</v>
      </c>
      <c r="AB65" s="34">
        <v>19369</v>
      </c>
      <c r="AC65" s="34"/>
      <c r="AD65" s="35">
        <v>135124</v>
      </c>
      <c r="AE65" s="36">
        <v>288103</v>
      </c>
    </row>
    <row r="66" spans="2:31" x14ac:dyDescent="0.25">
      <c r="B66" s="38" t="s">
        <v>114</v>
      </c>
      <c r="C66" s="39"/>
      <c r="D66" s="40">
        <v>786</v>
      </c>
      <c r="E66" s="40"/>
      <c r="F66" s="40">
        <v>208</v>
      </c>
      <c r="G66" s="40">
        <v>95</v>
      </c>
      <c r="H66" s="40"/>
      <c r="I66" s="40">
        <v>29</v>
      </c>
      <c r="J66" s="40">
        <v>11292</v>
      </c>
      <c r="K66" s="40">
        <v>108</v>
      </c>
      <c r="L66" s="40"/>
      <c r="M66" s="40">
        <v>12518</v>
      </c>
      <c r="N66" s="40">
        <v>134024</v>
      </c>
      <c r="O66" s="40">
        <v>2855</v>
      </c>
      <c r="P66" s="40">
        <v>3582</v>
      </c>
      <c r="Q66" s="40">
        <v>140461</v>
      </c>
      <c r="R66" s="40"/>
      <c r="S66" s="40"/>
      <c r="T66" s="40"/>
      <c r="U66" s="40">
        <v>514</v>
      </c>
      <c r="V66" s="40">
        <v>5902</v>
      </c>
      <c r="W66" s="40">
        <v>6000</v>
      </c>
      <c r="X66" s="40">
        <v>23</v>
      </c>
      <c r="Y66" s="40">
        <v>54305</v>
      </c>
      <c r="Z66" s="40">
        <v>46052</v>
      </c>
      <c r="AA66" s="40">
        <v>2959</v>
      </c>
      <c r="AB66" s="40">
        <v>19369</v>
      </c>
      <c r="AC66" s="40"/>
      <c r="AD66" s="40">
        <v>135124</v>
      </c>
      <c r="AE66" s="41">
        <v>288103</v>
      </c>
    </row>
    <row r="67" spans="2:31" x14ac:dyDescent="0.25">
      <c r="B67" s="37" t="s">
        <v>23</v>
      </c>
      <c r="C67" s="33" t="s">
        <v>23</v>
      </c>
      <c r="D67" s="34"/>
      <c r="E67" s="34"/>
      <c r="F67" s="34"/>
      <c r="G67" s="34">
        <v>960</v>
      </c>
      <c r="H67" s="34">
        <v>3047</v>
      </c>
      <c r="I67" s="34">
        <v>22</v>
      </c>
      <c r="J67" s="34">
        <v>9726</v>
      </c>
      <c r="K67" s="34"/>
      <c r="L67" s="34"/>
      <c r="M67" s="35">
        <v>13755</v>
      </c>
      <c r="N67" s="34">
        <v>193724</v>
      </c>
      <c r="O67" s="34">
        <v>1067</v>
      </c>
      <c r="P67" s="34">
        <v>2497</v>
      </c>
      <c r="Q67" s="35">
        <v>197288</v>
      </c>
      <c r="R67" s="34">
        <v>3134</v>
      </c>
      <c r="S67" s="34"/>
      <c r="T67" s="34">
        <v>13889</v>
      </c>
      <c r="U67" s="34">
        <v>21331</v>
      </c>
      <c r="V67" s="34">
        <v>1917</v>
      </c>
      <c r="W67" s="34"/>
      <c r="X67" s="34">
        <v>2823</v>
      </c>
      <c r="Y67" s="34">
        <v>26945</v>
      </c>
      <c r="Z67" s="34">
        <v>6027</v>
      </c>
      <c r="AA67" s="34">
        <v>33</v>
      </c>
      <c r="AB67" s="34">
        <v>224794</v>
      </c>
      <c r="AC67" s="34"/>
      <c r="AD67" s="35">
        <v>300893</v>
      </c>
      <c r="AE67" s="36">
        <v>511936</v>
      </c>
    </row>
    <row r="68" spans="2:31" x14ac:dyDescent="0.25">
      <c r="B68" s="38" t="s">
        <v>115</v>
      </c>
      <c r="C68" s="39"/>
      <c r="D68" s="40"/>
      <c r="E68" s="40"/>
      <c r="F68" s="40"/>
      <c r="G68" s="40">
        <v>960</v>
      </c>
      <c r="H68" s="40">
        <v>3047</v>
      </c>
      <c r="I68" s="40">
        <v>22</v>
      </c>
      <c r="J68" s="40">
        <v>9726</v>
      </c>
      <c r="K68" s="40"/>
      <c r="L68" s="40"/>
      <c r="M68" s="40">
        <v>13755</v>
      </c>
      <c r="N68" s="40">
        <v>193724</v>
      </c>
      <c r="O68" s="40">
        <v>1067</v>
      </c>
      <c r="P68" s="40">
        <v>2497</v>
      </c>
      <c r="Q68" s="40">
        <v>197288</v>
      </c>
      <c r="R68" s="40">
        <v>3134</v>
      </c>
      <c r="S68" s="40"/>
      <c r="T68" s="40">
        <v>13889</v>
      </c>
      <c r="U68" s="40">
        <v>21331</v>
      </c>
      <c r="V68" s="40">
        <v>1917</v>
      </c>
      <c r="W68" s="40"/>
      <c r="X68" s="40">
        <v>2823</v>
      </c>
      <c r="Y68" s="40">
        <v>26945</v>
      </c>
      <c r="Z68" s="40">
        <v>6027</v>
      </c>
      <c r="AA68" s="40">
        <v>33</v>
      </c>
      <c r="AB68" s="40">
        <v>224794</v>
      </c>
      <c r="AC68" s="40"/>
      <c r="AD68" s="40">
        <v>300893</v>
      </c>
      <c r="AE68" s="41">
        <v>511936</v>
      </c>
    </row>
    <row r="69" spans="2:31" x14ac:dyDescent="0.25">
      <c r="B69" s="32" t="s">
        <v>24</v>
      </c>
      <c r="C69" s="33" t="s">
        <v>116</v>
      </c>
      <c r="D69" s="34"/>
      <c r="E69" s="34"/>
      <c r="F69" s="34"/>
      <c r="G69" s="34">
        <v>195</v>
      </c>
      <c r="H69" s="34">
        <v>826</v>
      </c>
      <c r="I69" s="34"/>
      <c r="J69" s="34">
        <v>3182</v>
      </c>
      <c r="K69" s="34"/>
      <c r="L69" s="34"/>
      <c r="M69" s="35">
        <v>4203</v>
      </c>
      <c r="N69" s="34">
        <v>8347</v>
      </c>
      <c r="O69" s="34">
        <v>171</v>
      </c>
      <c r="P69" s="34">
        <v>366</v>
      </c>
      <c r="Q69" s="35">
        <v>8884</v>
      </c>
      <c r="R69" s="34"/>
      <c r="S69" s="34"/>
      <c r="T69" s="34"/>
      <c r="U69" s="34">
        <v>12208</v>
      </c>
      <c r="V69" s="34"/>
      <c r="W69" s="34"/>
      <c r="X69" s="34"/>
      <c r="Y69" s="34">
        <v>6218</v>
      </c>
      <c r="Z69" s="34">
        <v>942</v>
      </c>
      <c r="AA69" s="34"/>
      <c r="AB69" s="34">
        <v>13960</v>
      </c>
      <c r="AC69" s="34"/>
      <c r="AD69" s="35">
        <v>33328</v>
      </c>
      <c r="AE69" s="36">
        <v>46415</v>
      </c>
    </row>
    <row r="70" spans="2:31" x14ac:dyDescent="0.25">
      <c r="B70" s="32"/>
      <c r="C70" s="33" t="s">
        <v>117</v>
      </c>
      <c r="D70" s="34"/>
      <c r="E70" s="34"/>
      <c r="F70" s="34"/>
      <c r="G70" s="34"/>
      <c r="H70" s="34">
        <v>1242</v>
      </c>
      <c r="I70" s="34"/>
      <c r="J70" s="34">
        <v>2177</v>
      </c>
      <c r="K70" s="34"/>
      <c r="L70" s="34"/>
      <c r="M70" s="35">
        <v>3419</v>
      </c>
      <c r="N70" s="34">
        <v>4</v>
      </c>
      <c r="O70" s="34">
        <v>17</v>
      </c>
      <c r="P70" s="34">
        <v>93</v>
      </c>
      <c r="Q70" s="35">
        <v>114</v>
      </c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5"/>
      <c r="AE70" s="36">
        <v>3533</v>
      </c>
    </row>
    <row r="71" spans="2:31" x14ac:dyDescent="0.25">
      <c r="B71" s="37"/>
      <c r="C71" s="33" t="s">
        <v>118</v>
      </c>
      <c r="D71" s="34"/>
      <c r="E71" s="34"/>
      <c r="F71" s="34"/>
      <c r="G71" s="34">
        <v>64</v>
      </c>
      <c r="H71" s="34">
        <v>69</v>
      </c>
      <c r="I71" s="34"/>
      <c r="J71" s="34">
        <v>2619</v>
      </c>
      <c r="K71" s="34"/>
      <c r="L71" s="34"/>
      <c r="M71" s="35">
        <v>2752</v>
      </c>
      <c r="N71" s="34">
        <v>4</v>
      </c>
      <c r="O71" s="34">
        <v>11</v>
      </c>
      <c r="P71" s="34">
        <v>48</v>
      </c>
      <c r="Q71" s="35">
        <v>63</v>
      </c>
      <c r="R71" s="34"/>
      <c r="S71" s="34"/>
      <c r="T71" s="34">
        <v>1537</v>
      </c>
      <c r="U71" s="34"/>
      <c r="V71" s="34"/>
      <c r="W71" s="34"/>
      <c r="X71" s="34"/>
      <c r="Y71" s="34">
        <v>693</v>
      </c>
      <c r="Z71" s="34"/>
      <c r="AA71" s="34"/>
      <c r="AB71" s="34">
        <v>15094</v>
      </c>
      <c r="AC71" s="34"/>
      <c r="AD71" s="35">
        <v>17324</v>
      </c>
      <c r="AE71" s="36">
        <v>20139</v>
      </c>
    </row>
    <row r="72" spans="2:31" x14ac:dyDescent="0.25">
      <c r="B72" s="38" t="s">
        <v>119</v>
      </c>
      <c r="C72" s="39"/>
      <c r="D72" s="40"/>
      <c r="E72" s="40"/>
      <c r="F72" s="40"/>
      <c r="G72" s="40">
        <v>259</v>
      </c>
      <c r="H72" s="40">
        <v>2137</v>
      </c>
      <c r="I72" s="40"/>
      <c r="J72" s="40">
        <v>7978</v>
      </c>
      <c r="K72" s="40"/>
      <c r="L72" s="40"/>
      <c r="M72" s="40">
        <v>10374</v>
      </c>
      <c r="N72" s="40">
        <v>8355</v>
      </c>
      <c r="O72" s="40">
        <v>199</v>
      </c>
      <c r="P72" s="40">
        <v>507</v>
      </c>
      <c r="Q72" s="40">
        <v>9061</v>
      </c>
      <c r="R72" s="40"/>
      <c r="S72" s="40"/>
      <c r="T72" s="40">
        <v>1537</v>
      </c>
      <c r="U72" s="40">
        <v>12208</v>
      </c>
      <c r="V72" s="40"/>
      <c r="W72" s="40"/>
      <c r="X72" s="40"/>
      <c r="Y72" s="40">
        <v>6911</v>
      </c>
      <c r="Z72" s="40">
        <v>942</v>
      </c>
      <c r="AA72" s="40"/>
      <c r="AB72" s="40">
        <v>29054</v>
      </c>
      <c r="AC72" s="40"/>
      <c r="AD72" s="40">
        <v>50652</v>
      </c>
      <c r="AE72" s="41">
        <v>70087</v>
      </c>
    </row>
    <row r="73" spans="2:31" ht="15.75" thickBot="1" x14ac:dyDescent="0.3">
      <c r="B73" s="43" t="s">
        <v>120</v>
      </c>
      <c r="C73" s="44"/>
      <c r="D73" s="45">
        <f>SUM(D72,D68,D66,D64,D62,D60,D55,D52,D47,D41,D31,D29,D25,D23,D21,D17)</f>
        <v>2021</v>
      </c>
      <c r="E73" s="45">
        <f t="shared" ref="E73:M73" si="0">SUM(E72,E68,E66,E64,E62,E60,E55,E52,E47,E41,E31,E29,E25,E23,E21,E17)</f>
        <v>9817</v>
      </c>
      <c r="F73" s="45">
        <f t="shared" si="0"/>
        <v>10955</v>
      </c>
      <c r="G73" s="45">
        <f t="shared" si="0"/>
        <v>162356</v>
      </c>
      <c r="H73" s="45">
        <f t="shared" si="0"/>
        <v>78545</v>
      </c>
      <c r="I73" s="45">
        <f t="shared" si="0"/>
        <v>28478</v>
      </c>
      <c r="J73" s="45">
        <f t="shared" si="0"/>
        <v>434542</v>
      </c>
      <c r="K73" s="45">
        <f t="shared" si="0"/>
        <v>16145</v>
      </c>
      <c r="L73" s="45">
        <f t="shared" si="0"/>
        <v>2035</v>
      </c>
      <c r="M73" s="45">
        <f t="shared" si="0"/>
        <v>744894</v>
      </c>
      <c r="N73" s="45">
        <f t="shared" ref="N73" si="1">SUM(N72,N68,N66,N64,N62,N60,N55,N52,N47,N41,N31,N29,N25,N23,N21,N17)</f>
        <v>5760078</v>
      </c>
      <c r="O73" s="45">
        <f t="shared" ref="O73" si="2">SUM(O72,O68,O66,O64,O62,O60,O55,O52,O47,O41,O31,O29,O25,O23,O21,O17)</f>
        <v>284519</v>
      </c>
      <c r="P73" s="45">
        <f t="shared" ref="P73" si="3">SUM(P72,P68,P66,P64,P62,P60,P55,P52,P47,P41,P31,P29,P25,P23,P21,P17)</f>
        <v>182902</v>
      </c>
      <c r="Q73" s="45">
        <f t="shared" ref="Q73" si="4">SUM(Q72,Q68,Q66,Q64,Q62,Q60,Q55,Q52,Q47,Q41,Q31,Q29,Q25,Q23,Q21,Q17)</f>
        <v>6227499</v>
      </c>
      <c r="R73" s="45">
        <f t="shared" ref="R73" si="5">SUM(R72,R68,R66,R64,R62,R60,R55,R52,R47,R41,R31,R29,R25,R23,R21,R17)</f>
        <v>188922</v>
      </c>
      <c r="S73" s="45">
        <f t="shared" ref="S73" si="6">SUM(S72,S68,S66,S64,S62,S60,S55,S52,S47,S41,S31,S29,S25,S23,S21,S17)</f>
        <v>8460</v>
      </c>
      <c r="T73" s="45">
        <f t="shared" ref="T73" si="7">SUM(T72,T68,T66,T64,T62,T60,T55,T52,T47,T41,T31,T29,T25,T23,T21,T17)</f>
        <v>117288</v>
      </c>
      <c r="U73" s="45">
        <f t="shared" ref="U73:V73" si="8">SUM(U72,U68,U66,U64,U62,U60,U55,U52,U47,U41,U31,U29,U25,U23,U21,U17)</f>
        <v>1069897</v>
      </c>
      <c r="V73" s="45">
        <f t="shared" si="8"/>
        <v>302333</v>
      </c>
      <c r="W73" s="45">
        <f t="shared" ref="W73" si="9">SUM(W72,W68,W66,W64,W62,W60,W55,W52,W47,W41,W31,W29,W25,W23,W21,W17)</f>
        <v>233992</v>
      </c>
      <c r="X73" s="45">
        <f>SUM(X72,X68,X66,X64,X62,X60,X55,X52,X47,X41,X31,X29,X25,X23,X21,X17)</f>
        <v>60900</v>
      </c>
      <c r="Y73" s="45">
        <f t="shared" ref="Y73:AE73" si="10">SUM(Y72,Y68,Y66,Y64,Y62,Y60,Y55,Y52,Y47,Y41,Y31,Y29,Y25,Y23,Y21,Y17)</f>
        <v>2672584</v>
      </c>
      <c r="Z73" s="45">
        <f t="shared" si="10"/>
        <v>2559264</v>
      </c>
      <c r="AA73" s="45">
        <f t="shared" si="10"/>
        <v>41032</v>
      </c>
      <c r="AB73" s="45">
        <f t="shared" si="10"/>
        <v>4603241</v>
      </c>
      <c r="AC73" s="45">
        <f t="shared" si="10"/>
        <v>15701</v>
      </c>
      <c r="AD73" s="45">
        <f t="shared" si="10"/>
        <v>11873614</v>
      </c>
      <c r="AE73" s="45">
        <f t="shared" si="10"/>
        <v>18846007</v>
      </c>
    </row>
  </sheetData>
  <mergeCells count="9">
    <mergeCell ref="R7:AC7"/>
    <mergeCell ref="AD7:AD8"/>
    <mergeCell ref="AE7:AE8"/>
    <mergeCell ref="B7:B8"/>
    <mergeCell ref="C7:C8"/>
    <mergeCell ref="D7:L7"/>
    <mergeCell ref="M7:M8"/>
    <mergeCell ref="N7:P7"/>
    <mergeCell ref="Q7:Q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96"/>
  <sheetViews>
    <sheetView zoomScale="85" zoomScaleNormal="85" workbookViewId="0">
      <selection activeCell="E40" sqref="E40"/>
    </sheetView>
  </sheetViews>
  <sheetFormatPr baseColWidth="10" defaultRowHeight="15" x14ac:dyDescent="0.25"/>
  <cols>
    <col min="2" max="2" width="13.140625" customWidth="1"/>
    <col min="4" max="5" width="14.42578125" customWidth="1"/>
    <col min="11" max="11" width="11.140625" customWidth="1"/>
    <col min="14" max="14" width="12.5703125" customWidth="1"/>
    <col min="20" max="21" width="13.7109375" customWidth="1"/>
  </cols>
  <sheetData>
    <row r="2" spans="2:21" ht="15.75" x14ac:dyDescent="0.3">
      <c r="D2" s="24" t="s">
        <v>0</v>
      </c>
    </row>
    <row r="4" spans="2:21" x14ac:dyDescent="0.25">
      <c r="B4" s="3" t="s">
        <v>121</v>
      </c>
    </row>
    <row r="5" spans="2:21" ht="15.75" thickBot="1" x14ac:dyDescent="0.3"/>
    <row r="6" spans="2:21" ht="15" customHeight="1" x14ac:dyDescent="0.25">
      <c r="B6" s="102" t="s">
        <v>2</v>
      </c>
      <c r="C6" s="104" t="s">
        <v>31</v>
      </c>
      <c r="D6" s="104" t="s">
        <v>122</v>
      </c>
      <c r="E6" s="106" t="s">
        <v>32</v>
      </c>
      <c r="F6" s="107"/>
      <c r="G6" s="107"/>
      <c r="H6" s="107"/>
      <c r="I6" s="107"/>
      <c r="J6" s="110"/>
      <c r="K6" s="108" t="s">
        <v>33</v>
      </c>
      <c r="L6" s="97" t="s">
        <v>34</v>
      </c>
      <c r="M6" s="97"/>
      <c r="N6" s="98" t="s">
        <v>35</v>
      </c>
      <c r="O6" s="106" t="s">
        <v>36</v>
      </c>
      <c r="P6" s="107"/>
      <c r="Q6" s="107"/>
      <c r="R6" s="107"/>
      <c r="S6" s="110"/>
      <c r="T6" s="108" t="s">
        <v>37</v>
      </c>
      <c r="U6" s="111" t="s">
        <v>123</v>
      </c>
    </row>
    <row r="7" spans="2:21" ht="30" x14ac:dyDescent="0.25">
      <c r="B7" s="103"/>
      <c r="C7" s="105"/>
      <c r="D7" s="105"/>
      <c r="E7" s="26" t="s">
        <v>124</v>
      </c>
      <c r="F7" s="26" t="s">
        <v>42</v>
      </c>
      <c r="G7" s="26" t="s">
        <v>43</v>
      </c>
      <c r="H7" s="26" t="s">
        <v>44</v>
      </c>
      <c r="I7" s="26" t="s">
        <v>45</v>
      </c>
      <c r="J7" s="26" t="s">
        <v>46</v>
      </c>
      <c r="K7" s="109"/>
      <c r="L7" s="26" t="s">
        <v>48</v>
      </c>
      <c r="M7" s="26" t="s">
        <v>49</v>
      </c>
      <c r="N7" s="99"/>
      <c r="O7" s="26" t="s">
        <v>51</v>
      </c>
      <c r="P7" s="26" t="s">
        <v>54</v>
      </c>
      <c r="Q7" s="26" t="s">
        <v>57</v>
      </c>
      <c r="R7" s="26" t="s">
        <v>58</v>
      </c>
      <c r="S7" s="26" t="s">
        <v>59</v>
      </c>
      <c r="T7" s="109"/>
      <c r="U7" s="112"/>
    </row>
    <row r="8" spans="2:21" x14ac:dyDescent="0.25">
      <c r="B8" s="46" t="s">
        <v>8</v>
      </c>
      <c r="C8" s="47" t="s">
        <v>63</v>
      </c>
      <c r="D8" s="48" t="s">
        <v>125</v>
      </c>
      <c r="E8" s="49"/>
      <c r="F8" s="49"/>
      <c r="G8" s="49"/>
      <c r="H8" s="49"/>
      <c r="I8" s="49"/>
      <c r="J8" s="49"/>
      <c r="K8" s="50"/>
      <c r="L8" s="49"/>
      <c r="M8" s="49"/>
      <c r="N8" s="50"/>
      <c r="O8" s="49"/>
      <c r="P8" s="49"/>
      <c r="Q8" s="49"/>
      <c r="R8" s="49"/>
      <c r="S8" s="49">
        <v>10</v>
      </c>
      <c r="T8" s="50">
        <v>10</v>
      </c>
      <c r="U8" s="51">
        <v>10</v>
      </c>
    </row>
    <row r="9" spans="2:21" x14ac:dyDescent="0.25">
      <c r="B9" s="32"/>
      <c r="C9" s="52" t="s">
        <v>126</v>
      </c>
      <c r="D9" s="52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>
        <v>10</v>
      </c>
      <c r="T9" s="53">
        <v>10</v>
      </c>
      <c r="U9" s="54">
        <v>10</v>
      </c>
    </row>
    <row r="10" spans="2:21" x14ac:dyDescent="0.25">
      <c r="B10" s="32"/>
      <c r="C10" s="55" t="s">
        <v>64</v>
      </c>
      <c r="D10" s="33" t="s">
        <v>127</v>
      </c>
      <c r="E10" s="56"/>
      <c r="F10" s="56"/>
      <c r="G10" s="56">
        <v>25</v>
      </c>
      <c r="H10" s="56"/>
      <c r="I10" s="56"/>
      <c r="J10" s="56"/>
      <c r="K10" s="57">
        <v>25</v>
      </c>
      <c r="L10" s="56"/>
      <c r="M10" s="56"/>
      <c r="N10" s="57"/>
      <c r="O10" s="56"/>
      <c r="P10" s="56"/>
      <c r="Q10" s="56"/>
      <c r="R10" s="56"/>
      <c r="S10" s="56"/>
      <c r="T10" s="57"/>
      <c r="U10" s="58">
        <v>25</v>
      </c>
    </row>
    <row r="11" spans="2:21" x14ac:dyDescent="0.25">
      <c r="B11" s="32"/>
      <c r="C11" s="55"/>
      <c r="D11" s="33" t="s">
        <v>125</v>
      </c>
      <c r="E11" s="56"/>
      <c r="F11" s="56"/>
      <c r="G11" s="56"/>
      <c r="H11" s="56"/>
      <c r="I11" s="56"/>
      <c r="J11" s="56"/>
      <c r="K11" s="57"/>
      <c r="L11" s="56"/>
      <c r="M11" s="56"/>
      <c r="N11" s="57"/>
      <c r="O11" s="56">
        <v>600</v>
      </c>
      <c r="P11" s="56">
        <v>200</v>
      </c>
      <c r="Q11" s="56">
        <v>470</v>
      </c>
      <c r="R11" s="56">
        <v>720</v>
      </c>
      <c r="S11" s="56">
        <v>1850</v>
      </c>
      <c r="T11" s="57">
        <v>3840</v>
      </c>
      <c r="U11" s="58">
        <v>3840</v>
      </c>
    </row>
    <row r="12" spans="2:21" x14ac:dyDescent="0.25">
      <c r="B12" s="32"/>
      <c r="C12" s="52" t="s">
        <v>128</v>
      </c>
      <c r="D12" s="52"/>
      <c r="E12" s="53"/>
      <c r="F12" s="53"/>
      <c r="G12" s="53">
        <v>25</v>
      </c>
      <c r="H12" s="53"/>
      <c r="I12" s="53"/>
      <c r="J12" s="53"/>
      <c r="K12" s="53">
        <v>25</v>
      </c>
      <c r="L12" s="53"/>
      <c r="M12" s="53"/>
      <c r="N12" s="53"/>
      <c r="O12" s="53">
        <v>600</v>
      </c>
      <c r="P12" s="53">
        <v>200</v>
      </c>
      <c r="Q12" s="53">
        <v>470</v>
      </c>
      <c r="R12" s="53">
        <v>720</v>
      </c>
      <c r="S12" s="53">
        <v>1850</v>
      </c>
      <c r="T12" s="53">
        <v>3840</v>
      </c>
      <c r="U12" s="54">
        <v>3865</v>
      </c>
    </row>
    <row r="13" spans="2:21" x14ac:dyDescent="0.25">
      <c r="B13" s="32"/>
      <c r="C13" s="55" t="s">
        <v>65</v>
      </c>
      <c r="D13" s="33" t="s">
        <v>125</v>
      </c>
      <c r="E13" s="56"/>
      <c r="F13" s="56">
        <v>104</v>
      </c>
      <c r="G13" s="56"/>
      <c r="H13" s="56">
        <v>23</v>
      </c>
      <c r="I13" s="56"/>
      <c r="J13" s="56"/>
      <c r="K13" s="57">
        <v>127</v>
      </c>
      <c r="L13" s="56"/>
      <c r="M13" s="56"/>
      <c r="N13" s="57"/>
      <c r="O13" s="56">
        <v>500</v>
      </c>
      <c r="P13" s="56">
        <v>1350</v>
      </c>
      <c r="Q13" s="56">
        <v>500</v>
      </c>
      <c r="R13" s="56">
        <v>1266</v>
      </c>
      <c r="S13" s="56">
        <v>12750</v>
      </c>
      <c r="T13" s="57">
        <v>16366</v>
      </c>
      <c r="U13" s="58">
        <v>16493</v>
      </c>
    </row>
    <row r="14" spans="2:21" x14ac:dyDescent="0.25">
      <c r="B14" s="32"/>
      <c r="C14" s="52" t="s">
        <v>129</v>
      </c>
      <c r="D14" s="52"/>
      <c r="E14" s="53"/>
      <c r="F14" s="53">
        <v>104</v>
      </c>
      <c r="G14" s="53"/>
      <c r="H14" s="53">
        <v>23</v>
      </c>
      <c r="I14" s="53"/>
      <c r="J14" s="53"/>
      <c r="K14" s="53">
        <v>127</v>
      </c>
      <c r="L14" s="53"/>
      <c r="M14" s="53"/>
      <c r="N14" s="53"/>
      <c r="O14" s="53">
        <v>500</v>
      </c>
      <c r="P14" s="53">
        <v>1350</v>
      </c>
      <c r="Q14" s="53">
        <v>500</v>
      </c>
      <c r="R14" s="53">
        <v>1266</v>
      </c>
      <c r="S14" s="53">
        <v>12750</v>
      </c>
      <c r="T14" s="53">
        <v>16366</v>
      </c>
      <c r="U14" s="54">
        <v>16493</v>
      </c>
    </row>
    <row r="15" spans="2:21" x14ac:dyDescent="0.25">
      <c r="B15" s="32"/>
      <c r="C15" s="55" t="s">
        <v>66</v>
      </c>
      <c r="D15" s="33" t="s">
        <v>125</v>
      </c>
      <c r="E15" s="56"/>
      <c r="F15" s="56"/>
      <c r="G15" s="56"/>
      <c r="H15" s="56"/>
      <c r="I15" s="56"/>
      <c r="J15" s="56"/>
      <c r="K15" s="57"/>
      <c r="L15" s="56"/>
      <c r="M15" s="56"/>
      <c r="N15" s="57"/>
      <c r="O15" s="56">
        <v>100</v>
      </c>
      <c r="P15" s="56">
        <v>1000</v>
      </c>
      <c r="Q15" s="56"/>
      <c r="R15" s="56"/>
      <c r="S15" s="56">
        <v>11395</v>
      </c>
      <c r="T15" s="57">
        <v>12495</v>
      </c>
      <c r="U15" s="58">
        <v>12495</v>
      </c>
    </row>
    <row r="16" spans="2:21" x14ac:dyDescent="0.25">
      <c r="B16" s="32"/>
      <c r="C16" s="52" t="s">
        <v>130</v>
      </c>
      <c r="D16" s="52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>
        <v>100</v>
      </c>
      <c r="P16" s="53">
        <v>1000</v>
      </c>
      <c r="Q16" s="53"/>
      <c r="R16" s="53"/>
      <c r="S16" s="53">
        <v>11395</v>
      </c>
      <c r="T16" s="53">
        <v>12495</v>
      </c>
      <c r="U16" s="54">
        <v>12495</v>
      </c>
    </row>
    <row r="17" spans="2:21" x14ac:dyDescent="0.25">
      <c r="B17" s="32"/>
      <c r="C17" s="55" t="s">
        <v>67</v>
      </c>
      <c r="D17" s="33" t="s">
        <v>125</v>
      </c>
      <c r="E17" s="56"/>
      <c r="F17" s="56"/>
      <c r="G17" s="56"/>
      <c r="H17" s="56"/>
      <c r="I17" s="56"/>
      <c r="J17" s="56"/>
      <c r="K17" s="57"/>
      <c r="L17" s="56">
        <v>750</v>
      </c>
      <c r="M17" s="56"/>
      <c r="N17" s="57">
        <v>750</v>
      </c>
      <c r="O17" s="56">
        <v>300</v>
      </c>
      <c r="P17" s="56">
        <v>670</v>
      </c>
      <c r="Q17" s="56">
        <v>450</v>
      </c>
      <c r="R17" s="56">
        <v>1868</v>
      </c>
      <c r="S17" s="56">
        <v>35920</v>
      </c>
      <c r="T17" s="57">
        <v>39208</v>
      </c>
      <c r="U17" s="58">
        <v>39958</v>
      </c>
    </row>
    <row r="18" spans="2:21" x14ac:dyDescent="0.25">
      <c r="B18" s="32"/>
      <c r="C18" s="52" t="s">
        <v>131</v>
      </c>
      <c r="D18" s="52"/>
      <c r="E18" s="53"/>
      <c r="F18" s="53"/>
      <c r="G18" s="53"/>
      <c r="H18" s="53"/>
      <c r="I18" s="53"/>
      <c r="J18" s="53"/>
      <c r="K18" s="53"/>
      <c r="L18" s="53">
        <v>750</v>
      </c>
      <c r="M18" s="53"/>
      <c r="N18" s="53">
        <v>750</v>
      </c>
      <c r="O18" s="53">
        <v>300</v>
      </c>
      <c r="P18" s="53">
        <v>670</v>
      </c>
      <c r="Q18" s="53">
        <v>450</v>
      </c>
      <c r="R18" s="53">
        <v>1868</v>
      </c>
      <c r="S18" s="53">
        <v>35920</v>
      </c>
      <c r="T18" s="53">
        <v>39208</v>
      </c>
      <c r="U18" s="54">
        <v>39958</v>
      </c>
    </row>
    <row r="19" spans="2:21" x14ac:dyDescent="0.25">
      <c r="B19" s="32"/>
      <c r="C19" s="55" t="s">
        <v>68</v>
      </c>
      <c r="D19" s="33" t="s">
        <v>125</v>
      </c>
      <c r="E19" s="56">
        <v>2</v>
      </c>
      <c r="F19" s="56">
        <v>92</v>
      </c>
      <c r="G19" s="56">
        <v>12</v>
      </c>
      <c r="H19" s="56"/>
      <c r="I19" s="56"/>
      <c r="J19" s="56"/>
      <c r="K19" s="57">
        <v>106</v>
      </c>
      <c r="L19" s="56">
        <v>2385</v>
      </c>
      <c r="M19" s="56"/>
      <c r="N19" s="57">
        <v>2385</v>
      </c>
      <c r="O19" s="56"/>
      <c r="P19" s="56"/>
      <c r="Q19" s="56">
        <v>200</v>
      </c>
      <c r="R19" s="56">
        <v>430</v>
      </c>
      <c r="S19" s="56">
        <v>20120</v>
      </c>
      <c r="T19" s="57">
        <v>20750</v>
      </c>
      <c r="U19" s="58">
        <v>23241</v>
      </c>
    </row>
    <row r="20" spans="2:21" x14ac:dyDescent="0.25">
      <c r="B20" s="32"/>
      <c r="C20" s="52" t="s">
        <v>132</v>
      </c>
      <c r="D20" s="52"/>
      <c r="E20" s="53">
        <v>2</v>
      </c>
      <c r="F20" s="53">
        <v>92</v>
      </c>
      <c r="G20" s="53">
        <v>12</v>
      </c>
      <c r="H20" s="53"/>
      <c r="I20" s="53"/>
      <c r="J20" s="53"/>
      <c r="K20" s="53">
        <v>106</v>
      </c>
      <c r="L20" s="53">
        <v>2385</v>
      </c>
      <c r="M20" s="53"/>
      <c r="N20" s="53">
        <v>2385</v>
      </c>
      <c r="O20" s="53"/>
      <c r="P20" s="53"/>
      <c r="Q20" s="53">
        <v>200</v>
      </c>
      <c r="R20" s="53">
        <v>430</v>
      </c>
      <c r="S20" s="53">
        <v>20120</v>
      </c>
      <c r="T20" s="53">
        <v>20750</v>
      </c>
      <c r="U20" s="54">
        <v>23241</v>
      </c>
    </row>
    <row r="21" spans="2:21" x14ac:dyDescent="0.25">
      <c r="B21" s="32"/>
      <c r="C21" s="55" t="s">
        <v>69</v>
      </c>
      <c r="D21" s="33" t="s">
        <v>125</v>
      </c>
      <c r="E21" s="56"/>
      <c r="F21" s="56"/>
      <c r="G21" s="56"/>
      <c r="H21" s="56"/>
      <c r="I21" s="56"/>
      <c r="J21" s="56"/>
      <c r="K21" s="57"/>
      <c r="L21" s="56">
        <v>2188</v>
      </c>
      <c r="M21" s="56"/>
      <c r="N21" s="57">
        <v>2188</v>
      </c>
      <c r="O21" s="56">
        <v>400</v>
      </c>
      <c r="P21" s="56">
        <v>4390</v>
      </c>
      <c r="Q21" s="56">
        <v>1000</v>
      </c>
      <c r="R21" s="56">
        <v>1685</v>
      </c>
      <c r="S21" s="56">
        <v>20428</v>
      </c>
      <c r="T21" s="57">
        <v>27903</v>
      </c>
      <c r="U21" s="58">
        <v>30091</v>
      </c>
    </row>
    <row r="22" spans="2:21" x14ac:dyDescent="0.25">
      <c r="B22" s="32"/>
      <c r="C22" s="52" t="s">
        <v>133</v>
      </c>
      <c r="D22" s="52"/>
      <c r="E22" s="53"/>
      <c r="F22" s="53"/>
      <c r="G22" s="53"/>
      <c r="H22" s="53"/>
      <c r="I22" s="53"/>
      <c r="J22" s="53"/>
      <c r="K22" s="53"/>
      <c r="L22" s="53">
        <v>2188</v>
      </c>
      <c r="M22" s="53"/>
      <c r="N22" s="53">
        <v>2188</v>
      </c>
      <c r="O22" s="53">
        <v>400</v>
      </c>
      <c r="P22" s="53">
        <v>4390</v>
      </c>
      <c r="Q22" s="53">
        <v>1000</v>
      </c>
      <c r="R22" s="53">
        <v>1685</v>
      </c>
      <c r="S22" s="53">
        <v>20428</v>
      </c>
      <c r="T22" s="53">
        <v>27903</v>
      </c>
      <c r="U22" s="54">
        <v>30091</v>
      </c>
    </row>
    <row r="23" spans="2:21" x14ac:dyDescent="0.25">
      <c r="B23" s="32"/>
      <c r="C23" s="55" t="s">
        <v>70</v>
      </c>
      <c r="D23" s="33" t="s">
        <v>125</v>
      </c>
      <c r="E23" s="56"/>
      <c r="F23" s="56">
        <v>90</v>
      </c>
      <c r="G23" s="56"/>
      <c r="H23" s="56"/>
      <c r="I23" s="56">
        <v>26</v>
      </c>
      <c r="J23" s="56"/>
      <c r="K23" s="57">
        <v>116</v>
      </c>
      <c r="L23" s="56"/>
      <c r="M23" s="56"/>
      <c r="N23" s="57"/>
      <c r="O23" s="56">
        <v>100</v>
      </c>
      <c r="P23" s="56"/>
      <c r="Q23" s="56"/>
      <c r="R23" s="56">
        <v>2150</v>
      </c>
      <c r="S23" s="56">
        <v>2507</v>
      </c>
      <c r="T23" s="57">
        <v>4757</v>
      </c>
      <c r="U23" s="58">
        <v>4873</v>
      </c>
    </row>
    <row r="24" spans="2:21" x14ac:dyDescent="0.25">
      <c r="B24" s="37"/>
      <c r="C24" s="52" t="s">
        <v>134</v>
      </c>
      <c r="D24" s="52"/>
      <c r="E24" s="53"/>
      <c r="F24" s="53">
        <v>90</v>
      </c>
      <c r="G24" s="53"/>
      <c r="H24" s="53"/>
      <c r="I24" s="53">
        <v>26</v>
      </c>
      <c r="J24" s="53"/>
      <c r="K24" s="53">
        <v>116</v>
      </c>
      <c r="L24" s="53"/>
      <c r="M24" s="53"/>
      <c r="N24" s="53"/>
      <c r="O24" s="53">
        <v>100</v>
      </c>
      <c r="P24" s="53"/>
      <c r="Q24" s="53"/>
      <c r="R24" s="53">
        <v>2150</v>
      </c>
      <c r="S24" s="53">
        <v>2507</v>
      </c>
      <c r="T24" s="53">
        <v>4757</v>
      </c>
      <c r="U24" s="54">
        <v>4873</v>
      </c>
    </row>
    <row r="25" spans="2:21" x14ac:dyDescent="0.25">
      <c r="B25" s="59" t="s">
        <v>71</v>
      </c>
      <c r="C25" s="60"/>
      <c r="D25" s="60"/>
      <c r="E25" s="61">
        <v>2</v>
      </c>
      <c r="F25" s="61">
        <v>286</v>
      </c>
      <c r="G25" s="61">
        <v>37</v>
      </c>
      <c r="H25" s="61">
        <v>23</v>
      </c>
      <c r="I25" s="61">
        <v>26</v>
      </c>
      <c r="J25" s="61"/>
      <c r="K25" s="61">
        <v>374</v>
      </c>
      <c r="L25" s="61">
        <v>5323</v>
      </c>
      <c r="M25" s="61"/>
      <c r="N25" s="61">
        <v>5323</v>
      </c>
      <c r="O25" s="61">
        <v>2000</v>
      </c>
      <c r="P25" s="61">
        <v>7610</v>
      </c>
      <c r="Q25" s="61">
        <v>2620</v>
      </c>
      <c r="R25" s="61">
        <v>8119</v>
      </c>
      <c r="S25" s="61">
        <v>104980</v>
      </c>
      <c r="T25" s="61">
        <v>125329</v>
      </c>
      <c r="U25" s="62">
        <v>131026</v>
      </c>
    </row>
    <row r="26" spans="2:21" x14ac:dyDescent="0.25">
      <c r="B26" s="32" t="s">
        <v>9</v>
      </c>
      <c r="C26" s="55" t="s">
        <v>72</v>
      </c>
      <c r="D26" s="33" t="s">
        <v>125</v>
      </c>
      <c r="E26" s="56"/>
      <c r="F26" s="56">
        <v>7</v>
      </c>
      <c r="G26" s="56"/>
      <c r="H26" s="56"/>
      <c r="I26" s="56"/>
      <c r="J26" s="56"/>
      <c r="K26" s="57">
        <v>7</v>
      </c>
      <c r="L26" s="56"/>
      <c r="M26" s="56"/>
      <c r="N26" s="57"/>
      <c r="O26" s="56"/>
      <c r="P26" s="56"/>
      <c r="Q26" s="56"/>
      <c r="R26" s="56"/>
      <c r="S26" s="56">
        <v>4780</v>
      </c>
      <c r="T26" s="57">
        <v>4780</v>
      </c>
      <c r="U26" s="58">
        <v>4787</v>
      </c>
    </row>
    <row r="27" spans="2:21" x14ac:dyDescent="0.25">
      <c r="B27" s="32"/>
      <c r="C27" s="52" t="s">
        <v>135</v>
      </c>
      <c r="D27" s="52"/>
      <c r="E27" s="53"/>
      <c r="F27" s="53">
        <v>7</v>
      </c>
      <c r="G27" s="53"/>
      <c r="H27" s="53"/>
      <c r="I27" s="53"/>
      <c r="J27" s="53"/>
      <c r="K27" s="53">
        <v>7</v>
      </c>
      <c r="L27" s="53"/>
      <c r="M27" s="53"/>
      <c r="N27" s="53"/>
      <c r="O27" s="53"/>
      <c r="P27" s="53"/>
      <c r="Q27" s="53"/>
      <c r="R27" s="53"/>
      <c r="S27" s="53">
        <v>4780</v>
      </c>
      <c r="T27" s="53">
        <v>4780</v>
      </c>
      <c r="U27" s="54">
        <v>4787</v>
      </c>
    </row>
    <row r="28" spans="2:21" x14ac:dyDescent="0.25">
      <c r="B28" s="32"/>
      <c r="C28" s="55" t="s">
        <v>73</v>
      </c>
      <c r="D28" s="33" t="s">
        <v>125</v>
      </c>
      <c r="E28" s="56"/>
      <c r="F28" s="56">
        <v>50</v>
      </c>
      <c r="G28" s="56"/>
      <c r="H28" s="56">
        <v>50</v>
      </c>
      <c r="I28" s="56"/>
      <c r="J28" s="56">
        <v>45</v>
      </c>
      <c r="K28" s="57">
        <v>145</v>
      </c>
      <c r="L28" s="56">
        <v>1220</v>
      </c>
      <c r="M28" s="56"/>
      <c r="N28" s="57">
        <v>1220</v>
      </c>
      <c r="O28" s="56"/>
      <c r="P28" s="56"/>
      <c r="Q28" s="56"/>
      <c r="R28" s="56"/>
      <c r="S28" s="56">
        <v>3350</v>
      </c>
      <c r="T28" s="57">
        <v>3350</v>
      </c>
      <c r="U28" s="58">
        <v>4715</v>
      </c>
    </row>
    <row r="29" spans="2:21" x14ac:dyDescent="0.25">
      <c r="B29" s="32"/>
      <c r="C29" s="52" t="s">
        <v>136</v>
      </c>
      <c r="D29" s="52"/>
      <c r="E29" s="53"/>
      <c r="F29" s="53">
        <v>50</v>
      </c>
      <c r="G29" s="53"/>
      <c r="H29" s="53">
        <v>50</v>
      </c>
      <c r="I29" s="53"/>
      <c r="J29" s="53">
        <v>45</v>
      </c>
      <c r="K29" s="53">
        <v>145</v>
      </c>
      <c r="L29" s="53">
        <v>1220</v>
      </c>
      <c r="M29" s="53"/>
      <c r="N29" s="53">
        <v>1220</v>
      </c>
      <c r="O29" s="53"/>
      <c r="P29" s="53"/>
      <c r="Q29" s="53"/>
      <c r="R29" s="53"/>
      <c r="S29" s="53">
        <v>3350</v>
      </c>
      <c r="T29" s="53">
        <v>3350</v>
      </c>
      <c r="U29" s="54">
        <v>4715</v>
      </c>
    </row>
    <row r="30" spans="2:21" x14ac:dyDescent="0.25">
      <c r="B30" s="32"/>
      <c r="C30" s="55" t="s">
        <v>74</v>
      </c>
      <c r="D30" s="33" t="s">
        <v>125</v>
      </c>
      <c r="E30" s="56"/>
      <c r="F30" s="56"/>
      <c r="G30" s="56"/>
      <c r="H30" s="56"/>
      <c r="I30" s="56"/>
      <c r="J30" s="56"/>
      <c r="K30" s="57"/>
      <c r="L30" s="56">
        <v>2250</v>
      </c>
      <c r="M30" s="56"/>
      <c r="N30" s="57">
        <v>2250</v>
      </c>
      <c r="O30" s="56"/>
      <c r="P30" s="56"/>
      <c r="Q30" s="56"/>
      <c r="R30" s="56"/>
      <c r="S30" s="56">
        <v>9774</v>
      </c>
      <c r="T30" s="57">
        <v>9774</v>
      </c>
      <c r="U30" s="58">
        <v>12024</v>
      </c>
    </row>
    <row r="31" spans="2:21" x14ac:dyDescent="0.25">
      <c r="B31" s="37"/>
      <c r="C31" s="52" t="s">
        <v>137</v>
      </c>
      <c r="D31" s="52"/>
      <c r="E31" s="53"/>
      <c r="F31" s="53"/>
      <c r="G31" s="53"/>
      <c r="H31" s="53"/>
      <c r="I31" s="53"/>
      <c r="J31" s="53"/>
      <c r="K31" s="53"/>
      <c r="L31" s="53">
        <v>2250</v>
      </c>
      <c r="M31" s="53"/>
      <c r="N31" s="53">
        <v>2250</v>
      </c>
      <c r="O31" s="53"/>
      <c r="P31" s="53"/>
      <c r="Q31" s="53"/>
      <c r="R31" s="53"/>
      <c r="S31" s="53">
        <v>9774</v>
      </c>
      <c r="T31" s="53">
        <v>9774</v>
      </c>
      <c r="U31" s="54">
        <v>12024</v>
      </c>
    </row>
    <row r="32" spans="2:21" x14ac:dyDescent="0.25">
      <c r="B32" s="59" t="s">
        <v>75</v>
      </c>
      <c r="C32" s="60"/>
      <c r="D32" s="60"/>
      <c r="E32" s="61"/>
      <c r="F32" s="61">
        <v>57</v>
      </c>
      <c r="G32" s="61"/>
      <c r="H32" s="61">
        <v>50</v>
      </c>
      <c r="I32" s="61"/>
      <c r="J32" s="61">
        <v>45</v>
      </c>
      <c r="K32" s="61">
        <v>152</v>
      </c>
      <c r="L32" s="61">
        <v>3470</v>
      </c>
      <c r="M32" s="61"/>
      <c r="N32" s="61">
        <v>3470</v>
      </c>
      <c r="O32" s="61"/>
      <c r="P32" s="61"/>
      <c r="Q32" s="61"/>
      <c r="R32" s="61"/>
      <c r="S32" s="61">
        <v>17904</v>
      </c>
      <c r="T32" s="61">
        <v>17904</v>
      </c>
      <c r="U32" s="62">
        <v>21526</v>
      </c>
    </row>
    <row r="33" spans="2:21" x14ac:dyDescent="0.25">
      <c r="B33" s="32" t="s">
        <v>10</v>
      </c>
      <c r="C33" s="55" t="s">
        <v>10</v>
      </c>
      <c r="D33" s="33" t="s">
        <v>127</v>
      </c>
      <c r="E33" s="56"/>
      <c r="F33" s="56"/>
      <c r="G33" s="56"/>
      <c r="H33" s="56"/>
      <c r="I33" s="56"/>
      <c r="J33" s="56"/>
      <c r="K33" s="57"/>
      <c r="L33" s="56"/>
      <c r="M33" s="56"/>
      <c r="N33" s="57"/>
      <c r="O33" s="56"/>
      <c r="P33" s="56"/>
      <c r="Q33" s="56">
        <v>5800</v>
      </c>
      <c r="R33" s="56"/>
      <c r="S33" s="56">
        <v>3500</v>
      </c>
      <c r="T33" s="57">
        <v>9300</v>
      </c>
      <c r="U33" s="58">
        <v>9300</v>
      </c>
    </row>
    <row r="34" spans="2:21" x14ac:dyDescent="0.25">
      <c r="B34" s="37"/>
      <c r="C34" s="52" t="s">
        <v>76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>
        <v>5800</v>
      </c>
      <c r="R34" s="53"/>
      <c r="S34" s="53">
        <v>3500</v>
      </c>
      <c r="T34" s="53">
        <v>9300</v>
      </c>
      <c r="U34" s="54">
        <v>9300</v>
      </c>
    </row>
    <row r="35" spans="2:21" x14ac:dyDescent="0.25">
      <c r="B35" s="59" t="s">
        <v>76</v>
      </c>
      <c r="C35" s="60"/>
      <c r="D35" s="60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>
        <v>5800</v>
      </c>
      <c r="R35" s="61"/>
      <c r="S35" s="61">
        <v>3500</v>
      </c>
      <c r="T35" s="61">
        <v>9300</v>
      </c>
      <c r="U35" s="62">
        <v>9300</v>
      </c>
    </row>
    <row r="36" spans="2:21" x14ac:dyDescent="0.25">
      <c r="B36" s="32" t="s">
        <v>11</v>
      </c>
      <c r="C36" s="55" t="s">
        <v>11</v>
      </c>
      <c r="D36" s="33" t="s">
        <v>125</v>
      </c>
      <c r="E36" s="56"/>
      <c r="F36" s="56"/>
      <c r="G36" s="56"/>
      <c r="H36" s="56"/>
      <c r="I36" s="56"/>
      <c r="J36" s="56"/>
      <c r="K36" s="57"/>
      <c r="L36" s="56">
        <v>189</v>
      </c>
      <c r="M36" s="56">
        <v>305</v>
      </c>
      <c r="N36" s="57">
        <v>494</v>
      </c>
      <c r="O36" s="56"/>
      <c r="P36" s="56">
        <v>145</v>
      </c>
      <c r="Q36" s="56">
        <v>1195</v>
      </c>
      <c r="R36" s="56"/>
      <c r="S36" s="56">
        <v>83172</v>
      </c>
      <c r="T36" s="57">
        <v>84512</v>
      </c>
      <c r="U36" s="58">
        <v>85006</v>
      </c>
    </row>
    <row r="37" spans="2:21" x14ac:dyDescent="0.25">
      <c r="B37" s="37"/>
      <c r="C37" s="52" t="s">
        <v>77</v>
      </c>
      <c r="D37" s="52"/>
      <c r="E37" s="53"/>
      <c r="F37" s="53"/>
      <c r="G37" s="53"/>
      <c r="H37" s="53"/>
      <c r="I37" s="53"/>
      <c r="J37" s="53"/>
      <c r="K37" s="53"/>
      <c r="L37" s="53">
        <v>189</v>
      </c>
      <c r="M37" s="53">
        <v>305</v>
      </c>
      <c r="N37" s="53">
        <v>494</v>
      </c>
      <c r="O37" s="53"/>
      <c r="P37" s="53">
        <v>145</v>
      </c>
      <c r="Q37" s="53">
        <v>1195</v>
      </c>
      <c r="R37" s="53"/>
      <c r="S37" s="53">
        <v>83172</v>
      </c>
      <c r="T37" s="53">
        <v>84512</v>
      </c>
      <c r="U37" s="54">
        <v>85006</v>
      </c>
    </row>
    <row r="38" spans="2:21" x14ac:dyDescent="0.25">
      <c r="B38" s="59" t="s">
        <v>77</v>
      </c>
      <c r="C38" s="60"/>
      <c r="D38" s="60"/>
      <c r="E38" s="61"/>
      <c r="F38" s="61"/>
      <c r="G38" s="61"/>
      <c r="H38" s="61"/>
      <c r="I38" s="61"/>
      <c r="J38" s="61"/>
      <c r="K38" s="61"/>
      <c r="L38" s="61">
        <v>189</v>
      </c>
      <c r="M38" s="61">
        <v>305</v>
      </c>
      <c r="N38" s="61">
        <v>494</v>
      </c>
      <c r="O38" s="61"/>
      <c r="P38" s="61">
        <v>145</v>
      </c>
      <c r="Q38" s="61">
        <v>1195</v>
      </c>
      <c r="R38" s="61"/>
      <c r="S38" s="61">
        <v>83172</v>
      </c>
      <c r="T38" s="61">
        <v>84512</v>
      </c>
      <c r="U38" s="62">
        <v>85006</v>
      </c>
    </row>
    <row r="39" spans="2:21" x14ac:dyDescent="0.25">
      <c r="B39" s="32" t="s">
        <v>12</v>
      </c>
      <c r="C39" s="55" t="s">
        <v>78</v>
      </c>
      <c r="D39" s="33" t="s">
        <v>125</v>
      </c>
      <c r="E39" s="56"/>
      <c r="F39" s="56"/>
      <c r="G39" s="56"/>
      <c r="H39" s="56"/>
      <c r="I39" s="56"/>
      <c r="J39" s="56"/>
      <c r="K39" s="57"/>
      <c r="L39" s="56">
        <v>270</v>
      </c>
      <c r="M39" s="56"/>
      <c r="N39" s="57">
        <v>270</v>
      </c>
      <c r="O39" s="56">
        <v>1000</v>
      </c>
      <c r="P39" s="56"/>
      <c r="Q39" s="56">
        <v>350</v>
      </c>
      <c r="R39" s="56">
        <v>250</v>
      </c>
      <c r="S39" s="56">
        <v>1560</v>
      </c>
      <c r="T39" s="57">
        <v>3160</v>
      </c>
      <c r="U39" s="58">
        <v>3430</v>
      </c>
    </row>
    <row r="40" spans="2:21" x14ac:dyDescent="0.25">
      <c r="B40" s="32"/>
      <c r="C40" s="52" t="s">
        <v>138</v>
      </c>
      <c r="D40" s="52"/>
      <c r="E40" s="53"/>
      <c r="F40" s="53"/>
      <c r="G40" s="53"/>
      <c r="H40" s="53"/>
      <c r="I40" s="53"/>
      <c r="J40" s="53"/>
      <c r="K40" s="53"/>
      <c r="L40" s="53">
        <v>270</v>
      </c>
      <c r="M40" s="53"/>
      <c r="N40" s="53">
        <v>270</v>
      </c>
      <c r="O40" s="53">
        <v>1000</v>
      </c>
      <c r="P40" s="53"/>
      <c r="Q40" s="53">
        <v>350</v>
      </c>
      <c r="R40" s="53">
        <v>250</v>
      </c>
      <c r="S40" s="53">
        <v>1560</v>
      </c>
      <c r="T40" s="53">
        <v>3160</v>
      </c>
      <c r="U40" s="54">
        <v>3430</v>
      </c>
    </row>
    <row r="41" spans="2:21" x14ac:dyDescent="0.25">
      <c r="B41" s="32"/>
      <c r="C41" s="55" t="s">
        <v>79</v>
      </c>
      <c r="D41" s="33" t="s">
        <v>125</v>
      </c>
      <c r="E41" s="56"/>
      <c r="F41" s="56"/>
      <c r="G41" s="56"/>
      <c r="H41" s="56"/>
      <c r="I41" s="56"/>
      <c r="J41" s="56"/>
      <c r="K41" s="57"/>
      <c r="L41" s="56">
        <v>920</v>
      </c>
      <c r="M41" s="56"/>
      <c r="N41" s="57">
        <v>920</v>
      </c>
      <c r="O41" s="56"/>
      <c r="P41" s="56"/>
      <c r="Q41" s="56">
        <v>3625</v>
      </c>
      <c r="R41" s="56">
        <v>600</v>
      </c>
      <c r="S41" s="56">
        <v>39955</v>
      </c>
      <c r="T41" s="57">
        <v>44180</v>
      </c>
      <c r="U41" s="58">
        <v>45100</v>
      </c>
    </row>
    <row r="42" spans="2:21" x14ac:dyDescent="0.25">
      <c r="B42" s="32"/>
      <c r="C42" s="52" t="s">
        <v>139</v>
      </c>
      <c r="D42" s="52"/>
      <c r="E42" s="53"/>
      <c r="F42" s="53"/>
      <c r="G42" s="53"/>
      <c r="H42" s="53"/>
      <c r="I42" s="53"/>
      <c r="J42" s="53"/>
      <c r="K42" s="53"/>
      <c r="L42" s="53">
        <v>920</v>
      </c>
      <c r="M42" s="53"/>
      <c r="N42" s="53">
        <v>920</v>
      </c>
      <c r="O42" s="53"/>
      <c r="P42" s="53"/>
      <c r="Q42" s="53">
        <v>3625</v>
      </c>
      <c r="R42" s="53">
        <v>600</v>
      </c>
      <c r="S42" s="53">
        <v>39955</v>
      </c>
      <c r="T42" s="53">
        <v>44180</v>
      </c>
      <c r="U42" s="54">
        <v>45100</v>
      </c>
    </row>
    <row r="43" spans="2:21" x14ac:dyDescent="0.25">
      <c r="B43" s="32"/>
      <c r="C43" s="55" t="s">
        <v>80</v>
      </c>
      <c r="D43" s="33" t="s">
        <v>125</v>
      </c>
      <c r="E43" s="56"/>
      <c r="F43" s="56">
        <v>27</v>
      </c>
      <c r="G43" s="56"/>
      <c r="H43" s="56"/>
      <c r="I43" s="56"/>
      <c r="J43" s="56"/>
      <c r="K43" s="57">
        <v>27</v>
      </c>
      <c r="L43" s="56">
        <v>800</v>
      </c>
      <c r="M43" s="56"/>
      <c r="N43" s="57">
        <v>800</v>
      </c>
      <c r="O43" s="56"/>
      <c r="P43" s="56">
        <v>50</v>
      </c>
      <c r="Q43" s="56">
        <v>400</v>
      </c>
      <c r="R43" s="56">
        <v>800</v>
      </c>
      <c r="S43" s="56">
        <v>29702</v>
      </c>
      <c r="T43" s="57">
        <v>30952</v>
      </c>
      <c r="U43" s="58">
        <v>31779</v>
      </c>
    </row>
    <row r="44" spans="2:21" x14ac:dyDescent="0.25">
      <c r="B44" s="37"/>
      <c r="C44" s="52" t="s">
        <v>140</v>
      </c>
      <c r="D44" s="52"/>
      <c r="E44" s="53"/>
      <c r="F44" s="53">
        <v>27</v>
      </c>
      <c r="G44" s="53"/>
      <c r="H44" s="53"/>
      <c r="I44" s="53"/>
      <c r="J44" s="53"/>
      <c r="K44" s="53">
        <v>27</v>
      </c>
      <c r="L44" s="53">
        <v>800</v>
      </c>
      <c r="M44" s="53"/>
      <c r="N44" s="53">
        <v>800</v>
      </c>
      <c r="O44" s="53"/>
      <c r="P44" s="53">
        <v>50</v>
      </c>
      <c r="Q44" s="53">
        <v>400</v>
      </c>
      <c r="R44" s="53">
        <v>800</v>
      </c>
      <c r="S44" s="53">
        <v>29702</v>
      </c>
      <c r="T44" s="53">
        <v>30952</v>
      </c>
      <c r="U44" s="54">
        <v>31779</v>
      </c>
    </row>
    <row r="45" spans="2:21" x14ac:dyDescent="0.25">
      <c r="B45" s="59" t="s">
        <v>81</v>
      </c>
      <c r="C45" s="60"/>
      <c r="D45" s="60"/>
      <c r="E45" s="61"/>
      <c r="F45" s="61">
        <v>27</v>
      </c>
      <c r="G45" s="61"/>
      <c r="H45" s="61"/>
      <c r="I45" s="61"/>
      <c r="J45" s="61"/>
      <c r="K45" s="61">
        <v>27</v>
      </c>
      <c r="L45" s="61">
        <v>1990</v>
      </c>
      <c r="M45" s="61"/>
      <c r="N45" s="61">
        <v>1990</v>
      </c>
      <c r="O45" s="61">
        <v>1000</v>
      </c>
      <c r="P45" s="61">
        <v>50</v>
      </c>
      <c r="Q45" s="61">
        <v>4375</v>
      </c>
      <c r="R45" s="61">
        <v>1650</v>
      </c>
      <c r="S45" s="61">
        <v>71217</v>
      </c>
      <c r="T45" s="61">
        <v>78292</v>
      </c>
      <c r="U45" s="62">
        <v>80309</v>
      </c>
    </row>
    <row r="46" spans="2:21" x14ac:dyDescent="0.25">
      <c r="B46" s="32" t="s">
        <v>14</v>
      </c>
      <c r="C46" s="55" t="s">
        <v>14</v>
      </c>
      <c r="D46" s="33" t="s">
        <v>125</v>
      </c>
      <c r="E46" s="56"/>
      <c r="F46" s="56"/>
      <c r="G46" s="56"/>
      <c r="H46" s="56"/>
      <c r="I46" s="56"/>
      <c r="J46" s="56"/>
      <c r="K46" s="57"/>
      <c r="L46" s="56"/>
      <c r="M46" s="56"/>
      <c r="N46" s="57"/>
      <c r="O46" s="56"/>
      <c r="P46" s="56">
        <v>1280</v>
      </c>
      <c r="Q46" s="56">
        <v>6465</v>
      </c>
      <c r="R46" s="56"/>
      <c r="S46" s="56">
        <v>3050</v>
      </c>
      <c r="T46" s="57">
        <v>10795</v>
      </c>
      <c r="U46" s="58">
        <v>10795</v>
      </c>
    </row>
    <row r="47" spans="2:21" x14ac:dyDescent="0.25">
      <c r="B47" s="37"/>
      <c r="C47" s="52" t="s">
        <v>82</v>
      </c>
      <c r="D47" s="52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>
        <v>1280</v>
      </c>
      <c r="Q47" s="53">
        <v>6465</v>
      </c>
      <c r="R47" s="53"/>
      <c r="S47" s="53">
        <v>3050</v>
      </c>
      <c r="T47" s="53">
        <v>10795</v>
      </c>
      <c r="U47" s="54">
        <v>10795</v>
      </c>
    </row>
    <row r="48" spans="2:21" x14ac:dyDescent="0.25">
      <c r="B48" s="59" t="s">
        <v>82</v>
      </c>
      <c r="C48" s="60"/>
      <c r="D48" s="60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>
        <v>1280</v>
      </c>
      <c r="Q48" s="61">
        <v>6465</v>
      </c>
      <c r="R48" s="61"/>
      <c r="S48" s="61">
        <v>3050</v>
      </c>
      <c r="T48" s="61">
        <v>10795</v>
      </c>
      <c r="U48" s="62">
        <v>10795</v>
      </c>
    </row>
    <row r="49" spans="2:21" x14ac:dyDescent="0.25">
      <c r="B49" s="32" t="s">
        <v>16</v>
      </c>
      <c r="C49" s="55" t="s">
        <v>93</v>
      </c>
      <c r="D49" s="33" t="s">
        <v>125</v>
      </c>
      <c r="E49" s="56"/>
      <c r="F49" s="56"/>
      <c r="G49" s="56">
        <v>15</v>
      </c>
      <c r="H49" s="56"/>
      <c r="I49" s="56"/>
      <c r="J49" s="56"/>
      <c r="K49" s="57">
        <v>15</v>
      </c>
      <c r="L49" s="56">
        <v>200</v>
      </c>
      <c r="M49" s="56"/>
      <c r="N49" s="57">
        <v>200</v>
      </c>
      <c r="O49" s="56">
        <v>4000</v>
      </c>
      <c r="P49" s="56">
        <v>3000</v>
      </c>
      <c r="Q49" s="56">
        <v>60</v>
      </c>
      <c r="R49" s="56">
        <v>350</v>
      </c>
      <c r="S49" s="56">
        <v>153612</v>
      </c>
      <c r="T49" s="57">
        <v>161022</v>
      </c>
      <c r="U49" s="58">
        <v>161237</v>
      </c>
    </row>
    <row r="50" spans="2:21" x14ac:dyDescent="0.25">
      <c r="B50" s="32"/>
      <c r="C50" s="52" t="s">
        <v>141</v>
      </c>
      <c r="D50" s="52"/>
      <c r="E50" s="53"/>
      <c r="F50" s="53"/>
      <c r="G50" s="53">
        <v>15</v>
      </c>
      <c r="H50" s="53"/>
      <c r="I50" s="53"/>
      <c r="J50" s="53"/>
      <c r="K50" s="53">
        <v>15</v>
      </c>
      <c r="L50" s="53">
        <v>200</v>
      </c>
      <c r="M50" s="53"/>
      <c r="N50" s="53">
        <v>200</v>
      </c>
      <c r="O50" s="53">
        <v>4000</v>
      </c>
      <c r="P50" s="53">
        <v>3000</v>
      </c>
      <c r="Q50" s="53">
        <v>60</v>
      </c>
      <c r="R50" s="53">
        <v>350</v>
      </c>
      <c r="S50" s="53">
        <v>153612</v>
      </c>
      <c r="T50" s="53">
        <v>161022</v>
      </c>
      <c r="U50" s="54">
        <v>161237</v>
      </c>
    </row>
    <row r="51" spans="2:21" x14ac:dyDescent="0.25">
      <c r="B51" s="32"/>
      <c r="C51" s="55" t="s">
        <v>94</v>
      </c>
      <c r="D51" s="33" t="s">
        <v>125</v>
      </c>
      <c r="E51" s="56"/>
      <c r="F51" s="56">
        <v>255</v>
      </c>
      <c r="G51" s="56">
        <v>5</v>
      </c>
      <c r="H51" s="56"/>
      <c r="I51" s="56"/>
      <c r="J51" s="56"/>
      <c r="K51" s="57">
        <v>260</v>
      </c>
      <c r="L51" s="56">
        <v>1422</v>
      </c>
      <c r="M51" s="56">
        <v>14</v>
      </c>
      <c r="N51" s="57">
        <v>1436</v>
      </c>
      <c r="O51" s="56">
        <v>5700</v>
      </c>
      <c r="P51" s="56">
        <v>2600</v>
      </c>
      <c r="Q51" s="56">
        <v>1700</v>
      </c>
      <c r="R51" s="56">
        <v>12450</v>
      </c>
      <c r="S51" s="56">
        <v>432317</v>
      </c>
      <c r="T51" s="57">
        <v>454767</v>
      </c>
      <c r="U51" s="58">
        <v>456463</v>
      </c>
    </row>
    <row r="52" spans="2:21" x14ac:dyDescent="0.25">
      <c r="B52" s="32"/>
      <c r="C52" s="52" t="s">
        <v>142</v>
      </c>
      <c r="D52" s="52"/>
      <c r="E52" s="53"/>
      <c r="F52" s="53">
        <v>255</v>
      </c>
      <c r="G52" s="53">
        <v>5</v>
      </c>
      <c r="H52" s="53"/>
      <c r="I52" s="53"/>
      <c r="J52" s="53"/>
      <c r="K52" s="53">
        <v>260</v>
      </c>
      <c r="L52" s="53">
        <v>1422</v>
      </c>
      <c r="M52" s="53">
        <v>14</v>
      </c>
      <c r="N52" s="53">
        <v>1436</v>
      </c>
      <c r="O52" s="53">
        <v>5700</v>
      </c>
      <c r="P52" s="53">
        <v>2600</v>
      </c>
      <c r="Q52" s="53">
        <v>1700</v>
      </c>
      <c r="R52" s="53">
        <v>12450</v>
      </c>
      <c r="S52" s="53">
        <v>432317</v>
      </c>
      <c r="T52" s="53">
        <v>454767</v>
      </c>
      <c r="U52" s="54">
        <v>456463</v>
      </c>
    </row>
    <row r="53" spans="2:21" x14ac:dyDescent="0.25">
      <c r="B53" s="32"/>
      <c r="C53" s="55" t="s">
        <v>95</v>
      </c>
      <c r="D53" s="33" t="s">
        <v>125</v>
      </c>
      <c r="E53" s="56"/>
      <c r="F53" s="56">
        <v>16</v>
      </c>
      <c r="G53" s="56"/>
      <c r="H53" s="56"/>
      <c r="I53" s="56"/>
      <c r="J53" s="56"/>
      <c r="K53" s="57">
        <v>16</v>
      </c>
      <c r="L53" s="56">
        <v>500</v>
      </c>
      <c r="M53" s="56">
        <v>2</v>
      </c>
      <c r="N53" s="57">
        <v>502</v>
      </c>
      <c r="O53" s="56">
        <v>800</v>
      </c>
      <c r="P53" s="56">
        <v>950</v>
      </c>
      <c r="Q53" s="56">
        <v>3890</v>
      </c>
      <c r="R53" s="56">
        <v>920</v>
      </c>
      <c r="S53" s="56">
        <v>20350</v>
      </c>
      <c r="T53" s="57">
        <v>26910</v>
      </c>
      <c r="U53" s="58">
        <v>27428</v>
      </c>
    </row>
    <row r="54" spans="2:21" x14ac:dyDescent="0.25">
      <c r="B54" s="32"/>
      <c r="C54" s="52" t="s">
        <v>143</v>
      </c>
      <c r="D54" s="52"/>
      <c r="E54" s="53"/>
      <c r="F54" s="53">
        <v>16</v>
      </c>
      <c r="G54" s="53"/>
      <c r="H54" s="53"/>
      <c r="I54" s="53"/>
      <c r="J54" s="53"/>
      <c r="K54" s="53">
        <v>16</v>
      </c>
      <c r="L54" s="53">
        <v>500</v>
      </c>
      <c r="M54" s="53">
        <v>2</v>
      </c>
      <c r="N54" s="53">
        <v>502</v>
      </c>
      <c r="O54" s="53">
        <v>800</v>
      </c>
      <c r="P54" s="53">
        <v>950</v>
      </c>
      <c r="Q54" s="53">
        <v>3890</v>
      </c>
      <c r="R54" s="53">
        <v>920</v>
      </c>
      <c r="S54" s="53">
        <v>20350</v>
      </c>
      <c r="T54" s="53">
        <v>26910</v>
      </c>
      <c r="U54" s="54">
        <v>27428</v>
      </c>
    </row>
    <row r="55" spans="2:21" x14ac:dyDescent="0.25">
      <c r="B55" s="32"/>
      <c r="C55" s="55" t="s">
        <v>96</v>
      </c>
      <c r="D55" s="33" t="s">
        <v>125</v>
      </c>
      <c r="E55" s="56"/>
      <c r="F55" s="56"/>
      <c r="G55" s="56">
        <v>34</v>
      </c>
      <c r="H55" s="56"/>
      <c r="I55" s="56">
        <v>87</v>
      </c>
      <c r="J55" s="56"/>
      <c r="K55" s="57">
        <v>121</v>
      </c>
      <c r="L55" s="56">
        <v>3</v>
      </c>
      <c r="M55" s="56">
        <v>14</v>
      </c>
      <c r="N55" s="57">
        <v>17</v>
      </c>
      <c r="O55" s="56"/>
      <c r="P55" s="56">
        <v>300</v>
      </c>
      <c r="Q55" s="56">
        <v>3050</v>
      </c>
      <c r="R55" s="56">
        <v>1255</v>
      </c>
      <c r="S55" s="56">
        <v>32797</v>
      </c>
      <c r="T55" s="57">
        <v>37402</v>
      </c>
      <c r="U55" s="58">
        <v>37540</v>
      </c>
    </row>
    <row r="56" spans="2:21" x14ac:dyDescent="0.25">
      <c r="B56" s="32"/>
      <c r="C56" s="52" t="s">
        <v>144</v>
      </c>
      <c r="D56" s="52"/>
      <c r="E56" s="53"/>
      <c r="F56" s="53"/>
      <c r="G56" s="53">
        <v>34</v>
      </c>
      <c r="H56" s="53"/>
      <c r="I56" s="53">
        <v>87</v>
      </c>
      <c r="J56" s="53"/>
      <c r="K56" s="53">
        <v>121</v>
      </c>
      <c r="L56" s="53">
        <v>3</v>
      </c>
      <c r="M56" s="53">
        <v>14</v>
      </c>
      <c r="N56" s="53">
        <v>17</v>
      </c>
      <c r="O56" s="53"/>
      <c r="P56" s="53">
        <v>300</v>
      </c>
      <c r="Q56" s="53">
        <v>3050</v>
      </c>
      <c r="R56" s="53">
        <v>1255</v>
      </c>
      <c r="S56" s="53">
        <v>32797</v>
      </c>
      <c r="T56" s="53">
        <v>37402</v>
      </c>
      <c r="U56" s="54">
        <v>37540</v>
      </c>
    </row>
    <row r="57" spans="2:21" x14ac:dyDescent="0.25">
      <c r="B57" s="32"/>
      <c r="C57" s="55" t="s">
        <v>97</v>
      </c>
      <c r="D57" s="33" t="s">
        <v>125</v>
      </c>
      <c r="E57" s="56"/>
      <c r="F57" s="56">
        <v>86</v>
      </c>
      <c r="G57" s="56"/>
      <c r="H57" s="56">
        <v>15</v>
      </c>
      <c r="I57" s="56">
        <v>6</v>
      </c>
      <c r="J57" s="56"/>
      <c r="K57" s="57">
        <v>107</v>
      </c>
      <c r="L57" s="56">
        <v>338</v>
      </c>
      <c r="M57" s="56">
        <v>70</v>
      </c>
      <c r="N57" s="57">
        <v>408</v>
      </c>
      <c r="O57" s="56">
        <v>8600</v>
      </c>
      <c r="P57" s="56">
        <v>640</v>
      </c>
      <c r="Q57" s="56">
        <v>14570</v>
      </c>
      <c r="R57" s="56">
        <v>6800</v>
      </c>
      <c r="S57" s="56">
        <v>598220</v>
      </c>
      <c r="T57" s="57">
        <v>628830</v>
      </c>
      <c r="U57" s="58">
        <v>629345</v>
      </c>
    </row>
    <row r="58" spans="2:21" x14ac:dyDescent="0.25">
      <c r="B58" s="37"/>
      <c r="C58" s="52" t="s">
        <v>145</v>
      </c>
      <c r="D58" s="52"/>
      <c r="E58" s="53"/>
      <c r="F58" s="53">
        <v>86</v>
      </c>
      <c r="G58" s="53"/>
      <c r="H58" s="53">
        <v>15</v>
      </c>
      <c r="I58" s="53">
        <v>6</v>
      </c>
      <c r="J58" s="53"/>
      <c r="K58" s="53">
        <v>107</v>
      </c>
      <c r="L58" s="53">
        <v>338</v>
      </c>
      <c r="M58" s="53">
        <v>70</v>
      </c>
      <c r="N58" s="53">
        <v>408</v>
      </c>
      <c r="O58" s="53">
        <v>8600</v>
      </c>
      <c r="P58" s="53">
        <v>640</v>
      </c>
      <c r="Q58" s="53">
        <v>14570</v>
      </c>
      <c r="R58" s="53">
        <v>6800</v>
      </c>
      <c r="S58" s="53">
        <v>598220</v>
      </c>
      <c r="T58" s="53">
        <v>628830</v>
      </c>
      <c r="U58" s="54">
        <v>629345</v>
      </c>
    </row>
    <row r="59" spans="2:21" x14ac:dyDescent="0.25">
      <c r="B59" s="59" t="s">
        <v>98</v>
      </c>
      <c r="C59" s="60"/>
      <c r="D59" s="60"/>
      <c r="E59" s="61"/>
      <c r="F59" s="61">
        <v>357</v>
      </c>
      <c r="G59" s="61">
        <v>54</v>
      </c>
      <c r="H59" s="61">
        <v>15</v>
      </c>
      <c r="I59" s="61">
        <v>93</v>
      </c>
      <c r="J59" s="61"/>
      <c r="K59" s="61">
        <v>519</v>
      </c>
      <c r="L59" s="61">
        <v>2463</v>
      </c>
      <c r="M59" s="61">
        <v>100</v>
      </c>
      <c r="N59" s="61">
        <v>2563</v>
      </c>
      <c r="O59" s="61">
        <v>19100</v>
      </c>
      <c r="P59" s="61">
        <v>7490</v>
      </c>
      <c r="Q59" s="61">
        <v>23270</v>
      </c>
      <c r="R59" s="61">
        <v>21775</v>
      </c>
      <c r="S59" s="61">
        <v>1237296</v>
      </c>
      <c r="T59" s="61">
        <v>1308931</v>
      </c>
      <c r="U59" s="62">
        <v>1312013</v>
      </c>
    </row>
    <row r="60" spans="2:21" x14ac:dyDescent="0.25">
      <c r="B60" s="32" t="s">
        <v>17</v>
      </c>
      <c r="C60" s="55" t="s">
        <v>99</v>
      </c>
      <c r="D60" s="33" t="s">
        <v>127</v>
      </c>
      <c r="E60" s="56"/>
      <c r="F60" s="56"/>
      <c r="G60" s="56"/>
      <c r="H60" s="56"/>
      <c r="I60" s="56"/>
      <c r="J60" s="56"/>
      <c r="K60" s="57"/>
      <c r="L60" s="56">
        <v>9845</v>
      </c>
      <c r="M60" s="56">
        <v>4</v>
      </c>
      <c r="N60" s="57">
        <v>9849</v>
      </c>
      <c r="O60" s="56"/>
      <c r="P60" s="56"/>
      <c r="Q60" s="56">
        <v>22190</v>
      </c>
      <c r="R60" s="56"/>
      <c r="S60" s="56">
        <v>59128</v>
      </c>
      <c r="T60" s="57">
        <v>81318</v>
      </c>
      <c r="U60" s="58">
        <v>91167</v>
      </c>
    </row>
    <row r="61" spans="2:21" x14ac:dyDescent="0.25">
      <c r="B61" s="32"/>
      <c r="C61" s="52" t="s">
        <v>146</v>
      </c>
      <c r="D61" s="52"/>
      <c r="E61" s="53"/>
      <c r="F61" s="53"/>
      <c r="G61" s="53"/>
      <c r="H61" s="53"/>
      <c r="I61" s="53"/>
      <c r="J61" s="53"/>
      <c r="K61" s="53"/>
      <c r="L61" s="53">
        <v>9845</v>
      </c>
      <c r="M61" s="53">
        <v>4</v>
      </c>
      <c r="N61" s="53">
        <v>9849</v>
      </c>
      <c r="O61" s="53"/>
      <c r="P61" s="53"/>
      <c r="Q61" s="53">
        <v>22190</v>
      </c>
      <c r="R61" s="53"/>
      <c r="S61" s="53">
        <v>59128</v>
      </c>
      <c r="T61" s="53">
        <v>81318</v>
      </c>
      <c r="U61" s="54">
        <v>91167</v>
      </c>
    </row>
    <row r="62" spans="2:21" x14ac:dyDescent="0.25">
      <c r="B62" s="32"/>
      <c r="C62" s="55" t="s">
        <v>147</v>
      </c>
      <c r="D62" s="33" t="s">
        <v>127</v>
      </c>
      <c r="E62" s="56"/>
      <c r="F62" s="56"/>
      <c r="G62" s="56"/>
      <c r="H62" s="56"/>
      <c r="I62" s="56"/>
      <c r="J62" s="56"/>
      <c r="K62" s="57"/>
      <c r="L62" s="56">
        <v>1311</v>
      </c>
      <c r="M62" s="56">
        <v>10</v>
      </c>
      <c r="N62" s="57">
        <v>1321</v>
      </c>
      <c r="O62" s="56"/>
      <c r="P62" s="56"/>
      <c r="Q62" s="56">
        <v>10784</v>
      </c>
      <c r="R62" s="56">
        <v>100</v>
      </c>
      <c r="S62" s="56">
        <v>34461</v>
      </c>
      <c r="T62" s="57">
        <v>45345</v>
      </c>
      <c r="U62" s="58">
        <v>46666</v>
      </c>
    </row>
    <row r="63" spans="2:21" x14ac:dyDescent="0.25">
      <c r="B63" s="32"/>
      <c r="C63" s="52" t="s">
        <v>148</v>
      </c>
      <c r="D63" s="52"/>
      <c r="E63" s="53"/>
      <c r="F63" s="53"/>
      <c r="G63" s="53"/>
      <c r="H63" s="53"/>
      <c r="I63" s="53"/>
      <c r="J63" s="53"/>
      <c r="K63" s="53"/>
      <c r="L63" s="53">
        <v>1311</v>
      </c>
      <c r="M63" s="53">
        <v>10</v>
      </c>
      <c r="N63" s="53">
        <v>1321</v>
      </c>
      <c r="O63" s="53"/>
      <c r="P63" s="53"/>
      <c r="Q63" s="53">
        <v>10784</v>
      </c>
      <c r="R63" s="53">
        <v>100</v>
      </c>
      <c r="S63" s="53">
        <v>34461</v>
      </c>
      <c r="T63" s="53">
        <v>45345</v>
      </c>
      <c r="U63" s="54">
        <v>46666</v>
      </c>
    </row>
    <row r="64" spans="2:21" x14ac:dyDescent="0.25">
      <c r="B64" s="32"/>
      <c r="C64" s="55" t="s">
        <v>149</v>
      </c>
      <c r="D64" s="33" t="s">
        <v>127</v>
      </c>
      <c r="E64" s="56"/>
      <c r="F64" s="56"/>
      <c r="G64" s="56"/>
      <c r="H64" s="56"/>
      <c r="I64" s="56"/>
      <c r="J64" s="56"/>
      <c r="K64" s="57"/>
      <c r="L64" s="56">
        <v>2100</v>
      </c>
      <c r="M64" s="56">
        <v>10</v>
      </c>
      <c r="N64" s="57">
        <v>2110</v>
      </c>
      <c r="O64" s="56"/>
      <c r="P64" s="56"/>
      <c r="Q64" s="56">
        <v>1110</v>
      </c>
      <c r="R64" s="56"/>
      <c r="S64" s="56">
        <v>42695</v>
      </c>
      <c r="T64" s="57">
        <v>43805</v>
      </c>
      <c r="U64" s="58">
        <v>45915</v>
      </c>
    </row>
    <row r="65" spans="2:21" x14ac:dyDescent="0.25">
      <c r="B65" s="32"/>
      <c r="C65" s="52" t="s">
        <v>150</v>
      </c>
      <c r="D65" s="52"/>
      <c r="E65" s="53"/>
      <c r="F65" s="53"/>
      <c r="G65" s="53"/>
      <c r="H65" s="53"/>
      <c r="I65" s="53"/>
      <c r="J65" s="53"/>
      <c r="K65" s="53"/>
      <c r="L65" s="53">
        <v>2100</v>
      </c>
      <c r="M65" s="53">
        <v>10</v>
      </c>
      <c r="N65" s="53">
        <v>2110</v>
      </c>
      <c r="O65" s="53"/>
      <c r="P65" s="53"/>
      <c r="Q65" s="53">
        <v>1110</v>
      </c>
      <c r="R65" s="53"/>
      <c r="S65" s="53">
        <v>42695</v>
      </c>
      <c r="T65" s="53">
        <v>43805</v>
      </c>
      <c r="U65" s="54">
        <v>45915</v>
      </c>
    </row>
    <row r="66" spans="2:21" x14ac:dyDescent="0.25">
      <c r="B66" s="32"/>
      <c r="C66" s="55" t="s">
        <v>102</v>
      </c>
      <c r="D66" s="33" t="s">
        <v>127</v>
      </c>
      <c r="E66" s="56"/>
      <c r="F66" s="56"/>
      <c r="G66" s="56"/>
      <c r="H66" s="56"/>
      <c r="I66" s="56"/>
      <c r="J66" s="56"/>
      <c r="K66" s="57"/>
      <c r="L66" s="56">
        <v>1510</v>
      </c>
      <c r="M66" s="56"/>
      <c r="N66" s="57">
        <v>1510</v>
      </c>
      <c r="O66" s="56"/>
      <c r="P66" s="56"/>
      <c r="Q66" s="56">
        <v>2930</v>
      </c>
      <c r="R66" s="56"/>
      <c r="S66" s="56">
        <v>54636</v>
      </c>
      <c r="T66" s="57">
        <v>57566</v>
      </c>
      <c r="U66" s="58">
        <v>59076</v>
      </c>
    </row>
    <row r="67" spans="2:21" x14ac:dyDescent="0.25">
      <c r="B67" s="37"/>
      <c r="C67" s="52" t="s">
        <v>151</v>
      </c>
      <c r="D67" s="52"/>
      <c r="E67" s="53"/>
      <c r="F67" s="53"/>
      <c r="G67" s="53"/>
      <c r="H67" s="53"/>
      <c r="I67" s="53"/>
      <c r="J67" s="53"/>
      <c r="K67" s="53"/>
      <c r="L67" s="53">
        <v>1510</v>
      </c>
      <c r="M67" s="53"/>
      <c r="N67" s="53">
        <v>1510</v>
      </c>
      <c r="O67" s="53"/>
      <c r="P67" s="53"/>
      <c r="Q67" s="53">
        <v>2930</v>
      </c>
      <c r="R67" s="53"/>
      <c r="S67" s="53">
        <v>54636</v>
      </c>
      <c r="T67" s="53">
        <v>57566</v>
      </c>
      <c r="U67" s="54">
        <v>59076</v>
      </c>
    </row>
    <row r="68" spans="2:21" x14ac:dyDescent="0.25">
      <c r="B68" s="59" t="s">
        <v>103</v>
      </c>
      <c r="C68" s="60"/>
      <c r="D68" s="60"/>
      <c r="E68" s="61"/>
      <c r="F68" s="61"/>
      <c r="G68" s="61"/>
      <c r="H68" s="61"/>
      <c r="I68" s="61"/>
      <c r="J68" s="61"/>
      <c r="K68" s="61"/>
      <c r="L68" s="61">
        <v>14766</v>
      </c>
      <c r="M68" s="61">
        <v>24</v>
      </c>
      <c r="N68" s="61">
        <v>14790</v>
      </c>
      <c r="O68" s="61"/>
      <c r="P68" s="61"/>
      <c r="Q68" s="61">
        <v>37014</v>
      </c>
      <c r="R68" s="61">
        <v>100</v>
      </c>
      <c r="S68" s="61">
        <v>190920</v>
      </c>
      <c r="T68" s="61">
        <v>228034</v>
      </c>
      <c r="U68" s="62">
        <v>242824</v>
      </c>
    </row>
    <row r="69" spans="2:21" x14ac:dyDescent="0.25">
      <c r="B69" s="32" t="s">
        <v>18</v>
      </c>
      <c r="C69" s="55" t="s">
        <v>104</v>
      </c>
      <c r="D69" s="33" t="s">
        <v>127</v>
      </c>
      <c r="E69" s="56"/>
      <c r="F69" s="56"/>
      <c r="G69" s="56"/>
      <c r="H69" s="56"/>
      <c r="I69" s="56"/>
      <c r="J69" s="56"/>
      <c r="K69" s="57"/>
      <c r="L69" s="56"/>
      <c r="M69" s="56"/>
      <c r="N69" s="57"/>
      <c r="O69" s="56">
        <v>2850</v>
      </c>
      <c r="P69" s="56">
        <v>10020</v>
      </c>
      <c r="Q69" s="56">
        <v>350</v>
      </c>
      <c r="R69" s="56">
        <v>1472</v>
      </c>
      <c r="S69" s="56">
        <v>70094</v>
      </c>
      <c r="T69" s="57">
        <v>84786</v>
      </c>
      <c r="U69" s="58">
        <v>84786</v>
      </c>
    </row>
    <row r="70" spans="2:21" x14ac:dyDescent="0.25">
      <c r="B70" s="32"/>
      <c r="C70" s="52" t="s">
        <v>152</v>
      </c>
      <c r="D70" s="52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>
        <v>2850</v>
      </c>
      <c r="P70" s="53">
        <v>10020</v>
      </c>
      <c r="Q70" s="53">
        <v>350</v>
      </c>
      <c r="R70" s="53">
        <v>1472</v>
      </c>
      <c r="S70" s="53">
        <v>70094</v>
      </c>
      <c r="T70" s="53">
        <v>84786</v>
      </c>
      <c r="U70" s="54">
        <v>84786</v>
      </c>
    </row>
    <row r="71" spans="2:21" x14ac:dyDescent="0.25">
      <c r="B71" s="32"/>
      <c r="C71" s="55" t="s">
        <v>105</v>
      </c>
      <c r="D71" s="33" t="s">
        <v>125</v>
      </c>
      <c r="E71" s="56"/>
      <c r="F71" s="56"/>
      <c r="G71" s="56"/>
      <c r="H71" s="56"/>
      <c r="I71" s="56"/>
      <c r="J71" s="56"/>
      <c r="K71" s="57"/>
      <c r="L71" s="56"/>
      <c r="M71" s="56"/>
      <c r="N71" s="57"/>
      <c r="O71" s="56">
        <v>815</v>
      </c>
      <c r="P71" s="56">
        <v>15420</v>
      </c>
      <c r="Q71" s="56">
        <v>3252</v>
      </c>
      <c r="R71" s="56">
        <v>7336</v>
      </c>
      <c r="S71" s="56">
        <v>47462</v>
      </c>
      <c r="T71" s="57">
        <v>74285</v>
      </c>
      <c r="U71" s="58">
        <v>74285</v>
      </c>
    </row>
    <row r="72" spans="2:21" x14ac:dyDescent="0.25">
      <c r="B72" s="37"/>
      <c r="C72" s="52" t="s">
        <v>153</v>
      </c>
      <c r="D72" s="52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>
        <v>815</v>
      </c>
      <c r="P72" s="53">
        <v>15420</v>
      </c>
      <c r="Q72" s="53">
        <v>3252</v>
      </c>
      <c r="R72" s="53">
        <v>7336</v>
      </c>
      <c r="S72" s="53">
        <v>47462</v>
      </c>
      <c r="T72" s="53">
        <v>74285</v>
      </c>
      <c r="U72" s="54">
        <v>74285</v>
      </c>
    </row>
    <row r="73" spans="2:21" x14ac:dyDescent="0.25">
      <c r="B73" s="59" t="s">
        <v>106</v>
      </c>
      <c r="C73" s="60"/>
      <c r="D73" s="60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>
        <v>3665</v>
      </c>
      <c r="P73" s="61">
        <v>25440</v>
      </c>
      <c r="Q73" s="61">
        <v>3602</v>
      </c>
      <c r="R73" s="61">
        <v>8808</v>
      </c>
      <c r="S73" s="61">
        <v>117556</v>
      </c>
      <c r="T73" s="61">
        <v>159071</v>
      </c>
      <c r="U73" s="62">
        <v>159071</v>
      </c>
    </row>
    <row r="74" spans="2:21" x14ac:dyDescent="0.25">
      <c r="B74" s="32" t="s">
        <v>19</v>
      </c>
      <c r="C74" s="55" t="s">
        <v>154</v>
      </c>
      <c r="D74" s="33" t="s">
        <v>125</v>
      </c>
      <c r="E74" s="56"/>
      <c r="F74" s="56"/>
      <c r="G74" s="56"/>
      <c r="H74" s="56"/>
      <c r="I74" s="56"/>
      <c r="J74" s="56"/>
      <c r="K74" s="57"/>
      <c r="L74" s="56">
        <v>45811</v>
      </c>
      <c r="M74" s="56"/>
      <c r="N74" s="57">
        <v>45811</v>
      </c>
      <c r="O74" s="56"/>
      <c r="P74" s="56">
        <v>300</v>
      </c>
      <c r="Q74" s="56">
        <v>6625</v>
      </c>
      <c r="R74" s="56"/>
      <c r="S74" s="56">
        <v>32090</v>
      </c>
      <c r="T74" s="57">
        <v>39015</v>
      </c>
      <c r="U74" s="58">
        <v>84826</v>
      </c>
    </row>
    <row r="75" spans="2:21" x14ac:dyDescent="0.25">
      <c r="B75" s="32"/>
      <c r="C75" s="52" t="s">
        <v>155</v>
      </c>
      <c r="D75" s="52"/>
      <c r="E75" s="53"/>
      <c r="F75" s="53"/>
      <c r="G75" s="53"/>
      <c r="H75" s="53"/>
      <c r="I75" s="53"/>
      <c r="J75" s="53"/>
      <c r="K75" s="53"/>
      <c r="L75" s="53">
        <v>45811</v>
      </c>
      <c r="M75" s="53"/>
      <c r="N75" s="53">
        <v>45811</v>
      </c>
      <c r="O75" s="53"/>
      <c r="P75" s="53">
        <v>300</v>
      </c>
      <c r="Q75" s="53">
        <v>6625</v>
      </c>
      <c r="R75" s="53"/>
      <c r="S75" s="53">
        <v>32090</v>
      </c>
      <c r="T75" s="53">
        <v>39015</v>
      </c>
      <c r="U75" s="54">
        <v>84826</v>
      </c>
    </row>
    <row r="76" spans="2:21" x14ac:dyDescent="0.25">
      <c r="B76" s="32"/>
      <c r="C76" s="55" t="s">
        <v>108</v>
      </c>
      <c r="D76" s="33" t="s">
        <v>125</v>
      </c>
      <c r="E76" s="56"/>
      <c r="F76" s="56"/>
      <c r="G76" s="56"/>
      <c r="H76" s="56"/>
      <c r="I76" s="56"/>
      <c r="J76" s="56"/>
      <c r="K76" s="57"/>
      <c r="L76" s="56">
        <v>7950</v>
      </c>
      <c r="M76" s="56"/>
      <c r="N76" s="57">
        <v>7950</v>
      </c>
      <c r="O76" s="56"/>
      <c r="P76" s="56">
        <v>500</v>
      </c>
      <c r="Q76" s="56">
        <v>1940</v>
      </c>
      <c r="R76" s="56"/>
      <c r="S76" s="56">
        <v>26960</v>
      </c>
      <c r="T76" s="57">
        <v>29400</v>
      </c>
      <c r="U76" s="58">
        <v>37350</v>
      </c>
    </row>
    <row r="77" spans="2:21" x14ac:dyDescent="0.25">
      <c r="B77" s="32"/>
      <c r="C77" s="52" t="s">
        <v>156</v>
      </c>
      <c r="D77" s="52"/>
      <c r="E77" s="53"/>
      <c r="F77" s="53"/>
      <c r="G77" s="53"/>
      <c r="H77" s="53"/>
      <c r="I77" s="53"/>
      <c r="J77" s="53"/>
      <c r="K77" s="53"/>
      <c r="L77" s="53">
        <v>7950</v>
      </c>
      <c r="M77" s="53"/>
      <c r="N77" s="53">
        <v>7950</v>
      </c>
      <c r="O77" s="53"/>
      <c r="P77" s="53">
        <v>500</v>
      </c>
      <c r="Q77" s="53">
        <v>1940</v>
      </c>
      <c r="R77" s="53"/>
      <c r="S77" s="53">
        <v>26960</v>
      </c>
      <c r="T77" s="53">
        <v>29400</v>
      </c>
      <c r="U77" s="54">
        <v>37350</v>
      </c>
    </row>
    <row r="78" spans="2:21" x14ac:dyDescent="0.25">
      <c r="B78" s="32"/>
      <c r="C78" s="55" t="s">
        <v>157</v>
      </c>
      <c r="D78" s="33" t="s">
        <v>125</v>
      </c>
      <c r="E78" s="56"/>
      <c r="F78" s="56"/>
      <c r="G78" s="56"/>
      <c r="H78" s="56"/>
      <c r="I78" s="56"/>
      <c r="J78" s="56"/>
      <c r="K78" s="57"/>
      <c r="L78" s="56">
        <v>7345</v>
      </c>
      <c r="M78" s="56"/>
      <c r="N78" s="57">
        <v>7345</v>
      </c>
      <c r="O78" s="56"/>
      <c r="P78" s="56">
        <v>40</v>
      </c>
      <c r="Q78" s="56">
        <v>160</v>
      </c>
      <c r="R78" s="56"/>
      <c r="S78" s="56">
        <v>4862</v>
      </c>
      <c r="T78" s="57">
        <v>5062</v>
      </c>
      <c r="U78" s="58">
        <v>12407</v>
      </c>
    </row>
    <row r="79" spans="2:21" x14ac:dyDescent="0.25">
      <c r="B79" s="32"/>
      <c r="C79" s="52" t="s">
        <v>158</v>
      </c>
      <c r="D79" s="52"/>
      <c r="E79" s="53"/>
      <c r="F79" s="53"/>
      <c r="G79" s="53"/>
      <c r="H79" s="53"/>
      <c r="I79" s="53"/>
      <c r="J79" s="53"/>
      <c r="K79" s="53"/>
      <c r="L79" s="53">
        <v>7345</v>
      </c>
      <c r="M79" s="53"/>
      <c r="N79" s="53">
        <v>7345</v>
      </c>
      <c r="O79" s="53"/>
      <c r="P79" s="53">
        <v>40</v>
      </c>
      <c r="Q79" s="53">
        <v>160</v>
      </c>
      <c r="R79" s="53"/>
      <c r="S79" s="53">
        <v>4862</v>
      </c>
      <c r="T79" s="53">
        <v>5062</v>
      </c>
      <c r="U79" s="54">
        <v>12407</v>
      </c>
    </row>
    <row r="80" spans="2:21" x14ac:dyDescent="0.25">
      <c r="B80" s="32"/>
      <c r="C80" s="55" t="s">
        <v>110</v>
      </c>
      <c r="D80" s="33" t="s">
        <v>125</v>
      </c>
      <c r="E80" s="56"/>
      <c r="F80" s="56"/>
      <c r="G80" s="56"/>
      <c r="H80" s="56"/>
      <c r="I80" s="56"/>
      <c r="J80" s="56"/>
      <c r="K80" s="57"/>
      <c r="L80" s="56">
        <v>25900</v>
      </c>
      <c r="M80" s="56"/>
      <c r="N80" s="57">
        <v>25900</v>
      </c>
      <c r="O80" s="56"/>
      <c r="P80" s="56">
        <v>100</v>
      </c>
      <c r="Q80" s="56">
        <v>2550</v>
      </c>
      <c r="R80" s="56"/>
      <c r="S80" s="56">
        <v>6750</v>
      </c>
      <c r="T80" s="57">
        <v>9400</v>
      </c>
      <c r="U80" s="58">
        <v>35300</v>
      </c>
    </row>
    <row r="81" spans="2:21" x14ac:dyDescent="0.25">
      <c r="B81" s="37"/>
      <c r="C81" s="52" t="s">
        <v>159</v>
      </c>
      <c r="D81" s="52"/>
      <c r="E81" s="53"/>
      <c r="F81" s="53"/>
      <c r="G81" s="53"/>
      <c r="H81" s="53"/>
      <c r="I81" s="53"/>
      <c r="J81" s="53"/>
      <c r="K81" s="53"/>
      <c r="L81" s="53">
        <v>25900</v>
      </c>
      <c r="M81" s="53"/>
      <c r="N81" s="53">
        <v>25900</v>
      </c>
      <c r="O81" s="53"/>
      <c r="P81" s="53">
        <v>100</v>
      </c>
      <c r="Q81" s="53">
        <v>2550</v>
      </c>
      <c r="R81" s="53"/>
      <c r="S81" s="53">
        <v>6750</v>
      </c>
      <c r="T81" s="53">
        <v>9400</v>
      </c>
      <c r="U81" s="54">
        <v>35300</v>
      </c>
    </row>
    <row r="82" spans="2:21" x14ac:dyDescent="0.25">
      <c r="B82" s="59" t="s">
        <v>111</v>
      </c>
      <c r="C82" s="60"/>
      <c r="D82" s="60"/>
      <c r="E82" s="61"/>
      <c r="F82" s="61"/>
      <c r="G82" s="61"/>
      <c r="H82" s="61"/>
      <c r="I82" s="61"/>
      <c r="J82" s="61"/>
      <c r="K82" s="61"/>
      <c r="L82" s="61">
        <v>87006</v>
      </c>
      <c r="M82" s="61"/>
      <c r="N82" s="61">
        <v>87006</v>
      </c>
      <c r="O82" s="61"/>
      <c r="P82" s="61">
        <v>940</v>
      </c>
      <c r="Q82" s="61">
        <v>11275</v>
      </c>
      <c r="R82" s="61"/>
      <c r="S82" s="61">
        <v>70662</v>
      </c>
      <c r="T82" s="61">
        <v>82877</v>
      </c>
      <c r="U82" s="62">
        <v>169883</v>
      </c>
    </row>
    <row r="83" spans="2:21" x14ac:dyDescent="0.25">
      <c r="B83" s="32" t="s">
        <v>21</v>
      </c>
      <c r="C83" s="55" t="s">
        <v>21</v>
      </c>
      <c r="D83" s="33" t="s">
        <v>125</v>
      </c>
      <c r="E83" s="56"/>
      <c r="F83" s="56">
        <v>8</v>
      </c>
      <c r="G83" s="56"/>
      <c r="H83" s="56"/>
      <c r="I83" s="56"/>
      <c r="J83" s="56"/>
      <c r="K83" s="57">
        <v>8</v>
      </c>
      <c r="L83" s="56">
        <v>1955</v>
      </c>
      <c r="M83" s="56"/>
      <c r="N83" s="57">
        <v>1955</v>
      </c>
      <c r="O83" s="56"/>
      <c r="P83" s="56"/>
      <c r="Q83" s="56">
        <v>7719</v>
      </c>
      <c r="R83" s="56">
        <v>1200</v>
      </c>
      <c r="S83" s="56">
        <v>185225</v>
      </c>
      <c r="T83" s="57">
        <v>194144</v>
      </c>
      <c r="U83" s="58">
        <v>196107</v>
      </c>
    </row>
    <row r="84" spans="2:21" x14ac:dyDescent="0.25">
      <c r="B84" s="37"/>
      <c r="C84" s="52" t="s">
        <v>113</v>
      </c>
      <c r="D84" s="52"/>
      <c r="E84" s="53"/>
      <c r="F84" s="53">
        <v>8</v>
      </c>
      <c r="G84" s="53"/>
      <c r="H84" s="53"/>
      <c r="I84" s="53"/>
      <c r="J84" s="53"/>
      <c r="K84" s="53">
        <v>8</v>
      </c>
      <c r="L84" s="53">
        <v>1955</v>
      </c>
      <c r="M84" s="53"/>
      <c r="N84" s="53">
        <v>1955</v>
      </c>
      <c r="O84" s="53"/>
      <c r="P84" s="53"/>
      <c r="Q84" s="53">
        <v>7719</v>
      </c>
      <c r="R84" s="53">
        <v>1200</v>
      </c>
      <c r="S84" s="53">
        <v>185225</v>
      </c>
      <c r="T84" s="53">
        <v>194144</v>
      </c>
      <c r="U84" s="54">
        <v>196107</v>
      </c>
    </row>
    <row r="85" spans="2:21" x14ac:dyDescent="0.25">
      <c r="B85" s="59" t="s">
        <v>113</v>
      </c>
      <c r="C85" s="60"/>
      <c r="D85" s="60"/>
      <c r="E85" s="61"/>
      <c r="F85" s="61">
        <v>8</v>
      </c>
      <c r="G85" s="61"/>
      <c r="H85" s="61"/>
      <c r="I85" s="61"/>
      <c r="J85" s="61"/>
      <c r="K85" s="61">
        <v>8</v>
      </c>
      <c r="L85" s="61">
        <v>1955</v>
      </c>
      <c r="M85" s="61"/>
      <c r="N85" s="61">
        <v>1955</v>
      </c>
      <c r="O85" s="61"/>
      <c r="P85" s="61"/>
      <c r="Q85" s="61">
        <v>7719</v>
      </c>
      <c r="R85" s="61">
        <v>1200</v>
      </c>
      <c r="S85" s="61">
        <v>185225</v>
      </c>
      <c r="T85" s="61">
        <v>194144</v>
      </c>
      <c r="U85" s="62">
        <v>196107</v>
      </c>
    </row>
    <row r="86" spans="2:21" x14ac:dyDescent="0.25">
      <c r="B86" s="32" t="s">
        <v>22</v>
      </c>
      <c r="C86" s="55" t="s">
        <v>22</v>
      </c>
      <c r="D86" s="33" t="s">
        <v>125</v>
      </c>
      <c r="E86" s="56"/>
      <c r="F86" s="56"/>
      <c r="G86" s="56"/>
      <c r="H86" s="56"/>
      <c r="I86" s="56"/>
      <c r="J86" s="56"/>
      <c r="K86" s="57"/>
      <c r="L86" s="56">
        <v>500</v>
      </c>
      <c r="M86" s="56"/>
      <c r="N86" s="57">
        <v>500</v>
      </c>
      <c r="O86" s="56"/>
      <c r="P86" s="56"/>
      <c r="Q86" s="56"/>
      <c r="R86" s="56"/>
      <c r="S86" s="56">
        <v>16000</v>
      </c>
      <c r="T86" s="57">
        <v>16000</v>
      </c>
      <c r="U86" s="58">
        <v>16500</v>
      </c>
    </row>
    <row r="87" spans="2:21" x14ac:dyDescent="0.25">
      <c r="B87" s="37"/>
      <c r="C87" s="52" t="s">
        <v>114</v>
      </c>
      <c r="D87" s="52"/>
      <c r="E87" s="53"/>
      <c r="F87" s="53"/>
      <c r="G87" s="53"/>
      <c r="H87" s="53"/>
      <c r="I87" s="53"/>
      <c r="J87" s="53"/>
      <c r="K87" s="53"/>
      <c r="L87" s="53">
        <v>500</v>
      </c>
      <c r="M87" s="53"/>
      <c r="N87" s="53">
        <v>500</v>
      </c>
      <c r="O87" s="53"/>
      <c r="P87" s="53"/>
      <c r="Q87" s="53"/>
      <c r="R87" s="53"/>
      <c r="S87" s="53">
        <v>16000</v>
      </c>
      <c r="T87" s="53">
        <v>16000</v>
      </c>
      <c r="U87" s="54">
        <v>16500</v>
      </c>
    </row>
    <row r="88" spans="2:21" x14ac:dyDescent="0.25">
      <c r="B88" s="59" t="s">
        <v>114</v>
      </c>
      <c r="C88" s="60"/>
      <c r="D88" s="60"/>
      <c r="E88" s="61"/>
      <c r="F88" s="61"/>
      <c r="G88" s="61"/>
      <c r="H88" s="61"/>
      <c r="I88" s="61"/>
      <c r="J88" s="61"/>
      <c r="K88" s="61"/>
      <c r="L88" s="61">
        <v>500</v>
      </c>
      <c r="M88" s="61"/>
      <c r="N88" s="61">
        <v>500</v>
      </c>
      <c r="O88" s="61"/>
      <c r="P88" s="61"/>
      <c r="Q88" s="61"/>
      <c r="R88" s="61"/>
      <c r="S88" s="61">
        <v>16000</v>
      </c>
      <c r="T88" s="61">
        <v>16000</v>
      </c>
      <c r="U88" s="62">
        <v>16500</v>
      </c>
    </row>
    <row r="89" spans="2:21" x14ac:dyDescent="0.25">
      <c r="B89" s="32" t="s">
        <v>24</v>
      </c>
      <c r="C89" s="55" t="s">
        <v>160</v>
      </c>
      <c r="D89" s="33" t="s">
        <v>125</v>
      </c>
      <c r="E89" s="56"/>
      <c r="F89" s="56"/>
      <c r="G89" s="56"/>
      <c r="H89" s="56"/>
      <c r="I89" s="56"/>
      <c r="J89" s="56"/>
      <c r="K89" s="57"/>
      <c r="L89" s="56"/>
      <c r="M89" s="56"/>
      <c r="N89" s="57"/>
      <c r="O89" s="56"/>
      <c r="P89" s="56">
        <v>1200</v>
      </c>
      <c r="Q89" s="56">
        <v>980</v>
      </c>
      <c r="R89" s="56"/>
      <c r="S89" s="56"/>
      <c r="T89" s="57">
        <v>2180</v>
      </c>
      <c r="U89" s="58">
        <v>2180</v>
      </c>
    </row>
    <row r="90" spans="2:21" x14ac:dyDescent="0.25">
      <c r="B90" s="32"/>
      <c r="C90" s="52" t="s">
        <v>161</v>
      </c>
      <c r="D90" s="52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>
        <v>1200</v>
      </c>
      <c r="Q90" s="53">
        <v>980</v>
      </c>
      <c r="R90" s="53"/>
      <c r="S90" s="53"/>
      <c r="T90" s="53">
        <v>2180</v>
      </c>
      <c r="U90" s="54">
        <v>2180</v>
      </c>
    </row>
    <row r="91" spans="2:21" x14ac:dyDescent="0.25">
      <c r="B91" s="32"/>
      <c r="C91" s="55" t="s">
        <v>162</v>
      </c>
      <c r="D91" s="33" t="s">
        <v>127</v>
      </c>
      <c r="E91" s="56"/>
      <c r="F91" s="56"/>
      <c r="G91" s="56"/>
      <c r="H91" s="56"/>
      <c r="I91" s="56"/>
      <c r="J91" s="56"/>
      <c r="K91" s="57"/>
      <c r="L91" s="56"/>
      <c r="M91" s="56">
        <v>104</v>
      </c>
      <c r="N91" s="57">
        <v>104</v>
      </c>
      <c r="O91" s="56"/>
      <c r="P91" s="56"/>
      <c r="Q91" s="56"/>
      <c r="R91" s="56"/>
      <c r="S91" s="56"/>
      <c r="T91" s="57"/>
      <c r="U91" s="58">
        <v>104</v>
      </c>
    </row>
    <row r="92" spans="2:21" x14ac:dyDescent="0.25">
      <c r="B92" s="32"/>
      <c r="C92" s="52" t="s">
        <v>163</v>
      </c>
      <c r="D92" s="52"/>
      <c r="E92" s="53"/>
      <c r="F92" s="53"/>
      <c r="G92" s="53"/>
      <c r="H92" s="53"/>
      <c r="I92" s="53"/>
      <c r="J92" s="53"/>
      <c r="K92" s="53"/>
      <c r="L92" s="53"/>
      <c r="M92" s="53">
        <v>104</v>
      </c>
      <c r="N92" s="53">
        <v>104</v>
      </c>
      <c r="O92" s="53"/>
      <c r="P92" s="53"/>
      <c r="Q92" s="53"/>
      <c r="R92" s="53"/>
      <c r="S92" s="53"/>
      <c r="T92" s="53"/>
      <c r="U92" s="54">
        <v>104</v>
      </c>
    </row>
    <row r="93" spans="2:21" x14ac:dyDescent="0.25">
      <c r="B93" s="32"/>
      <c r="C93" s="55" t="s">
        <v>164</v>
      </c>
      <c r="D93" s="33" t="s">
        <v>127</v>
      </c>
      <c r="E93" s="56"/>
      <c r="F93" s="56"/>
      <c r="G93" s="56"/>
      <c r="H93" s="56"/>
      <c r="I93" s="56"/>
      <c r="J93" s="56"/>
      <c r="K93" s="57"/>
      <c r="L93" s="56"/>
      <c r="M93" s="56"/>
      <c r="N93" s="57"/>
      <c r="O93" s="56"/>
      <c r="P93" s="56"/>
      <c r="Q93" s="56">
        <v>251</v>
      </c>
      <c r="R93" s="56"/>
      <c r="S93" s="56">
        <v>242</v>
      </c>
      <c r="T93" s="57">
        <v>493</v>
      </c>
      <c r="U93" s="58">
        <v>493</v>
      </c>
    </row>
    <row r="94" spans="2:21" x14ac:dyDescent="0.25">
      <c r="B94" s="37"/>
      <c r="C94" s="52" t="s">
        <v>165</v>
      </c>
      <c r="D94" s="52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>
        <v>251</v>
      </c>
      <c r="R94" s="53"/>
      <c r="S94" s="53">
        <v>242</v>
      </c>
      <c r="T94" s="53">
        <v>493</v>
      </c>
      <c r="U94" s="54">
        <v>493</v>
      </c>
    </row>
    <row r="95" spans="2:21" x14ac:dyDescent="0.25">
      <c r="B95" s="59" t="s">
        <v>119</v>
      </c>
      <c r="C95" s="60"/>
      <c r="D95" s="60"/>
      <c r="E95" s="61"/>
      <c r="F95" s="61"/>
      <c r="G95" s="61"/>
      <c r="H95" s="61"/>
      <c r="I95" s="61"/>
      <c r="J95" s="61"/>
      <c r="K95" s="61"/>
      <c r="L95" s="61"/>
      <c r="M95" s="61">
        <v>104</v>
      </c>
      <c r="N95" s="61">
        <v>104</v>
      </c>
      <c r="O95" s="61"/>
      <c r="P95" s="61">
        <v>1200</v>
      </c>
      <c r="Q95" s="61">
        <v>1231</v>
      </c>
      <c r="R95" s="61"/>
      <c r="S95" s="61">
        <v>242</v>
      </c>
      <c r="T95" s="61">
        <v>2673</v>
      </c>
      <c r="U95" s="62">
        <v>2777</v>
      </c>
    </row>
    <row r="96" spans="2:21" ht="15.75" thickBot="1" x14ac:dyDescent="0.3">
      <c r="B96" s="63" t="s">
        <v>25</v>
      </c>
      <c r="C96" s="64"/>
      <c r="D96" s="64"/>
      <c r="E96" s="65">
        <f>SUM(E95,E88,E85,E82,E73,E68,E59,E48,E45,E38,E35,E32,E25)</f>
        <v>2</v>
      </c>
      <c r="F96" s="65">
        <f t="shared" ref="F96:S96" si="0">SUM(F95,F88,F85,F82,F73,F68,F59,F48,F45,F38,F35,F32,F25)</f>
        <v>735</v>
      </c>
      <c r="G96" s="65">
        <f t="shared" si="0"/>
        <v>91</v>
      </c>
      <c r="H96" s="65">
        <f t="shared" si="0"/>
        <v>88</v>
      </c>
      <c r="I96" s="65">
        <f t="shared" si="0"/>
        <v>119</v>
      </c>
      <c r="J96" s="65">
        <f t="shared" si="0"/>
        <v>45</v>
      </c>
      <c r="K96" s="65">
        <f t="shared" si="0"/>
        <v>1080</v>
      </c>
      <c r="L96" s="65">
        <f t="shared" si="0"/>
        <v>117662</v>
      </c>
      <c r="M96" s="65">
        <f t="shared" si="0"/>
        <v>533</v>
      </c>
      <c r="N96" s="65">
        <f t="shared" si="0"/>
        <v>118195</v>
      </c>
      <c r="O96" s="65">
        <f t="shared" si="0"/>
        <v>25765</v>
      </c>
      <c r="P96" s="65">
        <f t="shared" si="0"/>
        <v>44155</v>
      </c>
      <c r="Q96" s="65">
        <f t="shared" si="0"/>
        <v>104566</v>
      </c>
      <c r="R96" s="65">
        <f t="shared" si="0"/>
        <v>41652</v>
      </c>
      <c r="S96" s="65">
        <f t="shared" si="0"/>
        <v>2101724</v>
      </c>
      <c r="T96" s="65">
        <f t="shared" ref="T96" si="1">SUM(T95,T88,T85,T82,T73,T68,T59,T48,T45,T38,T35,T32,T25)</f>
        <v>2317862</v>
      </c>
      <c r="U96" s="65">
        <f t="shared" ref="U96" si="2">SUM(U95,U88,U85,U82,U73,U68,U59,U48,U45,U38,U35,U32,U25)</f>
        <v>2437137</v>
      </c>
    </row>
  </sheetData>
  <mergeCells count="10">
    <mergeCell ref="N6:N7"/>
    <mergeCell ref="O6:S6"/>
    <mergeCell ref="T6:T7"/>
    <mergeCell ref="U6:U7"/>
    <mergeCell ref="B6:B7"/>
    <mergeCell ref="C6:C7"/>
    <mergeCell ref="D6:D7"/>
    <mergeCell ref="E6:J6"/>
    <mergeCell ref="K6:K7"/>
    <mergeCell ref="L6:M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8"/>
  <sheetViews>
    <sheetView zoomScale="70" zoomScaleNormal="70" workbookViewId="0">
      <selection activeCell="H47" sqref="H47"/>
    </sheetView>
  </sheetViews>
  <sheetFormatPr baseColWidth="10" defaultRowHeight="15" x14ac:dyDescent="0.25"/>
  <cols>
    <col min="2" max="2" width="12.5703125" customWidth="1"/>
    <col min="18" max="18" width="13.42578125" customWidth="1"/>
    <col min="30" max="30" width="13.7109375" customWidth="1"/>
  </cols>
  <sheetData>
    <row r="2" spans="2:18" ht="15.75" x14ac:dyDescent="0.3">
      <c r="D2" s="24" t="s">
        <v>0</v>
      </c>
      <c r="E2" s="24"/>
    </row>
    <row r="4" spans="2:18" x14ac:dyDescent="0.25">
      <c r="B4" s="3" t="s">
        <v>166</v>
      </c>
    </row>
    <row r="5" spans="2:18" ht="15.75" thickBot="1" x14ac:dyDescent="0.3"/>
    <row r="6" spans="2:18" ht="15" customHeight="1" x14ac:dyDescent="0.25">
      <c r="B6" s="118" t="s">
        <v>2</v>
      </c>
      <c r="C6" s="120" t="s">
        <v>31</v>
      </c>
      <c r="D6" s="122" t="s">
        <v>167</v>
      </c>
      <c r="E6" s="123"/>
      <c r="F6" s="123"/>
      <c r="G6" s="123"/>
      <c r="H6" s="124"/>
      <c r="I6" s="114" t="s">
        <v>33</v>
      </c>
      <c r="J6" s="122" t="s">
        <v>34</v>
      </c>
      <c r="K6" s="124"/>
      <c r="L6" s="114" t="s">
        <v>35</v>
      </c>
      <c r="M6" s="113" t="s">
        <v>36</v>
      </c>
      <c r="N6" s="113"/>
      <c r="O6" s="113"/>
      <c r="P6" s="113"/>
      <c r="Q6" s="114" t="s">
        <v>37</v>
      </c>
      <c r="R6" s="116" t="s">
        <v>168</v>
      </c>
    </row>
    <row r="7" spans="2:18" ht="30" x14ac:dyDescent="0.25">
      <c r="B7" s="119"/>
      <c r="C7" s="121"/>
      <c r="D7" s="66" t="s">
        <v>41</v>
      </c>
      <c r="E7" s="26" t="s">
        <v>42</v>
      </c>
      <c r="F7" s="26" t="s">
        <v>44</v>
      </c>
      <c r="G7" s="26" t="s">
        <v>45</v>
      </c>
      <c r="H7" s="26" t="s">
        <v>46</v>
      </c>
      <c r="I7" s="115"/>
      <c r="J7" s="26" t="s">
        <v>48</v>
      </c>
      <c r="K7" s="26" t="s">
        <v>49</v>
      </c>
      <c r="L7" s="115"/>
      <c r="M7" s="26" t="s">
        <v>54</v>
      </c>
      <c r="N7" s="26" t="s">
        <v>57</v>
      </c>
      <c r="O7" s="26" t="s">
        <v>58</v>
      </c>
      <c r="P7" s="26" t="s">
        <v>59</v>
      </c>
      <c r="Q7" s="115"/>
      <c r="R7" s="117"/>
    </row>
    <row r="8" spans="2:18" x14ac:dyDescent="0.25">
      <c r="B8" s="46" t="s">
        <v>8</v>
      </c>
      <c r="C8" s="48" t="s">
        <v>63</v>
      </c>
      <c r="D8" s="49"/>
      <c r="E8" s="49"/>
      <c r="F8" s="49"/>
      <c r="G8" s="49"/>
      <c r="H8" s="49"/>
      <c r="I8" s="50"/>
      <c r="J8" s="49"/>
      <c r="K8" s="49"/>
      <c r="L8" s="50"/>
      <c r="M8" s="49"/>
      <c r="N8" s="49"/>
      <c r="O8" s="49"/>
      <c r="P8" s="49">
        <v>103656</v>
      </c>
      <c r="Q8" s="50">
        <v>103656</v>
      </c>
      <c r="R8" s="51">
        <v>103656</v>
      </c>
    </row>
    <row r="9" spans="2:18" x14ac:dyDescent="0.25">
      <c r="B9" s="32"/>
      <c r="C9" s="33" t="s">
        <v>64</v>
      </c>
      <c r="D9" s="56"/>
      <c r="E9" s="56"/>
      <c r="F9" s="56"/>
      <c r="G9" s="56"/>
      <c r="H9" s="56"/>
      <c r="I9" s="57"/>
      <c r="J9" s="56"/>
      <c r="K9" s="56"/>
      <c r="L9" s="57"/>
      <c r="M9" s="56"/>
      <c r="N9" s="56"/>
      <c r="O9" s="56"/>
      <c r="P9" s="56">
        <v>23900</v>
      </c>
      <c r="Q9" s="57">
        <v>23900</v>
      </c>
      <c r="R9" s="58">
        <v>23900</v>
      </c>
    </row>
    <row r="10" spans="2:18" x14ac:dyDescent="0.25">
      <c r="B10" s="32"/>
      <c r="C10" s="33" t="s">
        <v>65</v>
      </c>
      <c r="D10" s="56"/>
      <c r="E10" s="56"/>
      <c r="F10" s="56"/>
      <c r="G10" s="56"/>
      <c r="H10" s="56"/>
      <c r="I10" s="57"/>
      <c r="J10" s="56"/>
      <c r="K10" s="56"/>
      <c r="L10" s="57"/>
      <c r="M10" s="56"/>
      <c r="N10" s="56"/>
      <c r="O10" s="56"/>
      <c r="P10" s="56">
        <v>57066</v>
      </c>
      <c r="Q10" s="57">
        <v>57066</v>
      </c>
      <c r="R10" s="58">
        <v>57066</v>
      </c>
    </row>
    <row r="11" spans="2:18" x14ac:dyDescent="0.25">
      <c r="B11" s="32"/>
      <c r="C11" s="33" t="s">
        <v>66</v>
      </c>
      <c r="D11" s="56"/>
      <c r="E11" s="56"/>
      <c r="F11" s="56"/>
      <c r="G11" s="56"/>
      <c r="H11" s="56"/>
      <c r="I11" s="57"/>
      <c r="J11" s="56"/>
      <c r="K11" s="56"/>
      <c r="L11" s="57"/>
      <c r="M11" s="56"/>
      <c r="N11" s="56"/>
      <c r="O11" s="56"/>
      <c r="P11" s="56">
        <v>139620</v>
      </c>
      <c r="Q11" s="57">
        <v>139620</v>
      </c>
      <c r="R11" s="58">
        <v>139620</v>
      </c>
    </row>
    <row r="12" spans="2:18" x14ac:dyDescent="0.25">
      <c r="B12" s="32"/>
      <c r="C12" s="33" t="s">
        <v>67</v>
      </c>
      <c r="D12" s="56"/>
      <c r="E12" s="56"/>
      <c r="F12" s="56"/>
      <c r="G12" s="56"/>
      <c r="H12" s="56"/>
      <c r="I12" s="57"/>
      <c r="J12" s="56"/>
      <c r="K12" s="56"/>
      <c r="L12" s="57"/>
      <c r="M12" s="56"/>
      <c r="N12" s="56"/>
      <c r="O12" s="56"/>
      <c r="P12" s="56">
        <v>1500</v>
      </c>
      <c r="Q12" s="57">
        <v>1500</v>
      </c>
      <c r="R12" s="58">
        <v>1500</v>
      </c>
    </row>
    <row r="13" spans="2:18" x14ac:dyDescent="0.25">
      <c r="B13" s="32"/>
      <c r="C13" s="33" t="s">
        <v>68</v>
      </c>
      <c r="D13" s="56"/>
      <c r="E13" s="56"/>
      <c r="F13" s="56"/>
      <c r="G13" s="56"/>
      <c r="H13" s="56"/>
      <c r="I13" s="57"/>
      <c r="J13" s="56"/>
      <c r="K13" s="56"/>
      <c r="L13" s="57"/>
      <c r="M13" s="56"/>
      <c r="N13" s="56"/>
      <c r="O13" s="56"/>
      <c r="P13" s="56">
        <v>58746</v>
      </c>
      <c r="Q13" s="57">
        <v>58746</v>
      </c>
      <c r="R13" s="58">
        <v>58746</v>
      </c>
    </row>
    <row r="14" spans="2:18" x14ac:dyDescent="0.25">
      <c r="B14" s="32"/>
      <c r="C14" s="33" t="s">
        <v>69</v>
      </c>
      <c r="D14" s="56"/>
      <c r="E14" s="56"/>
      <c r="F14" s="56"/>
      <c r="G14" s="56"/>
      <c r="H14" s="56"/>
      <c r="I14" s="57"/>
      <c r="J14" s="56"/>
      <c r="K14" s="56"/>
      <c r="L14" s="57"/>
      <c r="M14" s="56"/>
      <c r="N14" s="56"/>
      <c r="O14" s="56"/>
      <c r="P14" s="56">
        <v>15850</v>
      </c>
      <c r="Q14" s="57">
        <v>15850</v>
      </c>
      <c r="R14" s="58">
        <v>15850</v>
      </c>
    </row>
    <row r="15" spans="2:18" x14ac:dyDescent="0.25">
      <c r="B15" s="37"/>
      <c r="C15" s="33" t="s">
        <v>70</v>
      </c>
      <c r="D15" s="56"/>
      <c r="E15" s="56"/>
      <c r="F15" s="56"/>
      <c r="G15" s="56"/>
      <c r="H15" s="56"/>
      <c r="I15" s="57"/>
      <c r="J15" s="56"/>
      <c r="K15" s="56"/>
      <c r="L15" s="57"/>
      <c r="M15" s="56"/>
      <c r="N15" s="56"/>
      <c r="O15" s="56"/>
      <c r="P15" s="56">
        <v>18690</v>
      </c>
      <c r="Q15" s="57">
        <v>18690</v>
      </c>
      <c r="R15" s="58">
        <v>18690</v>
      </c>
    </row>
    <row r="16" spans="2:18" x14ac:dyDescent="0.25">
      <c r="B16" s="38" t="s">
        <v>71</v>
      </c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>
        <v>419028</v>
      </c>
      <c r="Q16" s="40">
        <v>419028</v>
      </c>
      <c r="R16" s="41">
        <v>419028</v>
      </c>
    </row>
    <row r="17" spans="2:18" x14ac:dyDescent="0.25">
      <c r="B17" s="32" t="s">
        <v>9</v>
      </c>
      <c r="C17" s="33" t="s">
        <v>72</v>
      </c>
      <c r="D17" s="56"/>
      <c r="E17" s="56"/>
      <c r="F17" s="56"/>
      <c r="G17" s="56"/>
      <c r="H17" s="56"/>
      <c r="I17" s="57"/>
      <c r="J17" s="56">
        <v>600</v>
      </c>
      <c r="K17" s="56"/>
      <c r="L17" s="57">
        <v>600</v>
      </c>
      <c r="M17" s="56"/>
      <c r="N17" s="56">
        <v>100</v>
      </c>
      <c r="O17" s="56"/>
      <c r="P17" s="56">
        <v>199999</v>
      </c>
      <c r="Q17" s="57">
        <v>200099</v>
      </c>
      <c r="R17" s="58">
        <v>200699</v>
      </c>
    </row>
    <row r="18" spans="2:18" x14ac:dyDescent="0.25">
      <c r="B18" s="32"/>
      <c r="C18" s="33" t="s">
        <v>73</v>
      </c>
      <c r="D18" s="56"/>
      <c r="E18" s="56">
        <v>198</v>
      </c>
      <c r="F18" s="56"/>
      <c r="G18" s="56"/>
      <c r="H18" s="56"/>
      <c r="I18" s="57">
        <v>198</v>
      </c>
      <c r="J18" s="56"/>
      <c r="K18" s="56"/>
      <c r="L18" s="57"/>
      <c r="M18" s="56"/>
      <c r="N18" s="56"/>
      <c r="O18" s="56"/>
      <c r="P18" s="56">
        <v>200</v>
      </c>
      <c r="Q18" s="57">
        <v>200</v>
      </c>
      <c r="R18" s="58">
        <v>398</v>
      </c>
    </row>
    <row r="19" spans="2:18" x14ac:dyDescent="0.25">
      <c r="B19" s="37"/>
      <c r="C19" s="33" t="s">
        <v>74</v>
      </c>
      <c r="D19" s="56"/>
      <c r="E19" s="56"/>
      <c r="F19" s="56"/>
      <c r="G19" s="56"/>
      <c r="H19" s="56"/>
      <c r="I19" s="57"/>
      <c r="J19" s="56"/>
      <c r="K19" s="56"/>
      <c r="L19" s="57"/>
      <c r="M19" s="56">
        <v>4</v>
      </c>
      <c r="N19" s="56"/>
      <c r="O19" s="56"/>
      <c r="P19" s="56">
        <v>14522</v>
      </c>
      <c r="Q19" s="57">
        <v>14526</v>
      </c>
      <c r="R19" s="58">
        <v>14526</v>
      </c>
    </row>
    <row r="20" spans="2:18" x14ac:dyDescent="0.25">
      <c r="B20" s="38" t="s">
        <v>75</v>
      </c>
      <c r="C20" s="39"/>
      <c r="D20" s="40"/>
      <c r="E20" s="40">
        <v>198</v>
      </c>
      <c r="F20" s="40"/>
      <c r="G20" s="40"/>
      <c r="H20" s="40"/>
      <c r="I20" s="40">
        <v>198</v>
      </c>
      <c r="J20" s="40">
        <v>600</v>
      </c>
      <c r="K20" s="40"/>
      <c r="L20" s="40">
        <v>600</v>
      </c>
      <c r="M20" s="40">
        <v>4</v>
      </c>
      <c r="N20" s="40">
        <v>100</v>
      </c>
      <c r="O20" s="40"/>
      <c r="P20" s="40">
        <v>214721</v>
      </c>
      <c r="Q20" s="40">
        <v>214825</v>
      </c>
      <c r="R20" s="41">
        <v>215623</v>
      </c>
    </row>
    <row r="21" spans="2:18" x14ac:dyDescent="0.25">
      <c r="B21" s="32" t="s">
        <v>12</v>
      </c>
      <c r="C21" s="33" t="s">
        <v>78</v>
      </c>
      <c r="D21" s="56"/>
      <c r="E21" s="56"/>
      <c r="F21" s="56"/>
      <c r="G21" s="56"/>
      <c r="H21" s="56"/>
      <c r="I21" s="57"/>
      <c r="J21" s="56"/>
      <c r="K21" s="56"/>
      <c r="L21" s="57"/>
      <c r="M21" s="56"/>
      <c r="N21" s="56"/>
      <c r="O21" s="56"/>
      <c r="P21" s="56">
        <v>3630</v>
      </c>
      <c r="Q21" s="57">
        <v>3630</v>
      </c>
      <c r="R21" s="58">
        <v>3630</v>
      </c>
    </row>
    <row r="22" spans="2:18" x14ac:dyDescent="0.25">
      <c r="B22" s="32"/>
      <c r="C22" s="33" t="s">
        <v>79</v>
      </c>
      <c r="D22" s="56"/>
      <c r="E22" s="56"/>
      <c r="F22" s="56"/>
      <c r="G22" s="56"/>
      <c r="H22" s="56"/>
      <c r="I22" s="57"/>
      <c r="J22" s="56"/>
      <c r="K22" s="56"/>
      <c r="L22" s="57"/>
      <c r="M22" s="56"/>
      <c r="N22" s="56"/>
      <c r="O22" s="56"/>
      <c r="P22" s="56">
        <v>21334</v>
      </c>
      <c r="Q22" s="57">
        <v>21334</v>
      </c>
      <c r="R22" s="58">
        <v>21334</v>
      </c>
    </row>
    <row r="23" spans="2:18" x14ac:dyDescent="0.25">
      <c r="B23" s="37"/>
      <c r="C23" s="33" t="s">
        <v>80</v>
      </c>
      <c r="D23" s="56">
        <v>20</v>
      </c>
      <c r="E23" s="56">
        <v>15</v>
      </c>
      <c r="F23" s="56"/>
      <c r="G23" s="56">
        <v>26</v>
      </c>
      <c r="H23" s="56"/>
      <c r="I23" s="57">
        <v>61</v>
      </c>
      <c r="J23" s="56"/>
      <c r="K23" s="56"/>
      <c r="L23" s="57"/>
      <c r="M23" s="56">
        <v>71040</v>
      </c>
      <c r="N23" s="56"/>
      <c r="O23" s="56">
        <v>4500</v>
      </c>
      <c r="P23" s="56">
        <v>54772</v>
      </c>
      <c r="Q23" s="57">
        <v>130312</v>
      </c>
      <c r="R23" s="58">
        <v>130373</v>
      </c>
    </row>
    <row r="24" spans="2:18" x14ac:dyDescent="0.25">
      <c r="B24" s="38" t="s">
        <v>81</v>
      </c>
      <c r="C24" s="39"/>
      <c r="D24" s="40">
        <v>20</v>
      </c>
      <c r="E24" s="40">
        <v>15</v>
      </c>
      <c r="F24" s="40"/>
      <c r="G24" s="40">
        <v>26</v>
      </c>
      <c r="H24" s="40"/>
      <c r="I24" s="40">
        <v>61</v>
      </c>
      <c r="J24" s="40"/>
      <c r="K24" s="40"/>
      <c r="L24" s="40"/>
      <c r="M24" s="40">
        <v>71040</v>
      </c>
      <c r="N24" s="40"/>
      <c r="O24" s="40">
        <v>4500</v>
      </c>
      <c r="P24" s="40">
        <v>79736</v>
      </c>
      <c r="Q24" s="40">
        <v>155276</v>
      </c>
      <c r="R24" s="41">
        <v>155337</v>
      </c>
    </row>
    <row r="25" spans="2:18" x14ac:dyDescent="0.25">
      <c r="B25" s="32" t="s">
        <v>16</v>
      </c>
      <c r="C25" s="33" t="s">
        <v>93</v>
      </c>
      <c r="D25" s="56"/>
      <c r="E25" s="56"/>
      <c r="F25" s="56"/>
      <c r="G25" s="56"/>
      <c r="H25" s="56"/>
      <c r="I25" s="57"/>
      <c r="J25" s="56">
        <v>2590</v>
      </c>
      <c r="K25" s="56"/>
      <c r="L25" s="57">
        <v>2590</v>
      </c>
      <c r="M25" s="56"/>
      <c r="N25" s="56"/>
      <c r="O25" s="56"/>
      <c r="P25" s="56">
        <v>56589</v>
      </c>
      <c r="Q25" s="57">
        <v>56589</v>
      </c>
      <c r="R25" s="58">
        <v>59179</v>
      </c>
    </row>
    <row r="26" spans="2:18" x14ac:dyDescent="0.25">
      <c r="B26" s="32"/>
      <c r="C26" s="33" t="s">
        <v>94</v>
      </c>
      <c r="D26" s="56"/>
      <c r="E26" s="56">
        <v>500</v>
      </c>
      <c r="F26" s="56">
        <v>20</v>
      </c>
      <c r="G26" s="56">
        <v>15</v>
      </c>
      <c r="H26" s="56">
        <v>50</v>
      </c>
      <c r="I26" s="57">
        <v>585</v>
      </c>
      <c r="J26" s="56"/>
      <c r="K26" s="56"/>
      <c r="L26" s="57"/>
      <c r="M26" s="56"/>
      <c r="N26" s="56"/>
      <c r="O26" s="56">
        <v>12770</v>
      </c>
      <c r="P26" s="56">
        <v>48947</v>
      </c>
      <c r="Q26" s="57">
        <v>61717</v>
      </c>
      <c r="R26" s="58">
        <v>62302</v>
      </c>
    </row>
    <row r="27" spans="2:18" x14ac:dyDescent="0.25">
      <c r="B27" s="32"/>
      <c r="C27" s="33" t="s">
        <v>95</v>
      </c>
      <c r="D27" s="56"/>
      <c r="E27" s="56"/>
      <c r="F27" s="56"/>
      <c r="G27" s="56"/>
      <c r="H27" s="56"/>
      <c r="I27" s="57"/>
      <c r="J27" s="56"/>
      <c r="K27" s="56"/>
      <c r="L27" s="57"/>
      <c r="M27" s="56">
        <v>60</v>
      </c>
      <c r="N27" s="56"/>
      <c r="O27" s="56"/>
      <c r="P27" s="56">
        <v>33464</v>
      </c>
      <c r="Q27" s="57">
        <v>33524</v>
      </c>
      <c r="R27" s="58">
        <v>33524</v>
      </c>
    </row>
    <row r="28" spans="2:18" x14ac:dyDescent="0.25">
      <c r="B28" s="32"/>
      <c r="C28" s="33" t="s">
        <v>96</v>
      </c>
      <c r="D28" s="56"/>
      <c r="E28" s="56"/>
      <c r="F28" s="56"/>
      <c r="G28" s="56">
        <v>38</v>
      </c>
      <c r="H28" s="56"/>
      <c r="I28" s="57">
        <v>38</v>
      </c>
      <c r="J28" s="56"/>
      <c r="K28" s="56"/>
      <c r="L28" s="57"/>
      <c r="M28" s="56">
        <v>1000</v>
      </c>
      <c r="N28" s="56">
        <v>390</v>
      </c>
      <c r="O28" s="56"/>
      <c r="P28" s="56">
        <v>196130</v>
      </c>
      <c r="Q28" s="57">
        <v>197520</v>
      </c>
      <c r="R28" s="58">
        <v>197558</v>
      </c>
    </row>
    <row r="29" spans="2:18" x14ac:dyDescent="0.25">
      <c r="B29" s="37"/>
      <c r="C29" s="33" t="s">
        <v>97</v>
      </c>
      <c r="D29" s="56"/>
      <c r="E29" s="56">
        <v>229</v>
      </c>
      <c r="F29" s="56"/>
      <c r="G29" s="56"/>
      <c r="H29" s="56"/>
      <c r="I29" s="57">
        <v>229</v>
      </c>
      <c r="J29" s="56"/>
      <c r="K29" s="56">
        <v>70</v>
      </c>
      <c r="L29" s="57">
        <v>70</v>
      </c>
      <c r="M29" s="56">
        <v>3800</v>
      </c>
      <c r="N29" s="56">
        <v>1800</v>
      </c>
      <c r="O29" s="56">
        <v>2250</v>
      </c>
      <c r="P29" s="56">
        <v>164584</v>
      </c>
      <c r="Q29" s="57">
        <v>172434</v>
      </c>
      <c r="R29" s="58">
        <v>172733</v>
      </c>
    </row>
    <row r="30" spans="2:18" x14ac:dyDescent="0.25">
      <c r="B30" s="38" t="s">
        <v>98</v>
      </c>
      <c r="C30" s="39"/>
      <c r="D30" s="40"/>
      <c r="E30" s="40">
        <v>729</v>
      </c>
      <c r="F30" s="40">
        <v>20</v>
      </c>
      <c r="G30" s="40">
        <v>53</v>
      </c>
      <c r="H30" s="40">
        <v>50</v>
      </c>
      <c r="I30" s="40">
        <v>852</v>
      </c>
      <c r="J30" s="40">
        <v>2590</v>
      </c>
      <c r="K30" s="40">
        <v>70</v>
      </c>
      <c r="L30" s="40">
        <v>2660</v>
      </c>
      <c r="M30" s="40">
        <v>4860</v>
      </c>
      <c r="N30" s="40">
        <v>2190</v>
      </c>
      <c r="O30" s="40">
        <v>15020</v>
      </c>
      <c r="P30" s="40">
        <v>499714</v>
      </c>
      <c r="Q30" s="40">
        <v>521784</v>
      </c>
      <c r="R30" s="41">
        <v>525296</v>
      </c>
    </row>
    <row r="31" spans="2:18" x14ac:dyDescent="0.25">
      <c r="B31" s="32" t="s">
        <v>18</v>
      </c>
      <c r="C31" s="33" t="s">
        <v>104</v>
      </c>
      <c r="D31" s="56"/>
      <c r="E31" s="56">
        <v>21</v>
      </c>
      <c r="F31" s="56"/>
      <c r="G31" s="56"/>
      <c r="H31" s="56"/>
      <c r="I31" s="57">
        <v>21</v>
      </c>
      <c r="J31" s="56">
        <v>6760</v>
      </c>
      <c r="K31" s="56"/>
      <c r="L31" s="57">
        <v>6760</v>
      </c>
      <c r="M31" s="56">
        <v>2980</v>
      </c>
      <c r="N31" s="56"/>
      <c r="O31" s="56"/>
      <c r="P31" s="56">
        <v>107082</v>
      </c>
      <c r="Q31" s="57">
        <v>110062</v>
      </c>
      <c r="R31" s="58">
        <v>116843</v>
      </c>
    </row>
    <row r="32" spans="2:18" x14ac:dyDescent="0.25">
      <c r="B32" s="37"/>
      <c r="C32" s="33" t="s">
        <v>105</v>
      </c>
      <c r="D32" s="56"/>
      <c r="E32" s="56">
        <v>20</v>
      </c>
      <c r="F32" s="56"/>
      <c r="G32" s="56"/>
      <c r="H32" s="56"/>
      <c r="I32" s="57">
        <v>20</v>
      </c>
      <c r="J32" s="56">
        <v>1940</v>
      </c>
      <c r="K32" s="56"/>
      <c r="L32" s="57">
        <v>1940</v>
      </c>
      <c r="M32" s="56"/>
      <c r="N32" s="56">
        <v>340</v>
      </c>
      <c r="O32" s="56"/>
      <c r="P32" s="56">
        <v>64029</v>
      </c>
      <c r="Q32" s="57">
        <v>64369</v>
      </c>
      <c r="R32" s="58">
        <v>66329</v>
      </c>
    </row>
    <row r="33" spans="2:18" x14ac:dyDescent="0.25">
      <c r="B33" s="38" t="s">
        <v>106</v>
      </c>
      <c r="C33" s="39"/>
      <c r="D33" s="40"/>
      <c r="E33" s="40">
        <v>41</v>
      </c>
      <c r="F33" s="40"/>
      <c r="G33" s="40"/>
      <c r="H33" s="40"/>
      <c r="I33" s="40">
        <v>41</v>
      </c>
      <c r="J33" s="40">
        <v>8700</v>
      </c>
      <c r="K33" s="40"/>
      <c r="L33" s="40">
        <v>8700</v>
      </c>
      <c r="M33" s="40">
        <v>2980</v>
      </c>
      <c r="N33" s="40">
        <v>340</v>
      </c>
      <c r="O33" s="40"/>
      <c r="P33" s="40">
        <v>171111</v>
      </c>
      <c r="Q33" s="40">
        <v>174431</v>
      </c>
      <c r="R33" s="41">
        <v>183172</v>
      </c>
    </row>
    <row r="34" spans="2:18" x14ac:dyDescent="0.25">
      <c r="B34" s="37" t="s">
        <v>21</v>
      </c>
      <c r="C34" s="33" t="s">
        <v>21</v>
      </c>
      <c r="D34" s="56"/>
      <c r="E34" s="56"/>
      <c r="F34" s="56"/>
      <c r="G34" s="56"/>
      <c r="H34" s="56"/>
      <c r="I34" s="57"/>
      <c r="J34" s="56">
        <v>346</v>
      </c>
      <c r="K34" s="56"/>
      <c r="L34" s="57">
        <v>346</v>
      </c>
      <c r="M34" s="56">
        <v>500</v>
      </c>
      <c r="N34" s="56">
        <v>2800</v>
      </c>
      <c r="O34" s="56">
        <v>200</v>
      </c>
      <c r="P34" s="56">
        <v>3370</v>
      </c>
      <c r="Q34" s="57">
        <v>6870</v>
      </c>
      <c r="R34" s="58">
        <v>7216</v>
      </c>
    </row>
    <row r="35" spans="2:18" x14ac:dyDescent="0.25">
      <c r="B35" s="38" t="s">
        <v>113</v>
      </c>
      <c r="C35" s="39"/>
      <c r="D35" s="40"/>
      <c r="E35" s="40"/>
      <c r="F35" s="40"/>
      <c r="G35" s="40"/>
      <c r="H35" s="40"/>
      <c r="I35" s="40"/>
      <c r="J35" s="40">
        <v>346</v>
      </c>
      <c r="K35" s="40"/>
      <c r="L35" s="40">
        <v>346</v>
      </c>
      <c r="M35" s="40">
        <v>500</v>
      </c>
      <c r="N35" s="40">
        <v>2800</v>
      </c>
      <c r="O35" s="40">
        <v>200</v>
      </c>
      <c r="P35" s="40">
        <v>3370</v>
      </c>
      <c r="Q35" s="40">
        <v>6870</v>
      </c>
      <c r="R35" s="41">
        <v>7216</v>
      </c>
    </row>
    <row r="36" spans="2:18" x14ac:dyDescent="0.25">
      <c r="B36" s="37" t="s">
        <v>22</v>
      </c>
      <c r="C36" s="33" t="s">
        <v>22</v>
      </c>
      <c r="D36" s="56"/>
      <c r="E36" s="56"/>
      <c r="F36" s="56"/>
      <c r="G36" s="56"/>
      <c r="H36" s="56"/>
      <c r="I36" s="57"/>
      <c r="J36" s="56"/>
      <c r="K36" s="56"/>
      <c r="L36" s="57"/>
      <c r="M36" s="56"/>
      <c r="N36" s="56"/>
      <c r="O36" s="56"/>
      <c r="P36" s="56">
        <v>95400</v>
      </c>
      <c r="Q36" s="57">
        <v>95400</v>
      </c>
      <c r="R36" s="58">
        <v>95400</v>
      </c>
    </row>
    <row r="37" spans="2:18" x14ac:dyDescent="0.25">
      <c r="B37" s="38" t="s">
        <v>114</v>
      </c>
      <c r="C37" s="39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>
        <v>95400</v>
      </c>
      <c r="Q37" s="40">
        <v>95400</v>
      </c>
      <c r="R37" s="41">
        <v>95400</v>
      </c>
    </row>
    <row r="38" spans="2:18" ht="15.75" thickBot="1" x14ac:dyDescent="0.3">
      <c r="B38" s="63" t="s">
        <v>120</v>
      </c>
      <c r="C38" s="64"/>
      <c r="D38" s="65">
        <f>SUM(D37,D35,D33,D30,D24,D20,D16)</f>
        <v>20</v>
      </c>
      <c r="E38" s="65">
        <f t="shared" ref="E38:R38" si="0">SUM(E37,E35,E33,E30,E24,E20,E16)</f>
        <v>983</v>
      </c>
      <c r="F38" s="65">
        <f t="shared" si="0"/>
        <v>20</v>
      </c>
      <c r="G38" s="65">
        <f t="shared" si="0"/>
        <v>79</v>
      </c>
      <c r="H38" s="65">
        <f t="shared" si="0"/>
        <v>50</v>
      </c>
      <c r="I38" s="65">
        <f t="shared" si="0"/>
        <v>1152</v>
      </c>
      <c r="J38" s="65">
        <f t="shared" si="0"/>
        <v>12236</v>
      </c>
      <c r="K38" s="65">
        <f t="shared" si="0"/>
        <v>70</v>
      </c>
      <c r="L38" s="65">
        <f t="shared" si="0"/>
        <v>12306</v>
      </c>
      <c r="M38" s="65">
        <f t="shared" si="0"/>
        <v>79384</v>
      </c>
      <c r="N38" s="65">
        <f t="shared" si="0"/>
        <v>5430</v>
      </c>
      <c r="O38" s="65">
        <f t="shared" si="0"/>
        <v>19720</v>
      </c>
      <c r="P38" s="65">
        <f t="shared" si="0"/>
        <v>1483080</v>
      </c>
      <c r="Q38" s="65">
        <f t="shared" si="0"/>
        <v>1587614</v>
      </c>
      <c r="R38" s="65">
        <f t="shared" si="0"/>
        <v>1601072</v>
      </c>
    </row>
  </sheetData>
  <mergeCells count="9">
    <mergeCell ref="M6:P6"/>
    <mergeCell ref="Q6:Q7"/>
    <mergeCell ref="R6:R7"/>
    <mergeCell ref="B6:B7"/>
    <mergeCell ref="C6:C7"/>
    <mergeCell ref="D6:H6"/>
    <mergeCell ref="I6:I7"/>
    <mergeCell ref="J6:K6"/>
    <mergeCell ref="L6:L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42"/>
  <sheetViews>
    <sheetView zoomScale="85" zoomScaleNormal="85" workbookViewId="0">
      <selection activeCell="H41" sqref="H41"/>
    </sheetView>
  </sheetViews>
  <sheetFormatPr baseColWidth="10" defaultRowHeight="15" x14ac:dyDescent="0.25"/>
  <cols>
    <col min="2" max="2" width="14.140625" customWidth="1"/>
    <col min="7" max="7" width="12.7109375" customWidth="1"/>
    <col min="9" max="9" width="14.42578125" customWidth="1"/>
    <col min="12" max="12" width="14.140625" customWidth="1"/>
    <col min="17" max="17" width="16.42578125" customWidth="1"/>
  </cols>
  <sheetData>
    <row r="2" spans="2:17" ht="15.75" x14ac:dyDescent="0.3">
      <c r="D2" s="24" t="s">
        <v>0</v>
      </c>
    </row>
    <row r="4" spans="2:17" ht="15.75" thickBot="1" x14ac:dyDescent="0.3"/>
    <row r="5" spans="2:17" x14ac:dyDescent="0.25">
      <c r="B5" s="127" t="s">
        <v>2</v>
      </c>
      <c r="C5" s="129" t="s">
        <v>31</v>
      </c>
      <c r="D5" s="129" t="s">
        <v>169</v>
      </c>
      <c r="E5" s="129" t="s">
        <v>170</v>
      </c>
      <c r="F5" s="129"/>
      <c r="G5" s="129"/>
      <c r="H5" s="129"/>
      <c r="I5" s="129" t="s">
        <v>171</v>
      </c>
      <c r="J5" s="129"/>
      <c r="K5" s="129"/>
      <c r="L5" s="129"/>
      <c r="M5" s="129" t="s">
        <v>172</v>
      </c>
      <c r="N5" s="129"/>
      <c r="O5" s="129"/>
      <c r="P5" s="129"/>
      <c r="Q5" s="125" t="s">
        <v>173</v>
      </c>
    </row>
    <row r="6" spans="2:17" ht="47.25" customHeight="1" x14ac:dyDescent="0.25">
      <c r="B6" s="128"/>
      <c r="C6" s="130"/>
      <c r="D6" s="130"/>
      <c r="E6" s="67" t="s">
        <v>174</v>
      </c>
      <c r="F6" s="67" t="s">
        <v>175</v>
      </c>
      <c r="G6" s="67" t="s">
        <v>176</v>
      </c>
      <c r="H6" s="67" t="s">
        <v>177</v>
      </c>
      <c r="I6" s="67" t="s">
        <v>178</v>
      </c>
      <c r="J6" s="67" t="s">
        <v>179</v>
      </c>
      <c r="K6" s="67" t="s">
        <v>180</v>
      </c>
      <c r="L6" s="67" t="s">
        <v>181</v>
      </c>
      <c r="M6" s="67" t="s">
        <v>182</v>
      </c>
      <c r="N6" s="67" t="s">
        <v>183</v>
      </c>
      <c r="O6" s="67" t="s">
        <v>184</v>
      </c>
      <c r="P6" s="67" t="s">
        <v>185</v>
      </c>
      <c r="Q6" s="126"/>
    </row>
    <row r="7" spans="2:17" x14ac:dyDescent="0.25">
      <c r="B7" s="68" t="s">
        <v>8</v>
      </c>
      <c r="C7" s="69" t="s">
        <v>63</v>
      </c>
      <c r="D7" s="70" t="s">
        <v>186</v>
      </c>
      <c r="E7" s="71">
        <v>12</v>
      </c>
      <c r="F7" s="71"/>
      <c r="G7" s="71">
        <v>727</v>
      </c>
      <c r="H7" s="71">
        <v>1</v>
      </c>
      <c r="I7" s="71"/>
      <c r="J7" s="71"/>
      <c r="K7" s="71"/>
      <c r="L7" s="71"/>
      <c r="M7" s="71"/>
      <c r="N7" s="71"/>
      <c r="O7" s="71"/>
      <c r="P7" s="71"/>
      <c r="Q7" s="72">
        <v>740</v>
      </c>
    </row>
    <row r="8" spans="2:17" x14ac:dyDescent="0.25">
      <c r="B8" s="73"/>
      <c r="C8" s="74"/>
      <c r="D8" s="75" t="s">
        <v>187</v>
      </c>
      <c r="E8" s="76">
        <v>16757</v>
      </c>
      <c r="F8" s="76"/>
      <c r="G8" s="76">
        <v>620328</v>
      </c>
      <c r="H8" s="76">
        <v>619</v>
      </c>
      <c r="I8" s="76"/>
      <c r="J8" s="76"/>
      <c r="K8" s="76"/>
      <c r="L8" s="76"/>
      <c r="M8" s="76"/>
      <c r="N8" s="76"/>
      <c r="O8" s="76"/>
      <c r="P8" s="76"/>
      <c r="Q8" s="77">
        <v>637704</v>
      </c>
    </row>
    <row r="9" spans="2:17" x14ac:dyDescent="0.25">
      <c r="B9" s="73"/>
      <c r="C9" s="74" t="s">
        <v>64</v>
      </c>
      <c r="D9" s="78" t="s">
        <v>186</v>
      </c>
      <c r="E9" s="79">
        <v>42</v>
      </c>
      <c r="F9" s="79"/>
      <c r="G9" s="79">
        <v>775</v>
      </c>
      <c r="H9" s="79"/>
      <c r="I9" s="79"/>
      <c r="J9" s="79"/>
      <c r="K9" s="79"/>
      <c r="L9" s="79">
        <v>1</v>
      </c>
      <c r="M9" s="79"/>
      <c r="N9" s="79"/>
      <c r="O9" s="79"/>
      <c r="P9" s="79"/>
      <c r="Q9" s="80">
        <v>818</v>
      </c>
    </row>
    <row r="10" spans="2:17" x14ac:dyDescent="0.25">
      <c r="B10" s="73"/>
      <c r="C10" s="74"/>
      <c r="D10" s="75" t="s">
        <v>187</v>
      </c>
      <c r="E10" s="76">
        <v>79298</v>
      </c>
      <c r="F10" s="76"/>
      <c r="G10" s="76">
        <v>486019</v>
      </c>
      <c r="H10" s="76"/>
      <c r="I10" s="76"/>
      <c r="J10" s="76"/>
      <c r="K10" s="76"/>
      <c r="L10" s="76">
        <v>132</v>
      </c>
      <c r="M10" s="76"/>
      <c r="N10" s="76"/>
      <c r="O10" s="76"/>
      <c r="P10" s="76"/>
      <c r="Q10" s="77">
        <v>565449</v>
      </c>
    </row>
    <row r="11" spans="2:17" x14ac:dyDescent="0.25">
      <c r="B11" s="73"/>
      <c r="C11" s="74" t="s">
        <v>65</v>
      </c>
      <c r="D11" s="78" t="s">
        <v>186</v>
      </c>
      <c r="E11" s="79">
        <v>96</v>
      </c>
      <c r="F11" s="79"/>
      <c r="G11" s="79">
        <v>1366</v>
      </c>
      <c r="H11" s="79"/>
      <c r="I11" s="79"/>
      <c r="J11" s="79"/>
      <c r="K11" s="79"/>
      <c r="L11" s="79"/>
      <c r="M11" s="79"/>
      <c r="N11" s="79"/>
      <c r="O11" s="79"/>
      <c r="P11" s="79"/>
      <c r="Q11" s="80">
        <v>1462</v>
      </c>
    </row>
    <row r="12" spans="2:17" x14ac:dyDescent="0.25">
      <c r="B12" s="73"/>
      <c r="C12" s="74"/>
      <c r="D12" s="75" t="s">
        <v>187</v>
      </c>
      <c r="E12" s="76">
        <v>279333</v>
      </c>
      <c r="F12" s="76"/>
      <c r="G12" s="76">
        <v>863307</v>
      </c>
      <c r="H12" s="76"/>
      <c r="I12" s="76"/>
      <c r="J12" s="76"/>
      <c r="K12" s="76"/>
      <c r="L12" s="76"/>
      <c r="M12" s="76"/>
      <c r="N12" s="76"/>
      <c r="O12" s="76"/>
      <c r="P12" s="76"/>
      <c r="Q12" s="77">
        <v>1142640</v>
      </c>
    </row>
    <row r="13" spans="2:17" x14ac:dyDescent="0.25">
      <c r="B13" s="73"/>
      <c r="C13" s="74" t="s">
        <v>66</v>
      </c>
      <c r="D13" s="78" t="s">
        <v>186</v>
      </c>
      <c r="E13" s="79">
        <v>69</v>
      </c>
      <c r="F13" s="79"/>
      <c r="G13" s="79">
        <v>1028</v>
      </c>
      <c r="H13" s="79">
        <v>3</v>
      </c>
      <c r="I13" s="79"/>
      <c r="J13" s="79"/>
      <c r="K13" s="79"/>
      <c r="L13" s="79">
        <v>1</v>
      </c>
      <c r="M13" s="79"/>
      <c r="N13" s="79"/>
      <c r="O13" s="79"/>
      <c r="P13" s="79"/>
      <c r="Q13" s="80">
        <v>1101</v>
      </c>
    </row>
    <row r="14" spans="2:17" x14ac:dyDescent="0.25">
      <c r="B14" s="73"/>
      <c r="C14" s="74"/>
      <c r="D14" s="75" t="s">
        <v>187</v>
      </c>
      <c r="E14" s="76">
        <v>138114</v>
      </c>
      <c r="F14" s="76"/>
      <c r="G14" s="76">
        <v>788773</v>
      </c>
      <c r="H14" s="76">
        <v>3112</v>
      </c>
      <c r="I14" s="76"/>
      <c r="J14" s="76"/>
      <c r="K14" s="76"/>
      <c r="L14" s="76">
        <v>22370</v>
      </c>
      <c r="M14" s="76"/>
      <c r="N14" s="76"/>
      <c r="O14" s="76"/>
      <c r="P14" s="76"/>
      <c r="Q14" s="77">
        <v>952369</v>
      </c>
    </row>
    <row r="15" spans="2:17" x14ac:dyDescent="0.25">
      <c r="B15" s="73"/>
      <c r="C15" s="74" t="s">
        <v>67</v>
      </c>
      <c r="D15" s="78" t="s">
        <v>186</v>
      </c>
      <c r="E15" s="79">
        <v>67</v>
      </c>
      <c r="F15" s="79"/>
      <c r="G15" s="79">
        <v>763</v>
      </c>
      <c r="H15" s="79">
        <v>1</v>
      </c>
      <c r="I15" s="79"/>
      <c r="J15" s="79"/>
      <c r="K15" s="79"/>
      <c r="L15" s="79"/>
      <c r="M15" s="79"/>
      <c r="N15" s="79"/>
      <c r="O15" s="79"/>
      <c r="P15" s="79"/>
      <c r="Q15" s="80">
        <v>831</v>
      </c>
    </row>
    <row r="16" spans="2:17" x14ac:dyDescent="0.25">
      <c r="B16" s="73"/>
      <c r="C16" s="74"/>
      <c r="D16" s="75" t="s">
        <v>187</v>
      </c>
      <c r="E16" s="76">
        <v>217976</v>
      </c>
      <c r="F16" s="76"/>
      <c r="G16" s="76">
        <v>576715</v>
      </c>
      <c r="H16" s="76">
        <v>251</v>
      </c>
      <c r="I16" s="76"/>
      <c r="J16" s="76"/>
      <c r="K16" s="76"/>
      <c r="L16" s="76"/>
      <c r="M16" s="76"/>
      <c r="N16" s="76"/>
      <c r="O16" s="76"/>
      <c r="P16" s="76"/>
      <c r="Q16" s="77">
        <v>794942</v>
      </c>
    </row>
    <row r="17" spans="2:17" x14ac:dyDescent="0.25">
      <c r="B17" s="73"/>
      <c r="C17" s="74" t="s">
        <v>68</v>
      </c>
      <c r="D17" s="78" t="s">
        <v>186</v>
      </c>
      <c r="E17" s="79">
        <v>128</v>
      </c>
      <c r="F17" s="79"/>
      <c r="G17" s="79">
        <v>742</v>
      </c>
      <c r="H17" s="79">
        <v>1</v>
      </c>
      <c r="I17" s="79"/>
      <c r="J17" s="79"/>
      <c r="K17" s="79">
        <v>1</v>
      </c>
      <c r="L17" s="79"/>
      <c r="M17" s="79"/>
      <c r="N17" s="79"/>
      <c r="O17" s="79"/>
      <c r="P17" s="79"/>
      <c r="Q17" s="80">
        <v>872</v>
      </c>
    </row>
    <row r="18" spans="2:17" x14ac:dyDescent="0.25">
      <c r="B18" s="73"/>
      <c r="C18" s="74"/>
      <c r="D18" s="75" t="s">
        <v>187</v>
      </c>
      <c r="E18" s="76">
        <v>508276</v>
      </c>
      <c r="F18" s="76"/>
      <c r="G18" s="76">
        <v>657246</v>
      </c>
      <c r="H18" s="76">
        <v>571</v>
      </c>
      <c r="I18" s="76"/>
      <c r="J18" s="76"/>
      <c r="K18" s="76">
        <v>65499</v>
      </c>
      <c r="L18" s="76"/>
      <c r="M18" s="76"/>
      <c r="N18" s="76"/>
      <c r="O18" s="76"/>
      <c r="P18" s="76"/>
      <c r="Q18" s="77">
        <v>1231592</v>
      </c>
    </row>
    <row r="19" spans="2:17" x14ac:dyDescent="0.25">
      <c r="B19" s="73"/>
      <c r="C19" s="74" t="s">
        <v>69</v>
      </c>
      <c r="D19" s="78" t="s">
        <v>186</v>
      </c>
      <c r="E19" s="79">
        <v>132</v>
      </c>
      <c r="F19" s="79"/>
      <c r="G19" s="79">
        <v>314</v>
      </c>
      <c r="H19" s="79">
        <v>1</v>
      </c>
      <c r="I19" s="79"/>
      <c r="J19" s="79"/>
      <c r="K19" s="79">
        <v>2</v>
      </c>
      <c r="L19" s="79"/>
      <c r="M19" s="79"/>
      <c r="N19" s="79"/>
      <c r="O19" s="79"/>
      <c r="P19" s="79"/>
      <c r="Q19" s="80">
        <v>449</v>
      </c>
    </row>
    <row r="20" spans="2:17" x14ac:dyDescent="0.25">
      <c r="B20" s="73"/>
      <c r="C20" s="74"/>
      <c r="D20" s="75" t="s">
        <v>187</v>
      </c>
      <c r="E20" s="76">
        <v>304958</v>
      </c>
      <c r="F20" s="76"/>
      <c r="G20" s="76">
        <v>186872</v>
      </c>
      <c r="H20" s="76">
        <v>386</v>
      </c>
      <c r="I20" s="76"/>
      <c r="J20" s="76"/>
      <c r="K20" s="76">
        <v>32641</v>
      </c>
      <c r="L20" s="76"/>
      <c r="M20" s="76"/>
      <c r="N20" s="76"/>
      <c r="O20" s="76"/>
      <c r="P20" s="76"/>
      <c r="Q20" s="77">
        <v>524857</v>
      </c>
    </row>
    <row r="21" spans="2:17" x14ac:dyDescent="0.25">
      <c r="B21" s="73"/>
      <c r="C21" s="74" t="s">
        <v>70</v>
      </c>
      <c r="D21" s="78" t="s">
        <v>186</v>
      </c>
      <c r="E21" s="79">
        <v>109</v>
      </c>
      <c r="F21" s="79"/>
      <c r="G21" s="79">
        <v>1166</v>
      </c>
      <c r="H21" s="79">
        <v>1</v>
      </c>
      <c r="I21" s="79"/>
      <c r="J21" s="79"/>
      <c r="K21" s="79"/>
      <c r="L21" s="79"/>
      <c r="M21" s="79"/>
      <c r="N21" s="79"/>
      <c r="O21" s="79"/>
      <c r="P21" s="79"/>
      <c r="Q21" s="80">
        <v>1276</v>
      </c>
    </row>
    <row r="22" spans="2:17" x14ac:dyDescent="0.25">
      <c r="B22" s="73"/>
      <c r="C22" s="74"/>
      <c r="D22" s="75" t="s">
        <v>187</v>
      </c>
      <c r="E22" s="76">
        <v>298995</v>
      </c>
      <c r="F22" s="76"/>
      <c r="G22" s="76">
        <v>829781</v>
      </c>
      <c r="H22" s="76">
        <v>508</v>
      </c>
      <c r="I22" s="76"/>
      <c r="J22" s="76"/>
      <c r="K22" s="76"/>
      <c r="L22" s="76"/>
      <c r="M22" s="76"/>
      <c r="N22" s="76"/>
      <c r="O22" s="76"/>
      <c r="P22" s="76"/>
      <c r="Q22" s="77">
        <v>1129284</v>
      </c>
    </row>
    <row r="23" spans="2:17" x14ac:dyDescent="0.25">
      <c r="B23" s="81" t="s">
        <v>188</v>
      </c>
      <c r="C23" s="82"/>
      <c r="D23" s="82"/>
      <c r="E23" s="83">
        <v>655</v>
      </c>
      <c r="F23" s="83"/>
      <c r="G23" s="83">
        <v>6881</v>
      </c>
      <c r="H23" s="83">
        <v>8</v>
      </c>
      <c r="I23" s="83"/>
      <c r="J23" s="83"/>
      <c r="K23" s="83">
        <v>3</v>
      </c>
      <c r="L23" s="83">
        <v>2</v>
      </c>
      <c r="M23" s="83"/>
      <c r="N23" s="83"/>
      <c r="O23" s="83"/>
      <c r="P23" s="83"/>
      <c r="Q23" s="84">
        <v>7549</v>
      </c>
    </row>
    <row r="24" spans="2:17" x14ac:dyDescent="0.25">
      <c r="B24" s="85" t="s">
        <v>189</v>
      </c>
      <c r="C24" s="86"/>
      <c r="D24" s="86"/>
      <c r="E24" s="87">
        <v>1843707</v>
      </c>
      <c r="F24" s="87"/>
      <c r="G24" s="87">
        <v>5009041</v>
      </c>
      <c r="H24" s="87">
        <v>5447</v>
      </c>
      <c r="I24" s="87"/>
      <c r="J24" s="87"/>
      <c r="K24" s="87">
        <v>98140</v>
      </c>
      <c r="L24" s="87">
        <v>22502</v>
      </c>
      <c r="M24" s="87"/>
      <c r="N24" s="87"/>
      <c r="O24" s="87"/>
      <c r="P24" s="87"/>
      <c r="Q24" s="88">
        <v>6978837</v>
      </c>
    </row>
    <row r="25" spans="2:17" x14ac:dyDescent="0.25">
      <c r="B25" s="73" t="s">
        <v>9</v>
      </c>
      <c r="C25" s="74" t="s">
        <v>72</v>
      </c>
      <c r="D25" s="78" t="s">
        <v>186</v>
      </c>
      <c r="E25" s="79">
        <v>321</v>
      </c>
      <c r="F25" s="79">
        <v>127</v>
      </c>
      <c r="G25" s="79">
        <v>96</v>
      </c>
      <c r="H25" s="79">
        <v>13</v>
      </c>
      <c r="I25" s="79"/>
      <c r="J25" s="79">
        <v>7</v>
      </c>
      <c r="K25" s="79">
        <v>5</v>
      </c>
      <c r="L25" s="79"/>
      <c r="M25" s="79"/>
      <c r="N25" s="79"/>
      <c r="O25" s="79"/>
      <c r="P25" s="79"/>
      <c r="Q25" s="80">
        <v>569</v>
      </c>
    </row>
    <row r="26" spans="2:17" x14ac:dyDescent="0.25">
      <c r="B26" s="73"/>
      <c r="C26" s="74"/>
      <c r="D26" s="75" t="s">
        <v>187</v>
      </c>
      <c r="E26" s="76">
        <v>792291</v>
      </c>
      <c r="F26" s="76">
        <v>402157</v>
      </c>
      <c r="G26" s="76">
        <v>106373</v>
      </c>
      <c r="H26" s="76">
        <v>3593</v>
      </c>
      <c r="I26" s="76"/>
      <c r="J26" s="76">
        <v>24020</v>
      </c>
      <c r="K26" s="76">
        <v>138356</v>
      </c>
      <c r="L26" s="76"/>
      <c r="M26" s="76"/>
      <c r="N26" s="76"/>
      <c r="O26" s="76"/>
      <c r="P26" s="76"/>
      <c r="Q26" s="77">
        <v>1466790</v>
      </c>
    </row>
    <row r="27" spans="2:17" x14ac:dyDescent="0.25">
      <c r="B27" s="73"/>
      <c r="C27" s="74" t="s">
        <v>73</v>
      </c>
      <c r="D27" s="78" t="s">
        <v>186</v>
      </c>
      <c r="E27" s="79">
        <v>186</v>
      </c>
      <c r="F27" s="79">
        <v>106</v>
      </c>
      <c r="G27" s="79">
        <v>55</v>
      </c>
      <c r="H27" s="79">
        <v>5</v>
      </c>
      <c r="I27" s="79"/>
      <c r="J27" s="79">
        <v>1</v>
      </c>
      <c r="K27" s="79">
        <v>3</v>
      </c>
      <c r="L27" s="79"/>
      <c r="M27" s="79"/>
      <c r="N27" s="79"/>
      <c r="O27" s="79"/>
      <c r="P27" s="79"/>
      <c r="Q27" s="80">
        <v>356</v>
      </c>
    </row>
    <row r="28" spans="2:17" x14ac:dyDescent="0.25">
      <c r="B28" s="73"/>
      <c r="C28" s="74"/>
      <c r="D28" s="75" t="s">
        <v>187</v>
      </c>
      <c r="E28" s="76">
        <v>888131</v>
      </c>
      <c r="F28" s="76">
        <v>416636</v>
      </c>
      <c r="G28" s="76">
        <v>65449</v>
      </c>
      <c r="H28" s="76">
        <v>1246</v>
      </c>
      <c r="I28" s="76"/>
      <c r="J28" s="76">
        <v>0</v>
      </c>
      <c r="K28" s="76">
        <v>58620</v>
      </c>
      <c r="L28" s="76"/>
      <c r="M28" s="76"/>
      <c r="N28" s="76"/>
      <c r="O28" s="76"/>
      <c r="P28" s="76"/>
      <c r="Q28" s="77">
        <v>1430082</v>
      </c>
    </row>
    <row r="29" spans="2:17" x14ac:dyDescent="0.25">
      <c r="B29" s="73"/>
      <c r="C29" s="74" t="s">
        <v>74</v>
      </c>
      <c r="D29" s="78" t="s">
        <v>186</v>
      </c>
      <c r="E29" s="79">
        <v>203</v>
      </c>
      <c r="F29" s="79">
        <v>154</v>
      </c>
      <c r="G29" s="79">
        <v>113</v>
      </c>
      <c r="H29" s="79">
        <v>20</v>
      </c>
      <c r="I29" s="79"/>
      <c r="J29" s="79">
        <v>2</v>
      </c>
      <c r="K29" s="79"/>
      <c r="L29" s="79"/>
      <c r="M29" s="79"/>
      <c r="N29" s="79"/>
      <c r="O29" s="79"/>
      <c r="P29" s="79"/>
      <c r="Q29" s="80">
        <v>492</v>
      </c>
    </row>
    <row r="30" spans="2:17" x14ac:dyDescent="0.25">
      <c r="B30" s="73"/>
      <c r="C30" s="74"/>
      <c r="D30" s="75" t="s">
        <v>187</v>
      </c>
      <c r="E30" s="76">
        <v>828260</v>
      </c>
      <c r="F30" s="76">
        <v>575288</v>
      </c>
      <c r="G30" s="76">
        <v>124743</v>
      </c>
      <c r="H30" s="76">
        <v>4558</v>
      </c>
      <c r="I30" s="76"/>
      <c r="J30" s="76">
        <v>3501</v>
      </c>
      <c r="K30" s="76"/>
      <c r="L30" s="76"/>
      <c r="M30" s="76"/>
      <c r="N30" s="76"/>
      <c r="O30" s="76"/>
      <c r="P30" s="76"/>
      <c r="Q30" s="77">
        <v>1536350</v>
      </c>
    </row>
    <row r="31" spans="2:17" x14ac:dyDescent="0.25">
      <c r="B31" s="81" t="s">
        <v>190</v>
      </c>
      <c r="C31" s="82"/>
      <c r="D31" s="82"/>
      <c r="E31" s="83">
        <v>710</v>
      </c>
      <c r="F31" s="83">
        <v>387</v>
      </c>
      <c r="G31" s="83">
        <v>264</v>
      </c>
      <c r="H31" s="83">
        <v>38</v>
      </c>
      <c r="I31" s="83"/>
      <c r="J31" s="83">
        <v>10</v>
      </c>
      <c r="K31" s="83">
        <v>8</v>
      </c>
      <c r="L31" s="83"/>
      <c r="M31" s="83"/>
      <c r="N31" s="83"/>
      <c r="O31" s="83"/>
      <c r="P31" s="83"/>
      <c r="Q31" s="84">
        <v>1417</v>
      </c>
    </row>
    <row r="32" spans="2:17" x14ac:dyDescent="0.25">
      <c r="B32" s="85" t="s">
        <v>191</v>
      </c>
      <c r="C32" s="86"/>
      <c r="D32" s="86"/>
      <c r="E32" s="87">
        <v>2508682</v>
      </c>
      <c r="F32" s="87">
        <v>1394081</v>
      </c>
      <c r="G32" s="87">
        <v>296565</v>
      </c>
      <c r="H32" s="87">
        <v>9397</v>
      </c>
      <c r="I32" s="87"/>
      <c r="J32" s="87">
        <v>27521</v>
      </c>
      <c r="K32" s="87">
        <v>196976</v>
      </c>
      <c r="L32" s="87"/>
      <c r="M32" s="87"/>
      <c r="N32" s="87"/>
      <c r="O32" s="87"/>
      <c r="P32" s="87"/>
      <c r="Q32" s="88">
        <v>4433222</v>
      </c>
    </row>
    <row r="33" spans="2:17" x14ac:dyDescent="0.25">
      <c r="B33" s="73" t="s">
        <v>10</v>
      </c>
      <c r="C33" s="74" t="s">
        <v>10</v>
      </c>
      <c r="D33" s="78" t="s">
        <v>186</v>
      </c>
      <c r="E33" s="79"/>
      <c r="F33" s="79"/>
      <c r="G33" s="79">
        <v>1</v>
      </c>
      <c r="H33" s="79"/>
      <c r="I33" s="79">
        <v>58</v>
      </c>
      <c r="J33" s="79"/>
      <c r="K33" s="79">
        <v>10</v>
      </c>
      <c r="L33" s="79"/>
      <c r="M33" s="79">
        <v>17</v>
      </c>
      <c r="N33" s="79">
        <v>3</v>
      </c>
      <c r="O33" s="79"/>
      <c r="P33" s="79">
        <v>17</v>
      </c>
      <c r="Q33" s="80">
        <v>106</v>
      </c>
    </row>
    <row r="34" spans="2:17" x14ac:dyDescent="0.25">
      <c r="B34" s="73"/>
      <c r="C34" s="74"/>
      <c r="D34" s="75" t="s">
        <v>187</v>
      </c>
      <c r="E34" s="76"/>
      <c r="F34" s="76"/>
      <c r="G34" s="76">
        <v>604</v>
      </c>
      <c r="H34" s="76"/>
      <c r="I34" s="76">
        <v>741747</v>
      </c>
      <c r="J34" s="76"/>
      <c r="K34" s="76">
        <v>206844</v>
      </c>
      <c r="L34" s="76"/>
      <c r="M34" s="76">
        <v>30420</v>
      </c>
      <c r="N34" s="76">
        <v>3525</v>
      </c>
      <c r="O34" s="76"/>
      <c r="P34" s="76">
        <v>32200</v>
      </c>
      <c r="Q34" s="77">
        <v>1015340</v>
      </c>
    </row>
    <row r="35" spans="2:17" x14ac:dyDescent="0.25">
      <c r="B35" s="81" t="s">
        <v>192</v>
      </c>
      <c r="C35" s="82"/>
      <c r="D35" s="82"/>
      <c r="E35" s="83"/>
      <c r="F35" s="83"/>
      <c r="G35" s="83">
        <v>1</v>
      </c>
      <c r="H35" s="83"/>
      <c r="I35" s="83">
        <v>58</v>
      </c>
      <c r="J35" s="83"/>
      <c r="K35" s="83">
        <v>10</v>
      </c>
      <c r="L35" s="83"/>
      <c r="M35" s="83">
        <v>17</v>
      </c>
      <c r="N35" s="83">
        <v>3</v>
      </c>
      <c r="O35" s="83"/>
      <c r="P35" s="83">
        <v>17</v>
      </c>
      <c r="Q35" s="84">
        <v>106</v>
      </c>
    </row>
    <row r="36" spans="2:17" x14ac:dyDescent="0.25">
      <c r="B36" s="85" t="s">
        <v>193</v>
      </c>
      <c r="C36" s="86"/>
      <c r="D36" s="86"/>
      <c r="E36" s="87"/>
      <c r="F36" s="87"/>
      <c r="G36" s="87">
        <v>604</v>
      </c>
      <c r="H36" s="87"/>
      <c r="I36" s="87">
        <v>741747</v>
      </c>
      <c r="J36" s="87"/>
      <c r="K36" s="87">
        <v>206844</v>
      </c>
      <c r="L36" s="87"/>
      <c r="M36" s="87">
        <v>30420</v>
      </c>
      <c r="N36" s="87">
        <v>3525</v>
      </c>
      <c r="O36" s="87"/>
      <c r="P36" s="87">
        <v>32200</v>
      </c>
      <c r="Q36" s="88">
        <v>1015340</v>
      </c>
    </row>
    <row r="37" spans="2:17" x14ac:dyDescent="0.25">
      <c r="B37" s="73" t="s">
        <v>11</v>
      </c>
      <c r="C37" s="74" t="s">
        <v>11</v>
      </c>
      <c r="D37" s="78" t="s">
        <v>186</v>
      </c>
      <c r="E37" s="79"/>
      <c r="F37" s="79"/>
      <c r="G37" s="79">
        <v>2039</v>
      </c>
      <c r="H37" s="79">
        <v>2</v>
      </c>
      <c r="I37" s="79"/>
      <c r="J37" s="79"/>
      <c r="K37" s="79">
        <v>106</v>
      </c>
      <c r="L37" s="79">
        <v>2</v>
      </c>
      <c r="M37" s="79"/>
      <c r="N37" s="79"/>
      <c r="O37" s="79"/>
      <c r="P37" s="79"/>
      <c r="Q37" s="80">
        <v>2149</v>
      </c>
    </row>
    <row r="38" spans="2:17" x14ac:dyDescent="0.25">
      <c r="B38" s="73"/>
      <c r="C38" s="74"/>
      <c r="D38" s="75" t="s">
        <v>187</v>
      </c>
      <c r="E38" s="76"/>
      <c r="F38" s="76"/>
      <c r="G38" s="76">
        <v>324695</v>
      </c>
      <c r="H38" s="76">
        <v>457</v>
      </c>
      <c r="I38" s="76"/>
      <c r="J38" s="76"/>
      <c r="K38" s="76">
        <v>10568</v>
      </c>
      <c r="L38" s="76">
        <v>87</v>
      </c>
      <c r="M38" s="76"/>
      <c r="N38" s="76"/>
      <c r="O38" s="76"/>
      <c r="P38" s="76"/>
      <c r="Q38" s="77">
        <v>335807</v>
      </c>
    </row>
    <row r="39" spans="2:17" x14ac:dyDescent="0.25">
      <c r="B39" s="81" t="s">
        <v>194</v>
      </c>
      <c r="C39" s="82"/>
      <c r="D39" s="82"/>
      <c r="E39" s="83"/>
      <c r="F39" s="83"/>
      <c r="G39" s="83">
        <v>2039</v>
      </c>
      <c r="H39" s="83">
        <v>2</v>
      </c>
      <c r="I39" s="83"/>
      <c r="J39" s="83"/>
      <c r="K39" s="83">
        <v>106</v>
      </c>
      <c r="L39" s="83">
        <v>2</v>
      </c>
      <c r="M39" s="83"/>
      <c r="N39" s="83"/>
      <c r="O39" s="83"/>
      <c r="P39" s="83"/>
      <c r="Q39" s="84">
        <v>2149</v>
      </c>
    </row>
    <row r="40" spans="2:17" x14ac:dyDescent="0.25">
      <c r="B40" s="85" t="s">
        <v>195</v>
      </c>
      <c r="C40" s="86"/>
      <c r="D40" s="86"/>
      <c r="E40" s="87"/>
      <c r="F40" s="87"/>
      <c r="G40" s="87">
        <v>324695</v>
      </c>
      <c r="H40" s="87">
        <v>457</v>
      </c>
      <c r="I40" s="87"/>
      <c r="J40" s="87"/>
      <c r="K40" s="87">
        <v>10568</v>
      </c>
      <c r="L40" s="87">
        <v>87</v>
      </c>
      <c r="M40" s="87"/>
      <c r="N40" s="87"/>
      <c r="O40" s="87"/>
      <c r="P40" s="87"/>
      <c r="Q40" s="88">
        <v>335807</v>
      </c>
    </row>
    <row r="41" spans="2:17" x14ac:dyDescent="0.25">
      <c r="B41" s="73" t="s">
        <v>12</v>
      </c>
      <c r="C41" s="74" t="s">
        <v>78</v>
      </c>
      <c r="D41" s="78" t="s">
        <v>186</v>
      </c>
      <c r="E41" s="79">
        <v>344</v>
      </c>
      <c r="F41" s="79"/>
      <c r="G41" s="79"/>
      <c r="H41" s="79">
        <v>8</v>
      </c>
      <c r="I41" s="79"/>
      <c r="J41" s="79"/>
      <c r="K41" s="79"/>
      <c r="L41" s="79">
        <v>6</v>
      </c>
      <c r="M41" s="79"/>
      <c r="N41" s="79"/>
      <c r="O41" s="79"/>
      <c r="P41" s="79"/>
      <c r="Q41" s="80">
        <v>358</v>
      </c>
    </row>
    <row r="42" spans="2:17" x14ac:dyDescent="0.25">
      <c r="B42" s="73"/>
      <c r="C42" s="74"/>
      <c r="D42" s="75" t="s">
        <v>187</v>
      </c>
      <c r="E42" s="76">
        <v>379685</v>
      </c>
      <c r="F42" s="76"/>
      <c r="G42" s="76"/>
      <c r="H42" s="76">
        <v>5508</v>
      </c>
      <c r="I42" s="76"/>
      <c r="J42" s="76"/>
      <c r="K42" s="76"/>
      <c r="L42" s="76">
        <v>8939</v>
      </c>
      <c r="M42" s="76"/>
      <c r="N42" s="76"/>
      <c r="O42" s="76"/>
      <c r="P42" s="76"/>
      <c r="Q42" s="77">
        <v>394132</v>
      </c>
    </row>
    <row r="43" spans="2:17" x14ac:dyDescent="0.25">
      <c r="B43" s="73"/>
      <c r="C43" s="74" t="s">
        <v>79</v>
      </c>
      <c r="D43" s="78" t="s">
        <v>186</v>
      </c>
      <c r="E43" s="79">
        <v>186</v>
      </c>
      <c r="F43" s="79"/>
      <c r="G43" s="79"/>
      <c r="H43" s="79">
        <v>22</v>
      </c>
      <c r="I43" s="79"/>
      <c r="J43" s="79"/>
      <c r="K43" s="79">
        <v>1</v>
      </c>
      <c r="L43" s="79">
        <v>4</v>
      </c>
      <c r="M43" s="79"/>
      <c r="N43" s="79"/>
      <c r="O43" s="79"/>
      <c r="P43" s="79"/>
      <c r="Q43" s="80">
        <v>213</v>
      </c>
    </row>
    <row r="44" spans="2:17" x14ac:dyDescent="0.25">
      <c r="B44" s="73"/>
      <c r="C44" s="74"/>
      <c r="D44" s="75" t="s">
        <v>187</v>
      </c>
      <c r="E44" s="76">
        <v>557518</v>
      </c>
      <c r="F44" s="76"/>
      <c r="G44" s="76"/>
      <c r="H44" s="76">
        <v>11274</v>
      </c>
      <c r="I44" s="76"/>
      <c r="J44" s="76"/>
      <c r="K44" s="76">
        <v>1426</v>
      </c>
      <c r="L44" s="76">
        <v>5743</v>
      </c>
      <c r="M44" s="76"/>
      <c r="N44" s="76"/>
      <c r="O44" s="76"/>
      <c r="P44" s="76"/>
      <c r="Q44" s="77">
        <v>575961</v>
      </c>
    </row>
    <row r="45" spans="2:17" x14ac:dyDescent="0.25">
      <c r="B45" s="73"/>
      <c r="C45" s="74" t="s">
        <v>80</v>
      </c>
      <c r="D45" s="78" t="s">
        <v>186</v>
      </c>
      <c r="E45" s="79">
        <v>372</v>
      </c>
      <c r="F45" s="79"/>
      <c r="G45" s="79"/>
      <c r="H45" s="79">
        <v>44</v>
      </c>
      <c r="I45" s="79"/>
      <c r="J45" s="79"/>
      <c r="K45" s="79">
        <v>1</v>
      </c>
      <c r="L45" s="79">
        <v>11</v>
      </c>
      <c r="M45" s="79"/>
      <c r="N45" s="79"/>
      <c r="O45" s="79"/>
      <c r="P45" s="79"/>
      <c r="Q45" s="80">
        <v>428</v>
      </c>
    </row>
    <row r="46" spans="2:17" x14ac:dyDescent="0.25">
      <c r="B46" s="73"/>
      <c r="C46" s="74"/>
      <c r="D46" s="75" t="s">
        <v>187</v>
      </c>
      <c r="E46" s="76">
        <v>839102</v>
      </c>
      <c r="F46" s="76"/>
      <c r="G46" s="76"/>
      <c r="H46" s="76">
        <v>44089</v>
      </c>
      <c r="I46" s="76"/>
      <c r="J46" s="76"/>
      <c r="K46" s="76">
        <v>35513</v>
      </c>
      <c r="L46" s="76">
        <v>21705</v>
      </c>
      <c r="M46" s="76"/>
      <c r="N46" s="76"/>
      <c r="O46" s="76"/>
      <c r="P46" s="76"/>
      <c r="Q46" s="77">
        <v>940409</v>
      </c>
    </row>
    <row r="47" spans="2:17" x14ac:dyDescent="0.25">
      <c r="B47" s="81" t="s">
        <v>196</v>
      </c>
      <c r="C47" s="82"/>
      <c r="D47" s="82"/>
      <c r="E47" s="83">
        <v>902</v>
      </c>
      <c r="F47" s="83"/>
      <c r="G47" s="83"/>
      <c r="H47" s="83">
        <v>74</v>
      </c>
      <c r="I47" s="83"/>
      <c r="J47" s="83"/>
      <c r="K47" s="83">
        <v>2</v>
      </c>
      <c r="L47" s="83">
        <v>21</v>
      </c>
      <c r="M47" s="83"/>
      <c r="N47" s="83"/>
      <c r="O47" s="83"/>
      <c r="P47" s="83"/>
      <c r="Q47" s="84">
        <v>999</v>
      </c>
    </row>
    <row r="48" spans="2:17" x14ac:dyDescent="0.25">
      <c r="B48" s="85" t="s">
        <v>197</v>
      </c>
      <c r="C48" s="86"/>
      <c r="D48" s="86"/>
      <c r="E48" s="87">
        <v>1776305</v>
      </c>
      <c r="F48" s="87"/>
      <c r="G48" s="87"/>
      <c r="H48" s="87">
        <v>60871</v>
      </c>
      <c r="I48" s="87"/>
      <c r="J48" s="87"/>
      <c r="K48" s="87">
        <v>36939</v>
      </c>
      <c r="L48" s="87">
        <v>36387</v>
      </c>
      <c r="M48" s="87"/>
      <c r="N48" s="87"/>
      <c r="O48" s="87"/>
      <c r="P48" s="87"/>
      <c r="Q48" s="88">
        <v>1910502</v>
      </c>
    </row>
    <row r="49" spans="2:17" x14ac:dyDescent="0.25">
      <c r="B49" s="73" t="s">
        <v>198</v>
      </c>
      <c r="C49" s="74" t="s">
        <v>199</v>
      </c>
      <c r="D49" s="78" t="s">
        <v>186</v>
      </c>
      <c r="E49" s="79"/>
      <c r="F49" s="79"/>
      <c r="G49" s="79">
        <v>15</v>
      </c>
      <c r="H49" s="79">
        <v>1</v>
      </c>
      <c r="I49" s="79"/>
      <c r="J49" s="79"/>
      <c r="K49" s="79">
        <v>10</v>
      </c>
      <c r="L49" s="79">
        <v>3</v>
      </c>
      <c r="M49" s="79">
        <v>1</v>
      </c>
      <c r="N49" s="79"/>
      <c r="O49" s="79"/>
      <c r="P49" s="79"/>
      <c r="Q49" s="80">
        <v>30</v>
      </c>
    </row>
    <row r="50" spans="2:17" x14ac:dyDescent="0.25">
      <c r="B50" s="73"/>
      <c r="C50" s="74"/>
      <c r="D50" s="75" t="s">
        <v>187</v>
      </c>
      <c r="E50" s="76"/>
      <c r="F50" s="76"/>
      <c r="G50" s="76">
        <v>3500</v>
      </c>
      <c r="H50" s="76">
        <v>1000</v>
      </c>
      <c r="I50" s="76"/>
      <c r="J50" s="76"/>
      <c r="K50" s="76"/>
      <c r="L50" s="76">
        <v>151687</v>
      </c>
      <c r="M50" s="76">
        <v>3714</v>
      </c>
      <c r="N50" s="76"/>
      <c r="O50" s="76"/>
      <c r="P50" s="76"/>
      <c r="Q50" s="77">
        <v>159901</v>
      </c>
    </row>
    <row r="51" spans="2:17" x14ac:dyDescent="0.25">
      <c r="B51" s="73"/>
      <c r="C51" s="74" t="s">
        <v>200</v>
      </c>
      <c r="D51" s="78" t="s">
        <v>186</v>
      </c>
      <c r="E51" s="79"/>
      <c r="F51" s="79"/>
      <c r="G51" s="79">
        <v>66</v>
      </c>
      <c r="H51" s="79"/>
      <c r="I51" s="79"/>
      <c r="J51" s="79"/>
      <c r="K51" s="79">
        <v>4</v>
      </c>
      <c r="L51" s="79">
        <v>3</v>
      </c>
      <c r="M51" s="79"/>
      <c r="N51" s="79"/>
      <c r="O51" s="79"/>
      <c r="P51" s="79"/>
      <c r="Q51" s="80">
        <v>73</v>
      </c>
    </row>
    <row r="52" spans="2:17" x14ac:dyDescent="0.25">
      <c r="B52" s="73"/>
      <c r="C52" s="74"/>
      <c r="D52" s="75" t="s">
        <v>187</v>
      </c>
      <c r="E52" s="76"/>
      <c r="F52" s="76"/>
      <c r="G52" s="76">
        <v>10136</v>
      </c>
      <c r="H52" s="76"/>
      <c r="I52" s="76"/>
      <c r="J52" s="76"/>
      <c r="K52" s="76">
        <v>1175</v>
      </c>
      <c r="L52" s="76">
        <v>208107</v>
      </c>
      <c r="M52" s="76"/>
      <c r="N52" s="76"/>
      <c r="O52" s="76"/>
      <c r="P52" s="76"/>
      <c r="Q52" s="77">
        <v>219418</v>
      </c>
    </row>
    <row r="53" spans="2:17" x14ac:dyDescent="0.25">
      <c r="B53" s="81" t="s">
        <v>201</v>
      </c>
      <c r="C53" s="82"/>
      <c r="D53" s="82"/>
      <c r="E53" s="83"/>
      <c r="F53" s="83"/>
      <c r="G53" s="83">
        <v>81</v>
      </c>
      <c r="H53" s="83">
        <v>1</v>
      </c>
      <c r="I53" s="83"/>
      <c r="J53" s="83"/>
      <c r="K53" s="83">
        <v>14</v>
      </c>
      <c r="L53" s="83">
        <v>6</v>
      </c>
      <c r="M53" s="83">
        <v>1</v>
      </c>
      <c r="N53" s="83"/>
      <c r="O53" s="83"/>
      <c r="P53" s="83"/>
      <c r="Q53" s="84">
        <v>103</v>
      </c>
    </row>
    <row r="54" spans="2:17" x14ac:dyDescent="0.25">
      <c r="B54" s="85" t="s">
        <v>202</v>
      </c>
      <c r="C54" s="86"/>
      <c r="D54" s="86"/>
      <c r="E54" s="87"/>
      <c r="F54" s="87"/>
      <c r="G54" s="87">
        <v>13636</v>
      </c>
      <c r="H54" s="87">
        <v>1000</v>
      </c>
      <c r="I54" s="87"/>
      <c r="J54" s="87"/>
      <c r="K54" s="87">
        <v>1175</v>
      </c>
      <c r="L54" s="87">
        <v>359794</v>
      </c>
      <c r="M54" s="87">
        <v>3714</v>
      </c>
      <c r="N54" s="87"/>
      <c r="O54" s="87"/>
      <c r="P54" s="87"/>
      <c r="Q54" s="88">
        <v>379319</v>
      </c>
    </row>
    <row r="55" spans="2:17" x14ac:dyDescent="0.25">
      <c r="B55" s="73" t="s">
        <v>14</v>
      </c>
      <c r="C55" s="74" t="s">
        <v>14</v>
      </c>
      <c r="D55" s="78" t="s">
        <v>186</v>
      </c>
      <c r="E55" s="79">
        <v>72</v>
      </c>
      <c r="F55" s="79"/>
      <c r="G55" s="79">
        <v>36</v>
      </c>
      <c r="H55" s="79"/>
      <c r="I55" s="79"/>
      <c r="J55" s="79"/>
      <c r="K55" s="79">
        <v>1</v>
      </c>
      <c r="L55" s="79"/>
      <c r="M55" s="79"/>
      <c r="N55" s="79"/>
      <c r="O55" s="79"/>
      <c r="P55" s="79"/>
      <c r="Q55" s="80">
        <v>109</v>
      </c>
    </row>
    <row r="56" spans="2:17" x14ac:dyDescent="0.25">
      <c r="B56" s="73"/>
      <c r="C56" s="74"/>
      <c r="D56" s="75" t="s">
        <v>187</v>
      </c>
      <c r="E56" s="76">
        <v>212016</v>
      </c>
      <c r="F56" s="76"/>
      <c r="G56" s="76">
        <v>72027</v>
      </c>
      <c r="H56" s="76"/>
      <c r="I56" s="76"/>
      <c r="J56" s="76"/>
      <c r="K56" s="76">
        <v>178170</v>
      </c>
      <c r="L56" s="76"/>
      <c r="M56" s="76"/>
      <c r="N56" s="76"/>
      <c r="O56" s="76"/>
      <c r="P56" s="76"/>
      <c r="Q56" s="77">
        <v>462213</v>
      </c>
    </row>
    <row r="57" spans="2:17" x14ac:dyDescent="0.25">
      <c r="B57" s="81" t="s">
        <v>203</v>
      </c>
      <c r="C57" s="82"/>
      <c r="D57" s="82"/>
      <c r="E57" s="83">
        <v>72</v>
      </c>
      <c r="F57" s="83"/>
      <c r="G57" s="83">
        <v>36</v>
      </c>
      <c r="H57" s="83"/>
      <c r="I57" s="83"/>
      <c r="J57" s="83"/>
      <c r="K57" s="83">
        <v>1</v>
      </c>
      <c r="L57" s="83"/>
      <c r="M57" s="83"/>
      <c r="N57" s="83"/>
      <c r="O57" s="83"/>
      <c r="P57" s="83"/>
      <c r="Q57" s="84">
        <v>109</v>
      </c>
    </row>
    <row r="58" spans="2:17" x14ac:dyDescent="0.25">
      <c r="B58" s="85" t="s">
        <v>204</v>
      </c>
      <c r="C58" s="86"/>
      <c r="D58" s="86"/>
      <c r="E58" s="87">
        <v>212016</v>
      </c>
      <c r="F58" s="87"/>
      <c r="G58" s="87">
        <v>72027</v>
      </c>
      <c r="H58" s="87"/>
      <c r="I58" s="87"/>
      <c r="J58" s="87"/>
      <c r="K58" s="87">
        <v>178170</v>
      </c>
      <c r="L58" s="87"/>
      <c r="M58" s="87"/>
      <c r="N58" s="87"/>
      <c r="O58" s="87"/>
      <c r="P58" s="87"/>
      <c r="Q58" s="88">
        <v>462213</v>
      </c>
    </row>
    <row r="59" spans="2:17" x14ac:dyDescent="0.25">
      <c r="B59" s="73" t="s">
        <v>15</v>
      </c>
      <c r="C59" s="74" t="s">
        <v>83</v>
      </c>
      <c r="D59" s="78" t="s">
        <v>186</v>
      </c>
      <c r="E59" s="79"/>
      <c r="F59" s="79"/>
      <c r="G59" s="79">
        <v>478</v>
      </c>
      <c r="H59" s="79"/>
      <c r="I59" s="79"/>
      <c r="J59" s="79"/>
      <c r="K59" s="79">
        <v>1</v>
      </c>
      <c r="L59" s="79"/>
      <c r="M59" s="79"/>
      <c r="N59" s="79"/>
      <c r="O59" s="79"/>
      <c r="P59" s="79"/>
      <c r="Q59" s="80">
        <v>479</v>
      </c>
    </row>
    <row r="60" spans="2:17" x14ac:dyDescent="0.25">
      <c r="B60" s="73"/>
      <c r="C60" s="74"/>
      <c r="D60" s="75" t="s">
        <v>187</v>
      </c>
      <c r="E60" s="76"/>
      <c r="F60" s="76"/>
      <c r="G60" s="76">
        <v>650862</v>
      </c>
      <c r="H60" s="76"/>
      <c r="I60" s="76"/>
      <c r="J60" s="76"/>
      <c r="K60" s="76">
        <v>42476</v>
      </c>
      <c r="L60" s="76"/>
      <c r="M60" s="76"/>
      <c r="N60" s="76"/>
      <c r="O60" s="76"/>
      <c r="P60" s="76"/>
      <c r="Q60" s="77">
        <v>693338</v>
      </c>
    </row>
    <row r="61" spans="2:17" x14ac:dyDescent="0.25">
      <c r="B61" s="73"/>
      <c r="C61" s="74" t="s">
        <v>84</v>
      </c>
      <c r="D61" s="78" t="s">
        <v>186</v>
      </c>
      <c r="E61" s="79"/>
      <c r="F61" s="79"/>
      <c r="G61" s="79">
        <v>818</v>
      </c>
      <c r="H61" s="79"/>
      <c r="I61" s="79"/>
      <c r="J61" s="79"/>
      <c r="K61" s="79">
        <v>1</v>
      </c>
      <c r="L61" s="79"/>
      <c r="M61" s="79"/>
      <c r="N61" s="79"/>
      <c r="O61" s="79"/>
      <c r="P61" s="79"/>
      <c r="Q61" s="80">
        <v>819</v>
      </c>
    </row>
    <row r="62" spans="2:17" x14ac:dyDescent="0.25">
      <c r="B62" s="73"/>
      <c r="C62" s="74"/>
      <c r="D62" s="75" t="s">
        <v>187</v>
      </c>
      <c r="E62" s="76"/>
      <c r="F62" s="76"/>
      <c r="G62" s="76">
        <v>1219030</v>
      </c>
      <c r="H62" s="76"/>
      <c r="I62" s="76"/>
      <c r="J62" s="76"/>
      <c r="K62" s="76">
        <v>75372</v>
      </c>
      <c r="L62" s="76"/>
      <c r="M62" s="76"/>
      <c r="N62" s="76"/>
      <c r="O62" s="76"/>
      <c r="P62" s="76"/>
      <c r="Q62" s="77">
        <v>197275</v>
      </c>
    </row>
    <row r="63" spans="2:17" x14ac:dyDescent="0.25">
      <c r="B63" s="73"/>
      <c r="C63" s="74" t="s">
        <v>85</v>
      </c>
      <c r="D63" s="78" t="s">
        <v>186</v>
      </c>
      <c r="E63" s="79"/>
      <c r="F63" s="79"/>
      <c r="G63" s="79">
        <v>958</v>
      </c>
      <c r="H63" s="79"/>
      <c r="I63" s="79"/>
      <c r="J63" s="79"/>
      <c r="K63" s="79">
        <v>3</v>
      </c>
      <c r="L63" s="79"/>
      <c r="M63" s="79"/>
      <c r="N63" s="79"/>
      <c r="O63" s="79"/>
      <c r="P63" s="79"/>
      <c r="Q63" s="80">
        <v>961</v>
      </c>
    </row>
    <row r="64" spans="2:17" x14ac:dyDescent="0.25">
      <c r="B64" s="73"/>
      <c r="C64" s="74"/>
      <c r="D64" s="75" t="s">
        <v>187</v>
      </c>
      <c r="E64" s="76"/>
      <c r="F64" s="76"/>
      <c r="G64" s="76">
        <v>1216009</v>
      </c>
      <c r="H64" s="76"/>
      <c r="I64" s="76"/>
      <c r="J64" s="76"/>
      <c r="K64" s="76">
        <v>146737</v>
      </c>
      <c r="L64" s="76"/>
      <c r="M64" s="76"/>
      <c r="N64" s="76"/>
      <c r="O64" s="76"/>
      <c r="P64" s="76"/>
      <c r="Q64" s="77">
        <v>1362746</v>
      </c>
    </row>
    <row r="65" spans="2:17" x14ac:dyDescent="0.25">
      <c r="B65" s="73"/>
      <c r="C65" s="74" t="s">
        <v>86</v>
      </c>
      <c r="D65" s="78" t="s">
        <v>186</v>
      </c>
      <c r="E65" s="79"/>
      <c r="F65" s="79"/>
      <c r="G65" s="79">
        <v>457</v>
      </c>
      <c r="H65" s="79"/>
      <c r="I65" s="79"/>
      <c r="J65" s="79"/>
      <c r="K65" s="79">
        <v>1</v>
      </c>
      <c r="L65" s="79"/>
      <c r="M65" s="79"/>
      <c r="N65" s="79"/>
      <c r="O65" s="79"/>
      <c r="P65" s="79"/>
      <c r="Q65" s="80">
        <v>458</v>
      </c>
    </row>
    <row r="66" spans="2:17" x14ac:dyDescent="0.25">
      <c r="B66" s="73"/>
      <c r="C66" s="74"/>
      <c r="D66" s="75" t="s">
        <v>187</v>
      </c>
      <c r="E66" s="76"/>
      <c r="F66" s="76"/>
      <c r="G66" s="76">
        <v>662645</v>
      </c>
      <c r="H66" s="76"/>
      <c r="I66" s="76"/>
      <c r="J66" s="76"/>
      <c r="K66" s="76">
        <v>48813</v>
      </c>
      <c r="L66" s="76"/>
      <c r="M66" s="76"/>
      <c r="N66" s="76"/>
      <c r="O66" s="76"/>
      <c r="P66" s="76"/>
      <c r="Q66" s="77">
        <v>711458</v>
      </c>
    </row>
    <row r="67" spans="2:17" x14ac:dyDescent="0.25">
      <c r="B67" s="73"/>
      <c r="C67" s="74" t="s">
        <v>87</v>
      </c>
      <c r="D67" s="78" t="s">
        <v>186</v>
      </c>
      <c r="E67" s="79"/>
      <c r="F67" s="79"/>
      <c r="G67" s="79">
        <v>985</v>
      </c>
      <c r="H67" s="79"/>
      <c r="I67" s="79"/>
      <c r="J67" s="79"/>
      <c r="K67" s="79">
        <v>1</v>
      </c>
      <c r="L67" s="79"/>
      <c r="M67" s="79"/>
      <c r="N67" s="79"/>
      <c r="O67" s="79"/>
      <c r="P67" s="79"/>
      <c r="Q67" s="80">
        <v>986</v>
      </c>
    </row>
    <row r="68" spans="2:17" x14ac:dyDescent="0.25">
      <c r="B68" s="73"/>
      <c r="C68" s="74"/>
      <c r="D68" s="75" t="s">
        <v>187</v>
      </c>
      <c r="E68" s="76"/>
      <c r="F68" s="76"/>
      <c r="G68" s="76">
        <v>1012289</v>
      </c>
      <c r="H68" s="76"/>
      <c r="I68" s="76"/>
      <c r="J68" s="76"/>
      <c r="K68" s="76">
        <v>21513</v>
      </c>
      <c r="L68" s="76"/>
      <c r="M68" s="76"/>
      <c r="N68" s="76"/>
      <c r="O68" s="76"/>
      <c r="P68" s="76"/>
      <c r="Q68" s="77">
        <v>1033802</v>
      </c>
    </row>
    <row r="69" spans="2:17" x14ac:dyDescent="0.25">
      <c r="B69" s="73"/>
      <c r="C69" s="74" t="s">
        <v>88</v>
      </c>
      <c r="D69" s="78" t="s">
        <v>186</v>
      </c>
      <c r="E69" s="79"/>
      <c r="F69" s="79"/>
      <c r="G69" s="79">
        <v>416</v>
      </c>
      <c r="H69" s="79"/>
      <c r="I69" s="79"/>
      <c r="J69" s="79"/>
      <c r="K69" s="79"/>
      <c r="L69" s="79"/>
      <c r="M69" s="79"/>
      <c r="N69" s="79"/>
      <c r="O69" s="79"/>
      <c r="P69" s="79"/>
      <c r="Q69" s="80">
        <v>416</v>
      </c>
    </row>
    <row r="70" spans="2:17" x14ac:dyDescent="0.25">
      <c r="B70" s="73"/>
      <c r="C70" s="74"/>
      <c r="D70" s="75" t="s">
        <v>187</v>
      </c>
      <c r="E70" s="76"/>
      <c r="F70" s="76"/>
      <c r="G70" s="76">
        <v>602060</v>
      </c>
      <c r="H70" s="76"/>
      <c r="I70" s="76"/>
      <c r="J70" s="76"/>
      <c r="K70" s="76"/>
      <c r="L70" s="76"/>
      <c r="M70" s="76"/>
      <c r="N70" s="76"/>
      <c r="O70" s="76"/>
      <c r="P70" s="76"/>
      <c r="Q70" s="77">
        <v>602060</v>
      </c>
    </row>
    <row r="71" spans="2:17" x14ac:dyDescent="0.25">
      <c r="B71" s="73"/>
      <c r="C71" s="74" t="s">
        <v>89</v>
      </c>
      <c r="D71" s="78" t="s">
        <v>186</v>
      </c>
      <c r="E71" s="79"/>
      <c r="F71" s="79"/>
      <c r="G71" s="79">
        <v>484</v>
      </c>
      <c r="H71" s="79"/>
      <c r="I71" s="79"/>
      <c r="J71" s="79"/>
      <c r="K71" s="79">
        <v>1</v>
      </c>
      <c r="L71" s="79"/>
      <c r="M71" s="79"/>
      <c r="N71" s="79"/>
      <c r="O71" s="79"/>
      <c r="P71" s="79"/>
      <c r="Q71" s="80">
        <v>485</v>
      </c>
    </row>
    <row r="72" spans="2:17" x14ac:dyDescent="0.25">
      <c r="B72" s="73"/>
      <c r="C72" s="74"/>
      <c r="D72" s="75" t="s">
        <v>187</v>
      </c>
      <c r="E72" s="76"/>
      <c r="F72" s="76"/>
      <c r="G72" s="76">
        <v>857886</v>
      </c>
      <c r="H72" s="76"/>
      <c r="I72" s="76"/>
      <c r="J72" s="76"/>
      <c r="K72" s="76">
        <v>115895</v>
      </c>
      <c r="L72" s="76"/>
      <c r="M72" s="76"/>
      <c r="N72" s="76"/>
      <c r="O72" s="76"/>
      <c r="P72" s="76"/>
      <c r="Q72" s="77">
        <v>973781</v>
      </c>
    </row>
    <row r="73" spans="2:17" x14ac:dyDescent="0.25">
      <c r="B73" s="73"/>
      <c r="C73" s="74" t="s">
        <v>90</v>
      </c>
      <c r="D73" s="78" t="s">
        <v>186</v>
      </c>
      <c r="E73" s="79"/>
      <c r="F73" s="79"/>
      <c r="G73" s="79">
        <v>392</v>
      </c>
      <c r="H73" s="79"/>
      <c r="I73" s="79"/>
      <c r="J73" s="79"/>
      <c r="K73" s="79"/>
      <c r="L73" s="79"/>
      <c r="M73" s="79"/>
      <c r="N73" s="79"/>
      <c r="O73" s="79"/>
      <c r="P73" s="79"/>
      <c r="Q73" s="80">
        <v>392</v>
      </c>
    </row>
    <row r="74" spans="2:17" x14ac:dyDescent="0.25">
      <c r="B74" s="73"/>
      <c r="C74" s="74"/>
      <c r="D74" s="75" t="s">
        <v>187</v>
      </c>
      <c r="E74" s="76"/>
      <c r="F74" s="76"/>
      <c r="G74" s="76">
        <v>705159</v>
      </c>
      <c r="H74" s="76"/>
      <c r="I74" s="76"/>
      <c r="J74" s="76"/>
      <c r="K74" s="76"/>
      <c r="L74" s="76"/>
      <c r="M74" s="76"/>
      <c r="N74" s="76"/>
      <c r="O74" s="76"/>
      <c r="P74" s="76"/>
      <c r="Q74" s="77">
        <v>705159</v>
      </c>
    </row>
    <row r="75" spans="2:17" x14ac:dyDescent="0.25">
      <c r="B75" s="73"/>
      <c r="C75" s="74" t="s">
        <v>91</v>
      </c>
      <c r="D75" s="78" t="s">
        <v>186</v>
      </c>
      <c r="E75" s="79"/>
      <c r="F75" s="79"/>
      <c r="G75" s="79">
        <v>548</v>
      </c>
      <c r="H75" s="79"/>
      <c r="I75" s="79"/>
      <c r="J75" s="79"/>
      <c r="K75" s="79">
        <v>2</v>
      </c>
      <c r="L75" s="79"/>
      <c r="M75" s="79"/>
      <c r="N75" s="79"/>
      <c r="O75" s="79"/>
      <c r="P75" s="79"/>
      <c r="Q75" s="80">
        <v>550</v>
      </c>
    </row>
    <row r="76" spans="2:17" x14ac:dyDescent="0.25">
      <c r="B76" s="73"/>
      <c r="C76" s="74"/>
      <c r="D76" s="75" t="s">
        <v>187</v>
      </c>
      <c r="E76" s="76"/>
      <c r="F76" s="76"/>
      <c r="G76" s="76">
        <v>849844</v>
      </c>
      <c r="H76" s="76"/>
      <c r="I76" s="76"/>
      <c r="J76" s="76"/>
      <c r="K76" s="76">
        <v>99889</v>
      </c>
      <c r="L76" s="76"/>
      <c r="M76" s="76"/>
      <c r="N76" s="76"/>
      <c r="O76" s="76"/>
      <c r="P76" s="76"/>
      <c r="Q76" s="77">
        <v>949733</v>
      </c>
    </row>
    <row r="77" spans="2:17" x14ac:dyDescent="0.25">
      <c r="B77" s="81" t="s">
        <v>205</v>
      </c>
      <c r="C77" s="82"/>
      <c r="D77" s="82"/>
      <c r="E77" s="83"/>
      <c r="F77" s="83"/>
      <c r="G77" s="83">
        <v>5536</v>
      </c>
      <c r="H77" s="83"/>
      <c r="I77" s="83"/>
      <c r="J77" s="83"/>
      <c r="K77" s="83">
        <v>10</v>
      </c>
      <c r="L77" s="83"/>
      <c r="M77" s="83"/>
      <c r="N77" s="83"/>
      <c r="O77" s="83"/>
      <c r="P77" s="83"/>
      <c r="Q77" s="84">
        <v>5546</v>
      </c>
    </row>
    <row r="78" spans="2:17" x14ac:dyDescent="0.25">
      <c r="B78" s="85" t="s">
        <v>206</v>
      </c>
      <c r="C78" s="86"/>
      <c r="D78" s="86"/>
      <c r="E78" s="87"/>
      <c r="F78" s="87"/>
      <c r="G78" s="87">
        <v>7775784</v>
      </c>
      <c r="H78" s="87"/>
      <c r="I78" s="87"/>
      <c r="J78" s="87"/>
      <c r="K78" s="87">
        <v>550695</v>
      </c>
      <c r="L78" s="87"/>
      <c r="M78" s="87"/>
      <c r="N78" s="87"/>
      <c r="O78" s="87"/>
      <c r="P78" s="87"/>
      <c r="Q78" s="88">
        <v>8326479</v>
      </c>
    </row>
    <row r="79" spans="2:17" x14ac:dyDescent="0.25">
      <c r="B79" s="73" t="s">
        <v>16</v>
      </c>
      <c r="C79" s="74" t="s">
        <v>93</v>
      </c>
      <c r="D79" s="78" t="s">
        <v>186</v>
      </c>
      <c r="E79" s="79"/>
      <c r="F79" s="79"/>
      <c r="G79" s="79">
        <v>1320</v>
      </c>
      <c r="H79" s="79">
        <v>82</v>
      </c>
      <c r="I79" s="79"/>
      <c r="J79" s="79">
        <v>19</v>
      </c>
      <c r="K79" s="79"/>
      <c r="L79" s="79"/>
      <c r="M79" s="79"/>
      <c r="N79" s="79"/>
      <c r="O79" s="79"/>
      <c r="P79" s="79"/>
      <c r="Q79" s="80">
        <v>1421</v>
      </c>
    </row>
    <row r="80" spans="2:17" x14ac:dyDescent="0.25">
      <c r="B80" s="73"/>
      <c r="C80" s="74"/>
      <c r="D80" s="75" t="s">
        <v>187</v>
      </c>
      <c r="E80" s="76"/>
      <c r="F80" s="76"/>
      <c r="G80" s="76">
        <v>1150534</v>
      </c>
      <c r="H80" s="76">
        <v>68427</v>
      </c>
      <c r="I80" s="76"/>
      <c r="J80" s="76">
        <v>101286</v>
      </c>
      <c r="K80" s="76"/>
      <c r="L80" s="76"/>
      <c r="M80" s="76"/>
      <c r="N80" s="76"/>
      <c r="O80" s="76"/>
      <c r="P80" s="76"/>
      <c r="Q80" s="77">
        <v>1320247</v>
      </c>
    </row>
    <row r="81" spans="2:17" x14ac:dyDescent="0.25">
      <c r="B81" s="73"/>
      <c r="C81" s="74" t="s">
        <v>94</v>
      </c>
      <c r="D81" s="78" t="s">
        <v>186</v>
      </c>
      <c r="E81" s="79"/>
      <c r="F81" s="79"/>
      <c r="G81" s="79">
        <v>1426</v>
      </c>
      <c r="H81" s="79">
        <v>96</v>
      </c>
      <c r="I81" s="79"/>
      <c r="J81" s="79">
        <v>22</v>
      </c>
      <c r="K81" s="79"/>
      <c r="L81" s="79"/>
      <c r="M81" s="79"/>
      <c r="N81" s="79"/>
      <c r="O81" s="79"/>
      <c r="P81" s="79">
        <v>3</v>
      </c>
      <c r="Q81" s="80">
        <v>1547</v>
      </c>
    </row>
    <row r="82" spans="2:17" x14ac:dyDescent="0.25">
      <c r="B82" s="73"/>
      <c r="C82" s="74"/>
      <c r="D82" s="75" t="s">
        <v>187</v>
      </c>
      <c r="E82" s="76"/>
      <c r="F82" s="76"/>
      <c r="G82" s="76">
        <v>1482108</v>
      </c>
      <c r="H82" s="76">
        <v>82596</v>
      </c>
      <c r="I82" s="76"/>
      <c r="J82" s="76">
        <v>151039</v>
      </c>
      <c r="K82" s="76"/>
      <c r="L82" s="76"/>
      <c r="M82" s="76"/>
      <c r="N82" s="76"/>
      <c r="O82" s="76"/>
      <c r="P82" s="76">
        <v>0</v>
      </c>
      <c r="Q82" s="77">
        <v>1715743</v>
      </c>
    </row>
    <row r="83" spans="2:17" x14ac:dyDescent="0.25">
      <c r="B83" s="73"/>
      <c r="C83" s="74" t="s">
        <v>95</v>
      </c>
      <c r="D83" s="78" t="s">
        <v>186</v>
      </c>
      <c r="E83" s="79"/>
      <c r="F83" s="79"/>
      <c r="G83" s="79">
        <v>673</v>
      </c>
      <c r="H83" s="79">
        <v>49</v>
      </c>
      <c r="I83" s="79"/>
      <c r="J83" s="79">
        <v>122</v>
      </c>
      <c r="K83" s="79"/>
      <c r="L83" s="79"/>
      <c r="M83" s="79"/>
      <c r="N83" s="79"/>
      <c r="O83" s="79"/>
      <c r="P83" s="79"/>
      <c r="Q83" s="80">
        <v>844</v>
      </c>
    </row>
    <row r="84" spans="2:17" x14ac:dyDescent="0.25">
      <c r="B84" s="73"/>
      <c r="C84" s="74"/>
      <c r="D84" s="75" t="s">
        <v>187</v>
      </c>
      <c r="E84" s="76"/>
      <c r="F84" s="76"/>
      <c r="G84" s="76">
        <v>1053500</v>
      </c>
      <c r="H84" s="76">
        <v>32600</v>
      </c>
      <c r="I84" s="76"/>
      <c r="J84" s="76">
        <v>459000</v>
      </c>
      <c r="K84" s="76"/>
      <c r="L84" s="76"/>
      <c r="M84" s="76"/>
      <c r="N84" s="76"/>
      <c r="O84" s="76"/>
      <c r="P84" s="76"/>
      <c r="Q84" s="77">
        <v>1545100</v>
      </c>
    </row>
    <row r="85" spans="2:17" x14ac:dyDescent="0.25">
      <c r="B85" s="73"/>
      <c r="C85" s="74" t="s">
        <v>96</v>
      </c>
      <c r="D85" s="78" t="s">
        <v>186</v>
      </c>
      <c r="E85" s="79"/>
      <c r="F85" s="79"/>
      <c r="G85" s="79">
        <v>634</v>
      </c>
      <c r="H85" s="79">
        <v>14</v>
      </c>
      <c r="I85" s="79"/>
      <c r="J85" s="79">
        <v>2</v>
      </c>
      <c r="K85" s="79"/>
      <c r="L85" s="79"/>
      <c r="M85" s="79"/>
      <c r="N85" s="79"/>
      <c r="O85" s="79"/>
      <c r="P85" s="79"/>
      <c r="Q85" s="80">
        <v>650</v>
      </c>
    </row>
    <row r="86" spans="2:17" x14ac:dyDescent="0.25">
      <c r="B86" s="73"/>
      <c r="C86" s="74"/>
      <c r="D86" s="75" t="s">
        <v>187</v>
      </c>
      <c r="E86" s="76"/>
      <c r="F86" s="76"/>
      <c r="G86" s="76">
        <v>1049290</v>
      </c>
      <c r="H86" s="76">
        <v>10485</v>
      </c>
      <c r="I86" s="76"/>
      <c r="J86" s="76">
        <v>5728</v>
      </c>
      <c r="K86" s="76"/>
      <c r="L86" s="76"/>
      <c r="M86" s="76"/>
      <c r="N86" s="76"/>
      <c r="O86" s="76"/>
      <c r="P86" s="76"/>
      <c r="Q86" s="77">
        <v>1065503</v>
      </c>
    </row>
    <row r="87" spans="2:17" x14ac:dyDescent="0.25">
      <c r="B87" s="73"/>
      <c r="C87" s="74" t="s">
        <v>97</v>
      </c>
      <c r="D87" s="78" t="s">
        <v>186</v>
      </c>
      <c r="E87" s="79"/>
      <c r="F87" s="79"/>
      <c r="G87" s="79">
        <v>1159</v>
      </c>
      <c r="H87" s="79">
        <v>159</v>
      </c>
      <c r="I87" s="79"/>
      <c r="J87" s="79"/>
      <c r="K87" s="79"/>
      <c r="L87" s="79"/>
      <c r="M87" s="79"/>
      <c r="N87" s="79"/>
      <c r="O87" s="79"/>
      <c r="P87" s="79"/>
      <c r="Q87" s="80">
        <v>1318</v>
      </c>
    </row>
    <row r="88" spans="2:17" x14ac:dyDescent="0.25">
      <c r="B88" s="73"/>
      <c r="C88" s="74"/>
      <c r="D88" s="75" t="s">
        <v>187</v>
      </c>
      <c r="E88" s="76"/>
      <c r="F88" s="76"/>
      <c r="G88" s="76">
        <v>1234415</v>
      </c>
      <c r="H88" s="76">
        <v>97178</v>
      </c>
      <c r="I88" s="76"/>
      <c r="J88" s="76"/>
      <c r="K88" s="76"/>
      <c r="L88" s="76"/>
      <c r="M88" s="76"/>
      <c r="N88" s="76"/>
      <c r="O88" s="76"/>
      <c r="P88" s="76"/>
      <c r="Q88" s="77">
        <v>1331593</v>
      </c>
    </row>
    <row r="89" spans="2:17" x14ac:dyDescent="0.25">
      <c r="B89" s="81" t="s">
        <v>207</v>
      </c>
      <c r="C89" s="82"/>
      <c r="D89" s="82"/>
      <c r="E89" s="83"/>
      <c r="F89" s="83"/>
      <c r="G89" s="83">
        <v>5212</v>
      </c>
      <c r="H89" s="83">
        <v>400</v>
      </c>
      <c r="I89" s="83"/>
      <c r="J89" s="83">
        <v>165</v>
      </c>
      <c r="K89" s="83"/>
      <c r="L89" s="83"/>
      <c r="M89" s="83"/>
      <c r="N89" s="83"/>
      <c r="O89" s="83"/>
      <c r="P89" s="83">
        <v>3</v>
      </c>
      <c r="Q89" s="84">
        <v>5780</v>
      </c>
    </row>
    <row r="90" spans="2:17" x14ac:dyDescent="0.25">
      <c r="B90" s="85" t="s">
        <v>208</v>
      </c>
      <c r="C90" s="86"/>
      <c r="D90" s="86"/>
      <c r="E90" s="87"/>
      <c r="F90" s="87"/>
      <c r="G90" s="87">
        <v>5969847</v>
      </c>
      <c r="H90" s="87">
        <v>291286</v>
      </c>
      <c r="I90" s="87"/>
      <c r="J90" s="87">
        <v>717053</v>
      </c>
      <c r="K90" s="87"/>
      <c r="L90" s="87"/>
      <c r="M90" s="87"/>
      <c r="N90" s="87"/>
      <c r="O90" s="87"/>
      <c r="P90" s="87">
        <v>0</v>
      </c>
      <c r="Q90" s="88">
        <v>6978186</v>
      </c>
    </row>
    <row r="91" spans="2:17" x14ac:dyDescent="0.25">
      <c r="B91" s="73" t="s">
        <v>17</v>
      </c>
      <c r="C91" s="74" t="s">
        <v>99</v>
      </c>
      <c r="D91" s="78" t="s">
        <v>186</v>
      </c>
      <c r="E91" s="79"/>
      <c r="F91" s="79"/>
      <c r="G91" s="79">
        <v>410</v>
      </c>
      <c r="H91" s="79"/>
      <c r="I91" s="79"/>
      <c r="J91" s="79"/>
      <c r="K91" s="79"/>
      <c r="L91" s="79">
        <v>6</v>
      </c>
      <c r="M91" s="79"/>
      <c r="N91" s="79"/>
      <c r="O91" s="79"/>
      <c r="P91" s="79"/>
      <c r="Q91" s="80">
        <v>416</v>
      </c>
    </row>
    <row r="92" spans="2:17" x14ac:dyDescent="0.25">
      <c r="B92" s="73"/>
      <c r="C92" s="74"/>
      <c r="D92" s="75" t="s">
        <v>187</v>
      </c>
      <c r="E92" s="76"/>
      <c r="F92" s="76"/>
      <c r="G92" s="76">
        <v>704777</v>
      </c>
      <c r="H92" s="76"/>
      <c r="I92" s="76"/>
      <c r="J92" s="76"/>
      <c r="K92" s="76"/>
      <c r="L92" s="76">
        <v>16651</v>
      </c>
      <c r="M92" s="76"/>
      <c r="N92" s="76"/>
      <c r="O92" s="76"/>
      <c r="P92" s="76"/>
      <c r="Q92" s="77">
        <v>721428</v>
      </c>
    </row>
    <row r="93" spans="2:17" x14ac:dyDescent="0.25">
      <c r="B93" s="73"/>
      <c r="C93" s="74" t="s">
        <v>100</v>
      </c>
      <c r="D93" s="78" t="s">
        <v>186</v>
      </c>
      <c r="E93" s="79"/>
      <c r="F93" s="79"/>
      <c r="G93" s="79">
        <v>247</v>
      </c>
      <c r="H93" s="79"/>
      <c r="I93" s="79"/>
      <c r="J93" s="79"/>
      <c r="K93" s="79">
        <v>1</v>
      </c>
      <c r="L93" s="79">
        <v>2</v>
      </c>
      <c r="M93" s="79"/>
      <c r="N93" s="79"/>
      <c r="O93" s="79"/>
      <c r="P93" s="79"/>
      <c r="Q93" s="80">
        <v>250</v>
      </c>
    </row>
    <row r="94" spans="2:17" x14ac:dyDescent="0.25">
      <c r="B94" s="73"/>
      <c r="C94" s="74"/>
      <c r="D94" s="75" t="s">
        <v>187</v>
      </c>
      <c r="E94" s="76"/>
      <c r="F94" s="76"/>
      <c r="G94" s="76">
        <v>509231</v>
      </c>
      <c r="H94" s="76"/>
      <c r="I94" s="76"/>
      <c r="J94" s="76"/>
      <c r="K94" s="76">
        <v>20299</v>
      </c>
      <c r="L94" s="76">
        <v>2014</v>
      </c>
      <c r="M94" s="76"/>
      <c r="N94" s="76"/>
      <c r="O94" s="76"/>
      <c r="P94" s="76"/>
      <c r="Q94" s="77">
        <v>531544</v>
      </c>
    </row>
    <row r="95" spans="2:17" x14ac:dyDescent="0.25">
      <c r="B95" s="73"/>
      <c r="C95" s="74" t="s">
        <v>101</v>
      </c>
      <c r="D95" s="78" t="s">
        <v>186</v>
      </c>
      <c r="E95" s="79"/>
      <c r="F95" s="79"/>
      <c r="G95" s="79">
        <v>436</v>
      </c>
      <c r="H95" s="79"/>
      <c r="I95" s="79"/>
      <c r="J95" s="79"/>
      <c r="K95" s="79">
        <v>5</v>
      </c>
      <c r="L95" s="79">
        <v>4</v>
      </c>
      <c r="M95" s="79"/>
      <c r="N95" s="79"/>
      <c r="O95" s="79"/>
      <c r="P95" s="79"/>
      <c r="Q95" s="80">
        <v>445</v>
      </c>
    </row>
    <row r="96" spans="2:17" x14ac:dyDescent="0.25">
      <c r="B96" s="73"/>
      <c r="C96" s="74"/>
      <c r="D96" s="75" t="s">
        <v>187</v>
      </c>
      <c r="E96" s="76"/>
      <c r="F96" s="76"/>
      <c r="G96" s="76">
        <v>822172</v>
      </c>
      <c r="H96" s="76"/>
      <c r="I96" s="76"/>
      <c r="J96" s="76"/>
      <c r="K96" s="76">
        <v>164721</v>
      </c>
      <c r="L96" s="76">
        <v>93576</v>
      </c>
      <c r="M96" s="76"/>
      <c r="N96" s="76"/>
      <c r="O96" s="76"/>
      <c r="P96" s="76"/>
      <c r="Q96" s="77">
        <v>1080469</v>
      </c>
    </row>
    <row r="97" spans="2:17" x14ac:dyDescent="0.25">
      <c r="B97" s="73"/>
      <c r="C97" s="74" t="s">
        <v>102</v>
      </c>
      <c r="D97" s="78" t="s">
        <v>186</v>
      </c>
      <c r="E97" s="79"/>
      <c r="F97" s="79"/>
      <c r="G97" s="79">
        <v>276</v>
      </c>
      <c r="H97" s="79"/>
      <c r="I97" s="79"/>
      <c r="J97" s="79"/>
      <c r="K97" s="79">
        <v>2</v>
      </c>
      <c r="L97" s="79">
        <v>7</v>
      </c>
      <c r="M97" s="79"/>
      <c r="N97" s="79"/>
      <c r="O97" s="79"/>
      <c r="P97" s="79"/>
      <c r="Q97" s="80">
        <v>285</v>
      </c>
    </row>
    <row r="98" spans="2:17" x14ac:dyDescent="0.25">
      <c r="B98" s="73"/>
      <c r="C98" s="74"/>
      <c r="D98" s="75" t="s">
        <v>187</v>
      </c>
      <c r="E98" s="76"/>
      <c r="F98" s="76"/>
      <c r="G98" s="76">
        <v>550933</v>
      </c>
      <c r="H98" s="76"/>
      <c r="I98" s="76"/>
      <c r="J98" s="76"/>
      <c r="K98" s="76">
        <v>29703</v>
      </c>
      <c r="L98" s="76">
        <v>3118</v>
      </c>
      <c r="M98" s="76"/>
      <c r="N98" s="76"/>
      <c r="O98" s="76"/>
      <c r="P98" s="76"/>
      <c r="Q98" s="77">
        <v>583754</v>
      </c>
    </row>
    <row r="99" spans="2:17" x14ac:dyDescent="0.25">
      <c r="B99" s="81" t="s">
        <v>209</v>
      </c>
      <c r="C99" s="82"/>
      <c r="D99" s="82"/>
      <c r="E99" s="83"/>
      <c r="F99" s="83"/>
      <c r="G99" s="83">
        <v>1369</v>
      </c>
      <c r="H99" s="83"/>
      <c r="I99" s="83"/>
      <c r="J99" s="83"/>
      <c r="K99" s="83">
        <v>8</v>
      </c>
      <c r="L99" s="83">
        <v>19</v>
      </c>
      <c r="M99" s="83"/>
      <c r="N99" s="83"/>
      <c r="O99" s="83"/>
      <c r="P99" s="83"/>
      <c r="Q99" s="84">
        <v>1396</v>
      </c>
    </row>
    <row r="100" spans="2:17" x14ac:dyDescent="0.25">
      <c r="B100" s="85" t="s">
        <v>210</v>
      </c>
      <c r="C100" s="86"/>
      <c r="D100" s="86"/>
      <c r="E100" s="87"/>
      <c r="F100" s="87"/>
      <c r="G100" s="87">
        <v>2587113</v>
      </c>
      <c r="H100" s="87"/>
      <c r="I100" s="87"/>
      <c r="J100" s="87"/>
      <c r="K100" s="87">
        <v>214723</v>
      </c>
      <c r="L100" s="87">
        <v>115359</v>
      </c>
      <c r="M100" s="87"/>
      <c r="N100" s="87"/>
      <c r="O100" s="87"/>
      <c r="P100" s="87"/>
      <c r="Q100" s="88">
        <v>2917195</v>
      </c>
    </row>
    <row r="101" spans="2:17" x14ac:dyDescent="0.25">
      <c r="B101" s="73" t="s">
        <v>18</v>
      </c>
      <c r="C101" s="74" t="s">
        <v>104</v>
      </c>
      <c r="D101" s="78" t="s">
        <v>186</v>
      </c>
      <c r="E101" s="79"/>
      <c r="F101" s="79"/>
      <c r="G101" s="79">
        <v>1381</v>
      </c>
      <c r="H101" s="79">
        <v>121</v>
      </c>
      <c r="I101" s="79"/>
      <c r="J101" s="79">
        <v>245</v>
      </c>
      <c r="K101" s="79">
        <v>1</v>
      </c>
      <c r="L101" s="79">
        <v>4</v>
      </c>
      <c r="M101" s="79">
        <v>15</v>
      </c>
      <c r="N101" s="79">
        <v>182</v>
      </c>
      <c r="O101" s="79"/>
      <c r="P101" s="79"/>
      <c r="Q101" s="80">
        <v>1949</v>
      </c>
    </row>
    <row r="102" spans="2:17" x14ac:dyDescent="0.25">
      <c r="B102" s="73"/>
      <c r="C102" s="74"/>
      <c r="D102" s="75" t="s">
        <v>187</v>
      </c>
      <c r="E102" s="76"/>
      <c r="F102" s="76"/>
      <c r="G102" s="76">
        <v>841425</v>
      </c>
      <c r="H102" s="76">
        <v>83231</v>
      </c>
      <c r="I102" s="76"/>
      <c r="J102" s="76">
        <v>907517</v>
      </c>
      <c r="K102" s="76">
        <v>0</v>
      </c>
      <c r="L102" s="76">
        <v>9697</v>
      </c>
      <c r="M102" s="76">
        <v>1956</v>
      </c>
      <c r="N102" s="76">
        <v>18183</v>
      </c>
      <c r="O102" s="76"/>
      <c r="P102" s="76"/>
      <c r="Q102" s="77">
        <v>1862009</v>
      </c>
    </row>
    <row r="103" spans="2:17" x14ac:dyDescent="0.25">
      <c r="B103" s="73"/>
      <c r="C103" s="74" t="s">
        <v>105</v>
      </c>
      <c r="D103" s="78" t="s">
        <v>186</v>
      </c>
      <c r="E103" s="79"/>
      <c r="F103" s="79"/>
      <c r="G103" s="79">
        <v>1055</v>
      </c>
      <c r="H103" s="79">
        <v>109</v>
      </c>
      <c r="I103" s="79">
        <v>3</v>
      </c>
      <c r="J103" s="79">
        <v>341</v>
      </c>
      <c r="K103" s="79">
        <v>1</v>
      </c>
      <c r="L103" s="79"/>
      <c r="M103" s="79">
        <v>2</v>
      </c>
      <c r="N103" s="79">
        <v>514</v>
      </c>
      <c r="O103" s="79"/>
      <c r="P103" s="79"/>
      <c r="Q103" s="80">
        <v>2025</v>
      </c>
    </row>
    <row r="104" spans="2:17" x14ac:dyDescent="0.25">
      <c r="B104" s="73"/>
      <c r="C104" s="74"/>
      <c r="D104" s="75" t="s">
        <v>187</v>
      </c>
      <c r="E104" s="76"/>
      <c r="F104" s="76"/>
      <c r="G104" s="76">
        <v>736986</v>
      </c>
      <c r="H104" s="76">
        <v>70782</v>
      </c>
      <c r="I104" s="76">
        <v>17105</v>
      </c>
      <c r="J104" s="76">
        <v>772755</v>
      </c>
      <c r="K104" s="76">
        <v>13963</v>
      </c>
      <c r="L104" s="76"/>
      <c r="M104" s="76">
        <v>184</v>
      </c>
      <c r="N104" s="76">
        <v>64482</v>
      </c>
      <c r="O104" s="76"/>
      <c r="P104" s="76"/>
      <c r="Q104" s="77">
        <v>1676257</v>
      </c>
    </row>
    <row r="105" spans="2:17" x14ac:dyDescent="0.25">
      <c r="B105" s="81" t="s">
        <v>211</v>
      </c>
      <c r="C105" s="82"/>
      <c r="D105" s="82"/>
      <c r="E105" s="83"/>
      <c r="F105" s="83"/>
      <c r="G105" s="83">
        <v>2436</v>
      </c>
      <c r="H105" s="83">
        <v>230</v>
      </c>
      <c r="I105" s="83">
        <v>3</v>
      </c>
      <c r="J105" s="83">
        <v>586</v>
      </c>
      <c r="K105" s="83">
        <v>2</v>
      </c>
      <c r="L105" s="83">
        <v>4</v>
      </c>
      <c r="M105" s="83">
        <v>17</v>
      </c>
      <c r="N105" s="83">
        <v>696</v>
      </c>
      <c r="O105" s="83"/>
      <c r="P105" s="83"/>
      <c r="Q105" s="84">
        <v>3974</v>
      </c>
    </row>
    <row r="106" spans="2:17" x14ac:dyDescent="0.25">
      <c r="B106" s="85" t="s">
        <v>212</v>
      </c>
      <c r="C106" s="86"/>
      <c r="D106" s="86"/>
      <c r="E106" s="87"/>
      <c r="F106" s="87"/>
      <c r="G106" s="87">
        <v>1578411</v>
      </c>
      <c r="H106" s="87">
        <v>154013</v>
      </c>
      <c r="I106" s="87">
        <v>17105</v>
      </c>
      <c r="J106" s="87">
        <v>1680272</v>
      </c>
      <c r="K106" s="87">
        <v>13963</v>
      </c>
      <c r="L106" s="87">
        <v>9697</v>
      </c>
      <c r="M106" s="87">
        <v>2140</v>
      </c>
      <c r="N106" s="87">
        <v>82665</v>
      </c>
      <c r="O106" s="87"/>
      <c r="P106" s="87"/>
      <c r="Q106" s="88">
        <v>3538266</v>
      </c>
    </row>
    <row r="107" spans="2:17" x14ac:dyDescent="0.25">
      <c r="B107" s="73" t="s">
        <v>19</v>
      </c>
      <c r="C107" s="74" t="s">
        <v>107</v>
      </c>
      <c r="D107" s="78" t="s">
        <v>186</v>
      </c>
      <c r="E107" s="79"/>
      <c r="F107" s="79">
        <v>1</v>
      </c>
      <c r="G107" s="79">
        <v>121</v>
      </c>
      <c r="H107" s="79">
        <v>4</v>
      </c>
      <c r="I107" s="79"/>
      <c r="J107" s="79"/>
      <c r="K107" s="79"/>
      <c r="L107" s="79"/>
      <c r="M107" s="79"/>
      <c r="N107" s="79"/>
      <c r="O107" s="79"/>
      <c r="P107" s="79"/>
      <c r="Q107" s="80">
        <v>126</v>
      </c>
    </row>
    <row r="108" spans="2:17" x14ac:dyDescent="0.25">
      <c r="B108" s="73"/>
      <c r="C108" s="74"/>
      <c r="D108" s="75" t="s">
        <v>187</v>
      </c>
      <c r="E108" s="76"/>
      <c r="F108" s="76">
        <v>7085</v>
      </c>
      <c r="G108" s="76">
        <v>693543</v>
      </c>
      <c r="H108" s="76">
        <v>2016</v>
      </c>
      <c r="I108" s="76"/>
      <c r="J108" s="76"/>
      <c r="K108" s="76"/>
      <c r="L108" s="76"/>
      <c r="M108" s="76"/>
      <c r="N108" s="76"/>
      <c r="O108" s="76"/>
      <c r="P108" s="76"/>
      <c r="Q108" s="77">
        <v>702644</v>
      </c>
    </row>
    <row r="109" spans="2:17" x14ac:dyDescent="0.25">
      <c r="B109" s="73"/>
      <c r="C109" s="74" t="s">
        <v>108</v>
      </c>
      <c r="D109" s="78" t="s">
        <v>186</v>
      </c>
      <c r="E109" s="79"/>
      <c r="F109" s="79"/>
      <c r="G109" s="79">
        <v>146</v>
      </c>
      <c r="H109" s="79">
        <v>9</v>
      </c>
      <c r="I109" s="79"/>
      <c r="J109" s="79"/>
      <c r="K109" s="79"/>
      <c r="L109" s="79"/>
      <c r="M109" s="79"/>
      <c r="N109" s="79"/>
      <c r="O109" s="79"/>
      <c r="P109" s="79"/>
      <c r="Q109" s="80">
        <v>155</v>
      </c>
    </row>
    <row r="110" spans="2:17" x14ac:dyDescent="0.25">
      <c r="B110" s="73"/>
      <c r="C110" s="74"/>
      <c r="D110" s="75" t="s">
        <v>187</v>
      </c>
      <c r="E110" s="76"/>
      <c r="F110" s="76"/>
      <c r="G110" s="76">
        <v>938190</v>
      </c>
      <c r="H110" s="76">
        <v>2592</v>
      </c>
      <c r="I110" s="76"/>
      <c r="J110" s="76"/>
      <c r="K110" s="76"/>
      <c r="L110" s="76"/>
      <c r="M110" s="76"/>
      <c r="N110" s="76"/>
      <c r="O110" s="76"/>
      <c r="P110" s="76"/>
      <c r="Q110" s="77">
        <v>940782</v>
      </c>
    </row>
    <row r="111" spans="2:17" x14ac:dyDescent="0.25">
      <c r="B111" s="73"/>
      <c r="C111" s="74" t="s">
        <v>109</v>
      </c>
      <c r="D111" s="78" t="s">
        <v>186</v>
      </c>
      <c r="E111" s="79"/>
      <c r="F111" s="79">
        <v>1</v>
      </c>
      <c r="G111" s="79">
        <v>108</v>
      </c>
      <c r="H111" s="79">
        <v>11</v>
      </c>
      <c r="I111" s="79"/>
      <c r="J111" s="79"/>
      <c r="K111" s="79"/>
      <c r="L111" s="79"/>
      <c r="M111" s="79"/>
      <c r="N111" s="79"/>
      <c r="O111" s="79"/>
      <c r="P111" s="79"/>
      <c r="Q111" s="80">
        <v>120</v>
      </c>
    </row>
    <row r="112" spans="2:17" x14ac:dyDescent="0.25">
      <c r="B112" s="73"/>
      <c r="C112" s="74"/>
      <c r="D112" s="75" t="s">
        <v>187</v>
      </c>
      <c r="E112" s="76"/>
      <c r="F112" s="76">
        <v>13030</v>
      </c>
      <c r="G112" s="76">
        <v>568320</v>
      </c>
      <c r="H112" s="76">
        <v>6362</v>
      </c>
      <c r="I112" s="76"/>
      <c r="J112" s="76"/>
      <c r="K112" s="76"/>
      <c r="L112" s="76"/>
      <c r="M112" s="76"/>
      <c r="N112" s="76"/>
      <c r="O112" s="76"/>
      <c r="P112" s="76"/>
      <c r="Q112" s="77">
        <v>587712</v>
      </c>
    </row>
    <row r="113" spans="2:17" x14ac:dyDescent="0.25">
      <c r="B113" s="73"/>
      <c r="C113" s="74" t="s">
        <v>110</v>
      </c>
      <c r="D113" s="78" t="s">
        <v>186</v>
      </c>
      <c r="E113" s="79"/>
      <c r="F113" s="79"/>
      <c r="G113" s="79">
        <v>73</v>
      </c>
      <c r="H113" s="79">
        <v>10</v>
      </c>
      <c r="I113" s="79"/>
      <c r="J113" s="79"/>
      <c r="K113" s="79"/>
      <c r="L113" s="79"/>
      <c r="M113" s="79"/>
      <c r="N113" s="79"/>
      <c r="O113" s="79"/>
      <c r="P113" s="79"/>
      <c r="Q113" s="80">
        <v>83</v>
      </c>
    </row>
    <row r="114" spans="2:17" x14ac:dyDescent="0.25">
      <c r="B114" s="73"/>
      <c r="C114" s="74"/>
      <c r="D114" s="75" t="s">
        <v>187</v>
      </c>
      <c r="E114" s="76"/>
      <c r="F114" s="76"/>
      <c r="G114" s="76">
        <v>347931</v>
      </c>
      <c r="H114" s="76">
        <v>2805</v>
      </c>
      <c r="I114" s="76"/>
      <c r="J114" s="76"/>
      <c r="K114" s="76"/>
      <c r="L114" s="76"/>
      <c r="M114" s="76"/>
      <c r="N114" s="76"/>
      <c r="O114" s="76"/>
      <c r="P114" s="76"/>
      <c r="Q114" s="77">
        <v>350736</v>
      </c>
    </row>
    <row r="115" spans="2:17" x14ac:dyDescent="0.25">
      <c r="B115" s="81" t="s">
        <v>213</v>
      </c>
      <c r="C115" s="82"/>
      <c r="D115" s="82"/>
      <c r="E115" s="83"/>
      <c r="F115" s="83">
        <v>2</v>
      </c>
      <c r="G115" s="83">
        <v>448</v>
      </c>
      <c r="H115" s="83">
        <v>34</v>
      </c>
      <c r="I115" s="83"/>
      <c r="J115" s="83"/>
      <c r="K115" s="83"/>
      <c r="L115" s="83"/>
      <c r="M115" s="83"/>
      <c r="N115" s="83"/>
      <c r="O115" s="83"/>
      <c r="P115" s="83"/>
      <c r="Q115" s="84">
        <v>484</v>
      </c>
    </row>
    <row r="116" spans="2:17" x14ac:dyDescent="0.25">
      <c r="B116" s="85" t="s">
        <v>214</v>
      </c>
      <c r="C116" s="86"/>
      <c r="D116" s="86"/>
      <c r="E116" s="87"/>
      <c r="F116" s="87">
        <v>20115</v>
      </c>
      <c r="G116" s="87">
        <v>2547984</v>
      </c>
      <c r="H116" s="87">
        <v>13775</v>
      </c>
      <c r="I116" s="87"/>
      <c r="J116" s="87"/>
      <c r="K116" s="87"/>
      <c r="L116" s="87"/>
      <c r="M116" s="87"/>
      <c r="N116" s="87"/>
      <c r="O116" s="87"/>
      <c r="P116" s="87"/>
      <c r="Q116" s="88">
        <v>2581874</v>
      </c>
    </row>
    <row r="117" spans="2:17" x14ac:dyDescent="0.25">
      <c r="B117" s="73" t="s">
        <v>20</v>
      </c>
      <c r="C117" s="74" t="s">
        <v>20</v>
      </c>
      <c r="D117" s="78" t="s">
        <v>186</v>
      </c>
      <c r="E117" s="79">
        <v>80</v>
      </c>
      <c r="F117" s="79">
        <v>85</v>
      </c>
      <c r="G117" s="79">
        <v>10</v>
      </c>
      <c r="H117" s="79">
        <v>2</v>
      </c>
      <c r="I117" s="79"/>
      <c r="J117" s="79">
        <v>9</v>
      </c>
      <c r="K117" s="79">
        <v>1</v>
      </c>
      <c r="L117" s="79">
        <v>21</v>
      </c>
      <c r="M117" s="79"/>
      <c r="N117" s="79">
        <v>3</v>
      </c>
      <c r="O117" s="79">
        <v>5</v>
      </c>
      <c r="P117" s="79"/>
      <c r="Q117" s="80">
        <v>216</v>
      </c>
    </row>
    <row r="118" spans="2:17" x14ac:dyDescent="0.25">
      <c r="B118" s="73"/>
      <c r="C118" s="74"/>
      <c r="D118" s="75" t="s">
        <v>187</v>
      </c>
      <c r="E118" s="76">
        <v>186118</v>
      </c>
      <c r="F118" s="76">
        <v>172618</v>
      </c>
      <c r="G118" s="76">
        <v>4527</v>
      </c>
      <c r="H118" s="76">
        <v>1313</v>
      </c>
      <c r="I118" s="76"/>
      <c r="J118" s="76">
        <v>8316</v>
      </c>
      <c r="K118" s="76">
        <v>107916</v>
      </c>
      <c r="L118" s="76">
        <v>10749</v>
      </c>
      <c r="M118" s="76"/>
      <c r="N118" s="76">
        <v>481</v>
      </c>
      <c r="O118" s="76">
        <v>2149</v>
      </c>
      <c r="P118" s="76"/>
      <c r="Q118" s="77">
        <v>494187</v>
      </c>
    </row>
    <row r="119" spans="2:17" x14ac:dyDescent="0.25">
      <c r="B119" s="81" t="s">
        <v>215</v>
      </c>
      <c r="C119" s="82"/>
      <c r="D119" s="82"/>
      <c r="E119" s="83">
        <v>80</v>
      </c>
      <c r="F119" s="83">
        <v>85</v>
      </c>
      <c r="G119" s="83">
        <v>10</v>
      </c>
      <c r="H119" s="83">
        <v>2</v>
      </c>
      <c r="I119" s="83"/>
      <c r="J119" s="83">
        <v>9</v>
      </c>
      <c r="K119" s="83">
        <v>1</v>
      </c>
      <c r="L119" s="83">
        <v>21</v>
      </c>
      <c r="M119" s="83"/>
      <c r="N119" s="83">
        <v>3</v>
      </c>
      <c r="O119" s="83">
        <v>5</v>
      </c>
      <c r="P119" s="83"/>
      <c r="Q119" s="84">
        <v>216</v>
      </c>
    </row>
    <row r="120" spans="2:17" x14ac:dyDescent="0.25">
      <c r="B120" s="85" t="s">
        <v>216</v>
      </c>
      <c r="C120" s="86"/>
      <c r="D120" s="86"/>
      <c r="E120" s="87">
        <v>186118</v>
      </c>
      <c r="F120" s="87">
        <v>172618</v>
      </c>
      <c r="G120" s="87">
        <v>4527</v>
      </c>
      <c r="H120" s="87">
        <v>1313</v>
      </c>
      <c r="I120" s="87"/>
      <c r="J120" s="87">
        <v>8316</v>
      </c>
      <c r="K120" s="87">
        <v>107916</v>
      </c>
      <c r="L120" s="87">
        <v>10749</v>
      </c>
      <c r="M120" s="87"/>
      <c r="N120" s="87">
        <v>481</v>
      </c>
      <c r="O120" s="87">
        <v>2149</v>
      </c>
      <c r="P120" s="87"/>
      <c r="Q120" s="88">
        <v>494187</v>
      </c>
    </row>
    <row r="121" spans="2:17" x14ac:dyDescent="0.25">
      <c r="B121" s="73" t="s">
        <v>21</v>
      </c>
      <c r="C121" s="74" t="s">
        <v>21</v>
      </c>
      <c r="D121" s="78" t="s">
        <v>186</v>
      </c>
      <c r="E121" s="79"/>
      <c r="F121" s="79"/>
      <c r="G121" s="79">
        <v>763</v>
      </c>
      <c r="H121" s="79">
        <v>14</v>
      </c>
      <c r="I121" s="79"/>
      <c r="J121" s="79"/>
      <c r="K121" s="79">
        <v>1</v>
      </c>
      <c r="L121" s="79">
        <v>28</v>
      </c>
      <c r="M121" s="79"/>
      <c r="N121" s="79"/>
      <c r="O121" s="79"/>
      <c r="P121" s="79"/>
      <c r="Q121" s="80">
        <v>806</v>
      </c>
    </row>
    <row r="122" spans="2:17" x14ac:dyDescent="0.25">
      <c r="B122" s="73"/>
      <c r="C122" s="74"/>
      <c r="D122" s="75" t="s">
        <v>187</v>
      </c>
      <c r="E122" s="76"/>
      <c r="F122" s="76"/>
      <c r="G122" s="76">
        <v>519410</v>
      </c>
      <c r="H122" s="76">
        <v>15560</v>
      </c>
      <c r="I122" s="76"/>
      <c r="J122" s="76"/>
      <c r="K122" s="76">
        <v>11276</v>
      </c>
      <c r="L122" s="76">
        <v>27632</v>
      </c>
      <c r="M122" s="76"/>
      <c r="N122" s="76"/>
      <c r="O122" s="76"/>
      <c r="P122" s="76"/>
      <c r="Q122" s="77">
        <v>573878</v>
      </c>
    </row>
    <row r="123" spans="2:17" x14ac:dyDescent="0.25">
      <c r="B123" s="81" t="s">
        <v>217</v>
      </c>
      <c r="C123" s="82"/>
      <c r="D123" s="82"/>
      <c r="E123" s="83"/>
      <c r="F123" s="83"/>
      <c r="G123" s="83">
        <v>763</v>
      </c>
      <c r="H123" s="83">
        <v>14</v>
      </c>
      <c r="I123" s="83"/>
      <c r="J123" s="83"/>
      <c r="K123" s="83">
        <v>1</v>
      </c>
      <c r="L123" s="83">
        <v>28</v>
      </c>
      <c r="M123" s="83"/>
      <c r="N123" s="83"/>
      <c r="O123" s="83"/>
      <c r="P123" s="83"/>
      <c r="Q123" s="84">
        <v>806</v>
      </c>
    </row>
    <row r="124" spans="2:17" x14ac:dyDescent="0.25">
      <c r="B124" s="85" t="s">
        <v>218</v>
      </c>
      <c r="C124" s="86"/>
      <c r="D124" s="86"/>
      <c r="E124" s="87"/>
      <c r="F124" s="87"/>
      <c r="G124" s="87">
        <v>519410</v>
      </c>
      <c r="H124" s="87">
        <v>15560</v>
      </c>
      <c r="I124" s="87"/>
      <c r="J124" s="87"/>
      <c r="K124" s="87">
        <v>11276</v>
      </c>
      <c r="L124" s="87">
        <v>27632</v>
      </c>
      <c r="M124" s="87"/>
      <c r="N124" s="87"/>
      <c r="O124" s="87"/>
      <c r="P124" s="87"/>
      <c r="Q124" s="88">
        <v>573878</v>
      </c>
    </row>
    <row r="125" spans="2:17" x14ac:dyDescent="0.25">
      <c r="B125" s="73" t="s">
        <v>22</v>
      </c>
      <c r="C125" s="74" t="s">
        <v>22</v>
      </c>
      <c r="D125" s="78" t="s">
        <v>186</v>
      </c>
      <c r="E125" s="79">
        <v>64</v>
      </c>
      <c r="F125" s="79"/>
      <c r="G125" s="79">
        <v>1047</v>
      </c>
      <c r="H125" s="79">
        <v>31</v>
      </c>
      <c r="I125" s="79"/>
      <c r="J125" s="79"/>
      <c r="K125" s="79"/>
      <c r="L125" s="79"/>
      <c r="M125" s="79">
        <v>9</v>
      </c>
      <c r="N125" s="79"/>
      <c r="O125" s="79"/>
      <c r="P125" s="79"/>
      <c r="Q125" s="80">
        <v>1151</v>
      </c>
    </row>
    <row r="126" spans="2:17" x14ac:dyDescent="0.25">
      <c r="B126" s="73"/>
      <c r="C126" s="74"/>
      <c r="D126" s="75" t="s">
        <v>187</v>
      </c>
      <c r="E126" s="76">
        <v>134806</v>
      </c>
      <c r="F126" s="76"/>
      <c r="G126" s="76">
        <v>550353</v>
      </c>
      <c r="H126" s="76">
        <v>26670</v>
      </c>
      <c r="I126" s="76"/>
      <c r="J126" s="76"/>
      <c r="K126" s="76"/>
      <c r="L126" s="76"/>
      <c r="M126" s="76">
        <v>3526</v>
      </c>
      <c r="N126" s="76"/>
      <c r="O126" s="76"/>
      <c r="P126" s="76"/>
      <c r="Q126" s="77">
        <v>715355</v>
      </c>
    </row>
    <row r="127" spans="2:17" x14ac:dyDescent="0.25">
      <c r="B127" s="81" t="s">
        <v>219</v>
      </c>
      <c r="C127" s="82"/>
      <c r="D127" s="82"/>
      <c r="E127" s="83">
        <v>64</v>
      </c>
      <c r="F127" s="83"/>
      <c r="G127" s="83">
        <v>1047</v>
      </c>
      <c r="H127" s="83">
        <v>31</v>
      </c>
      <c r="I127" s="83"/>
      <c r="J127" s="83"/>
      <c r="K127" s="83"/>
      <c r="L127" s="83"/>
      <c r="M127" s="83">
        <v>9</v>
      </c>
      <c r="N127" s="83"/>
      <c r="O127" s="83"/>
      <c r="P127" s="83"/>
      <c r="Q127" s="84">
        <v>1151</v>
      </c>
    </row>
    <row r="128" spans="2:17" x14ac:dyDescent="0.25">
      <c r="B128" s="85" t="s">
        <v>220</v>
      </c>
      <c r="C128" s="86"/>
      <c r="D128" s="86"/>
      <c r="E128" s="87">
        <v>134806</v>
      </c>
      <c r="F128" s="87"/>
      <c r="G128" s="87">
        <v>550353</v>
      </c>
      <c r="H128" s="87">
        <v>26670</v>
      </c>
      <c r="I128" s="87"/>
      <c r="J128" s="87"/>
      <c r="K128" s="87"/>
      <c r="L128" s="87"/>
      <c r="M128" s="87">
        <v>3526</v>
      </c>
      <c r="N128" s="87"/>
      <c r="O128" s="87"/>
      <c r="P128" s="87"/>
      <c r="Q128" s="88">
        <v>715355</v>
      </c>
    </row>
    <row r="129" spans="2:17" x14ac:dyDescent="0.25">
      <c r="B129" s="73" t="s">
        <v>23</v>
      </c>
      <c r="C129" s="74" t="s">
        <v>23</v>
      </c>
      <c r="D129" s="78" t="s">
        <v>186</v>
      </c>
      <c r="E129" s="79"/>
      <c r="F129" s="79">
        <v>212</v>
      </c>
      <c r="G129" s="79">
        <v>35</v>
      </c>
      <c r="H129" s="79">
        <v>2</v>
      </c>
      <c r="I129" s="79">
        <v>3</v>
      </c>
      <c r="J129" s="79"/>
      <c r="K129" s="79"/>
      <c r="L129" s="79"/>
      <c r="M129" s="79"/>
      <c r="N129" s="79"/>
      <c r="O129" s="79"/>
      <c r="P129" s="79"/>
      <c r="Q129" s="80">
        <v>252</v>
      </c>
    </row>
    <row r="130" spans="2:17" x14ac:dyDescent="0.25">
      <c r="B130" s="73"/>
      <c r="C130" s="74"/>
      <c r="D130" s="75" t="s">
        <v>187</v>
      </c>
      <c r="E130" s="76"/>
      <c r="F130" s="76">
        <v>921348</v>
      </c>
      <c r="G130" s="76">
        <v>29204</v>
      </c>
      <c r="H130" s="76">
        <v>2369</v>
      </c>
      <c r="I130" s="76">
        <v>9523</v>
      </c>
      <c r="J130" s="76"/>
      <c r="K130" s="76"/>
      <c r="L130" s="76"/>
      <c r="M130" s="76"/>
      <c r="N130" s="76"/>
      <c r="O130" s="76"/>
      <c r="P130" s="76"/>
      <c r="Q130" s="77">
        <v>962444</v>
      </c>
    </row>
    <row r="131" spans="2:17" x14ac:dyDescent="0.25">
      <c r="B131" s="81" t="s">
        <v>221</v>
      </c>
      <c r="C131" s="82"/>
      <c r="D131" s="82"/>
      <c r="E131" s="83"/>
      <c r="F131" s="83">
        <v>212</v>
      </c>
      <c r="G131" s="83">
        <v>35</v>
      </c>
      <c r="H131" s="83">
        <v>2</v>
      </c>
      <c r="I131" s="83">
        <v>3</v>
      </c>
      <c r="J131" s="83"/>
      <c r="K131" s="83"/>
      <c r="L131" s="83"/>
      <c r="M131" s="83"/>
      <c r="N131" s="83"/>
      <c r="O131" s="83"/>
      <c r="P131" s="83"/>
      <c r="Q131" s="84">
        <v>252</v>
      </c>
    </row>
    <row r="132" spans="2:17" x14ac:dyDescent="0.25">
      <c r="B132" s="85" t="s">
        <v>222</v>
      </c>
      <c r="C132" s="86"/>
      <c r="D132" s="86"/>
      <c r="E132" s="87"/>
      <c r="F132" s="87">
        <v>921348</v>
      </c>
      <c r="G132" s="87">
        <v>29204</v>
      </c>
      <c r="H132" s="87">
        <v>2369</v>
      </c>
      <c r="I132" s="87">
        <v>9523</v>
      </c>
      <c r="J132" s="87"/>
      <c r="K132" s="87"/>
      <c r="L132" s="87"/>
      <c r="M132" s="87"/>
      <c r="N132" s="87"/>
      <c r="O132" s="87"/>
      <c r="P132" s="87"/>
      <c r="Q132" s="88">
        <v>962444</v>
      </c>
    </row>
    <row r="133" spans="2:17" x14ac:dyDescent="0.25">
      <c r="B133" s="73" t="s">
        <v>24</v>
      </c>
      <c r="C133" s="74" t="s">
        <v>116</v>
      </c>
      <c r="D133" s="78" t="s">
        <v>186</v>
      </c>
      <c r="E133" s="79"/>
      <c r="F133" s="79"/>
      <c r="G133" s="79">
        <v>136</v>
      </c>
      <c r="H133" s="79">
        <v>4</v>
      </c>
      <c r="I133" s="79"/>
      <c r="J133" s="79"/>
      <c r="K133" s="79"/>
      <c r="L133" s="79"/>
      <c r="M133" s="79"/>
      <c r="N133" s="79"/>
      <c r="O133" s="79"/>
      <c r="P133" s="79"/>
      <c r="Q133" s="80">
        <v>140</v>
      </c>
    </row>
    <row r="134" spans="2:17" x14ac:dyDescent="0.25">
      <c r="B134" s="73"/>
      <c r="C134" s="74"/>
      <c r="D134" s="75" t="s">
        <v>187</v>
      </c>
      <c r="E134" s="76"/>
      <c r="F134" s="76"/>
      <c r="G134" s="76">
        <v>284504</v>
      </c>
      <c r="H134" s="76">
        <v>816</v>
      </c>
      <c r="I134" s="76"/>
      <c r="J134" s="76"/>
      <c r="K134" s="76"/>
      <c r="L134" s="76"/>
      <c r="M134" s="76"/>
      <c r="N134" s="76"/>
      <c r="O134" s="76"/>
      <c r="P134" s="76"/>
      <c r="Q134" s="77">
        <v>285320</v>
      </c>
    </row>
    <row r="135" spans="2:17" x14ac:dyDescent="0.25">
      <c r="B135" s="73"/>
      <c r="C135" s="74" t="s">
        <v>117</v>
      </c>
      <c r="D135" s="78" t="s">
        <v>186</v>
      </c>
      <c r="E135" s="79"/>
      <c r="F135" s="79"/>
      <c r="G135" s="79">
        <v>2</v>
      </c>
      <c r="H135" s="79"/>
      <c r="I135" s="79"/>
      <c r="J135" s="79"/>
      <c r="K135" s="79"/>
      <c r="L135" s="79">
        <v>12</v>
      </c>
      <c r="M135" s="79"/>
      <c r="N135" s="79"/>
      <c r="O135" s="79"/>
      <c r="P135" s="79"/>
      <c r="Q135" s="80">
        <v>14</v>
      </c>
    </row>
    <row r="136" spans="2:17" x14ac:dyDescent="0.25">
      <c r="B136" s="73"/>
      <c r="C136" s="74"/>
      <c r="D136" s="75" t="s">
        <v>187</v>
      </c>
      <c r="E136" s="76"/>
      <c r="F136" s="76"/>
      <c r="G136" s="76">
        <v>3259</v>
      </c>
      <c r="H136" s="76"/>
      <c r="I136" s="76"/>
      <c r="J136" s="76"/>
      <c r="K136" s="76"/>
      <c r="L136" s="76">
        <v>170000</v>
      </c>
      <c r="M136" s="76"/>
      <c r="N136" s="76"/>
      <c r="O136" s="76"/>
      <c r="P136" s="76"/>
      <c r="Q136" s="77">
        <v>173259</v>
      </c>
    </row>
    <row r="137" spans="2:17" x14ac:dyDescent="0.25">
      <c r="B137" s="73"/>
      <c r="C137" s="74" t="s">
        <v>118</v>
      </c>
      <c r="D137" s="78" t="s">
        <v>186</v>
      </c>
      <c r="E137" s="79"/>
      <c r="F137" s="79"/>
      <c r="G137" s="79">
        <v>2</v>
      </c>
      <c r="H137" s="79"/>
      <c r="I137" s="79"/>
      <c r="J137" s="79">
        <v>1</v>
      </c>
      <c r="K137" s="79">
        <v>4</v>
      </c>
      <c r="L137" s="79">
        <v>10</v>
      </c>
      <c r="M137" s="79"/>
      <c r="N137" s="79"/>
      <c r="O137" s="79"/>
      <c r="P137" s="79"/>
      <c r="Q137" s="80">
        <v>17</v>
      </c>
    </row>
    <row r="138" spans="2:17" x14ac:dyDescent="0.25">
      <c r="B138" s="73"/>
      <c r="C138" s="74"/>
      <c r="D138" s="75" t="s">
        <v>187</v>
      </c>
      <c r="E138" s="76"/>
      <c r="F138" s="76"/>
      <c r="G138" s="76">
        <v>16600</v>
      </c>
      <c r="H138" s="76"/>
      <c r="I138" s="76"/>
      <c r="J138" s="76">
        <v>320</v>
      </c>
      <c r="K138" s="76">
        <v>5886</v>
      </c>
      <c r="L138" s="76">
        <v>65270</v>
      </c>
      <c r="M138" s="76"/>
      <c r="N138" s="76"/>
      <c r="O138" s="76"/>
      <c r="P138" s="76"/>
      <c r="Q138" s="77">
        <v>88076</v>
      </c>
    </row>
    <row r="139" spans="2:17" x14ac:dyDescent="0.25">
      <c r="B139" s="81" t="s">
        <v>223</v>
      </c>
      <c r="C139" s="82"/>
      <c r="D139" s="82"/>
      <c r="E139" s="83"/>
      <c r="F139" s="83"/>
      <c r="G139" s="83">
        <v>140</v>
      </c>
      <c r="H139" s="83">
        <v>4</v>
      </c>
      <c r="I139" s="83"/>
      <c r="J139" s="83">
        <v>1</v>
      </c>
      <c r="K139" s="83">
        <v>4</v>
      </c>
      <c r="L139" s="83">
        <v>22</v>
      </c>
      <c r="M139" s="83"/>
      <c r="N139" s="83"/>
      <c r="O139" s="83"/>
      <c r="P139" s="83"/>
      <c r="Q139" s="84">
        <v>171</v>
      </c>
    </row>
    <row r="140" spans="2:17" x14ac:dyDescent="0.25">
      <c r="B140" s="85" t="s">
        <v>224</v>
      </c>
      <c r="C140" s="86"/>
      <c r="D140" s="86"/>
      <c r="E140" s="87"/>
      <c r="F140" s="87"/>
      <c r="G140" s="87">
        <v>304363</v>
      </c>
      <c r="H140" s="87">
        <v>816</v>
      </c>
      <c r="I140" s="87"/>
      <c r="J140" s="87">
        <v>320</v>
      </c>
      <c r="K140" s="87">
        <v>5886</v>
      </c>
      <c r="L140" s="87">
        <v>235270</v>
      </c>
      <c r="M140" s="87"/>
      <c r="N140" s="87"/>
      <c r="O140" s="87"/>
      <c r="P140" s="87"/>
      <c r="Q140" s="88">
        <v>546655</v>
      </c>
    </row>
    <row r="141" spans="2:17" x14ac:dyDescent="0.25">
      <c r="B141" s="89" t="s">
        <v>225</v>
      </c>
      <c r="C141" s="90"/>
      <c r="D141" s="90"/>
      <c r="E141" s="91">
        <f>E139+E131+E127+E123+E119+E115+E105+E99+E89+E77+E57+E53+E47+E39+E35+E31+E23</f>
        <v>2483</v>
      </c>
      <c r="F141" s="91">
        <f t="shared" ref="F141:Q141" si="0">F139+F131+F127+F123+F119+F115+F105+F99+F89+F77+F57+F53+F47+F39+F35+F31+F23</f>
        <v>686</v>
      </c>
      <c r="G141" s="91">
        <f t="shared" si="0"/>
        <v>26298</v>
      </c>
      <c r="H141" s="91">
        <f t="shared" si="0"/>
        <v>840</v>
      </c>
      <c r="I141" s="91">
        <f t="shared" si="0"/>
        <v>64</v>
      </c>
      <c r="J141" s="91">
        <f t="shared" si="0"/>
        <v>771</v>
      </c>
      <c r="K141" s="91">
        <f t="shared" si="0"/>
        <v>170</v>
      </c>
      <c r="L141" s="91">
        <f t="shared" si="0"/>
        <v>125</v>
      </c>
      <c r="M141" s="91">
        <f t="shared" si="0"/>
        <v>44</v>
      </c>
      <c r="N141" s="91">
        <f t="shared" si="0"/>
        <v>702</v>
      </c>
      <c r="O141" s="91">
        <f t="shared" si="0"/>
        <v>5</v>
      </c>
      <c r="P141" s="91">
        <f t="shared" si="0"/>
        <v>20</v>
      </c>
      <c r="Q141" s="92">
        <f t="shared" si="0"/>
        <v>32208</v>
      </c>
    </row>
    <row r="142" spans="2:17" ht="15.75" thickBot="1" x14ac:dyDescent="0.3">
      <c r="B142" s="93" t="s">
        <v>226</v>
      </c>
      <c r="C142" s="94"/>
      <c r="D142" s="94"/>
      <c r="E142" s="95">
        <f>E140+E132+E128+E124+E120+E116+E106+E100+E90+E78+E58+E54+E48+E40+E36+E32+E24</f>
        <v>6661634</v>
      </c>
      <c r="F142" s="95">
        <f t="shared" ref="F142:P142" si="1">F140+F132+F128+F124+F120+F116+F106+F100+F90+F78+F58+F54+F48+F40+F36+F32+F24</f>
        <v>2508162</v>
      </c>
      <c r="G142" s="95">
        <f t="shared" si="1"/>
        <v>27583564</v>
      </c>
      <c r="H142" s="95">
        <f t="shared" si="1"/>
        <v>582974</v>
      </c>
      <c r="I142" s="95">
        <f t="shared" si="1"/>
        <v>768375</v>
      </c>
      <c r="J142" s="95">
        <f t="shared" si="1"/>
        <v>2433482</v>
      </c>
      <c r="K142" s="95">
        <f t="shared" si="1"/>
        <v>1633271</v>
      </c>
      <c r="L142" s="95">
        <f t="shared" si="1"/>
        <v>817477</v>
      </c>
      <c r="M142" s="95">
        <f t="shared" si="1"/>
        <v>39800</v>
      </c>
      <c r="N142" s="95">
        <f t="shared" si="1"/>
        <v>86671</v>
      </c>
      <c r="O142" s="95">
        <f t="shared" si="1"/>
        <v>2149</v>
      </c>
      <c r="P142" s="95">
        <f t="shared" si="1"/>
        <v>32200</v>
      </c>
      <c r="Q142" s="96">
        <f>Q140+Q132+Q128+Q124+Q120+Q116+Q106+Q100+Q90+Q78+Q58+Q54+Q48+Q40+Q36+Q32+Q24</f>
        <v>43149759</v>
      </c>
    </row>
  </sheetData>
  <mergeCells count="7">
    <mergeCell ref="Q5:Q6"/>
    <mergeCell ref="B5:B6"/>
    <mergeCell ref="C5:C6"/>
    <mergeCell ref="D5:D6"/>
    <mergeCell ref="E5:H5"/>
    <mergeCell ref="I5:L5"/>
    <mergeCell ref="M5:P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1. LICENCIAS</vt:lpstr>
      <vt:lpstr>2. CAPTURAS CAZA</vt:lpstr>
      <vt:lpstr>3.SUELTAS</vt:lpstr>
      <vt:lpstr>4. PRODUCCIÓN</vt:lpstr>
      <vt:lpstr>5. TERRENOS CINEGÉTICOS</vt:lpstr>
    </vt:vector>
  </TitlesOfParts>
  <Company>TRGASA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Cañestro, Cristina</dc:creator>
  <cp:lastModifiedBy>ES</cp:lastModifiedBy>
  <dcterms:created xsi:type="dcterms:W3CDTF">2023-11-22T09:12:25Z</dcterms:created>
  <dcterms:modified xsi:type="dcterms:W3CDTF">2023-12-20T07:01:43Z</dcterms:modified>
</cp:coreProperties>
</file>