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yectos\EstadForest\A2_Anuario Estidistica Forestal\AEF2021\4_DOCUMENTOS PUBLICACION 2021\Excel publicar\Tablas resumen operaciones estadisticas 2005-2021\"/>
    </mc:Choice>
  </mc:AlternateContent>
  <bookViews>
    <workbookView xWindow="0" yWindow="0" windowWidth="28800" windowHeight="12000" firstSheet="11" activeTab="17"/>
  </bookViews>
  <sheets>
    <sheet name="INFORMACIÓN" sheetId="1" r:id="rId1"/>
    <sheet name="2005" sheetId="2" r:id="rId2"/>
    <sheet name="2006" sheetId="3" r:id="rId3"/>
    <sheet name="2007" sheetId="4" r:id="rId4"/>
    <sheet name="2008" sheetId="5" r:id="rId5"/>
    <sheet name="2009" sheetId="6" r:id="rId6"/>
    <sheet name="2010" sheetId="7" r:id="rId7"/>
    <sheet name="2011" sheetId="8" r:id="rId8"/>
    <sheet name="2012" sheetId="9" r:id="rId9"/>
    <sheet name="2013" sheetId="10" r:id="rId10"/>
    <sheet name="2014" sheetId="11" r:id="rId11"/>
    <sheet name="2015" sheetId="12" r:id="rId12"/>
    <sheet name="2016" sheetId="13" r:id="rId13"/>
    <sheet name="2017" sheetId="14" r:id="rId14"/>
    <sheet name="2018" sheetId="15" r:id="rId15"/>
    <sheet name="2019" sheetId="16" r:id="rId16"/>
    <sheet name="2020" sheetId="17" r:id="rId17"/>
    <sheet name="2021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7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 localSheetId="17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17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 localSheetId="17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16">#REF!</definedName>
    <definedName name="\N" localSheetId="17">#REF!</definedName>
    <definedName name="\N">#REF!</definedName>
    <definedName name="\T" localSheetId="4">'[1]19.18-19'!#REF!</definedName>
    <definedName name="\T" localSheetId="8">'[2]19.18-19'!#REF!</definedName>
    <definedName name="\T" localSheetId="9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 localSheetId="16">'[2]19.18-19'!#REF!</definedName>
    <definedName name="\T" localSheetId="17">'[2]19.18-19'!#REF!</definedName>
    <definedName name="\T">'[2]19.18-19'!#REF!</definedName>
    <definedName name="\x">[3]Arlleg01!$IR$8190</definedName>
    <definedName name="\z">[3]Arlleg01!$IR$8190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8" hidden="1">[2]p122!#REF!</definedName>
    <definedName name="__123Graph_B" localSheetId="9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localSheetId="16" hidden="1">[2]p122!#REF!</definedName>
    <definedName name="__123Graph_B" localSheetId="17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8" hidden="1">'[2]19.14-15'!#REF!</definedName>
    <definedName name="__123Graph_BCurrent" localSheetId="9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localSheetId="16" hidden="1">'[2]19.14-15'!#REF!</definedName>
    <definedName name="__123Graph_BCurrent" localSheetId="17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8" hidden="1">'[2]19.14-15'!#REF!</definedName>
    <definedName name="__123Graph_BGrßfico1" localSheetId="9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localSheetId="16" hidden="1">'[2]19.14-15'!#REF!</definedName>
    <definedName name="__123Graph_BGrßfico1" localSheetId="17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8" hidden="1">[2]p122!#REF!</definedName>
    <definedName name="__123Graph_D" localSheetId="9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localSheetId="16" hidden="1">[2]p122!#REF!</definedName>
    <definedName name="__123Graph_D" localSheetId="17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8" hidden="1">'[2]19.14-15'!#REF!</definedName>
    <definedName name="__123Graph_DCurrent" localSheetId="9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localSheetId="16" hidden="1">'[2]19.14-15'!#REF!</definedName>
    <definedName name="__123Graph_DCurrent" localSheetId="17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8" hidden="1">'[2]19.14-15'!#REF!</definedName>
    <definedName name="__123Graph_DGrßfico1" localSheetId="9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localSheetId="16" hidden="1">'[2]19.14-15'!#REF!</definedName>
    <definedName name="__123Graph_DGrßfico1" localSheetId="17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8" hidden="1">[2]p122!#REF!</definedName>
    <definedName name="__123Graph_F" localSheetId="9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localSheetId="16" hidden="1">[2]p122!#REF!</definedName>
    <definedName name="__123Graph_F" localSheetId="17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8" hidden="1">'[2]19.14-15'!#REF!</definedName>
    <definedName name="__123Graph_FCurrent" localSheetId="9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localSheetId="16" hidden="1">'[2]19.14-15'!#REF!</definedName>
    <definedName name="__123Graph_FCurrent" localSheetId="17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8" hidden="1">'[2]19.14-15'!#REF!</definedName>
    <definedName name="__123Graph_FGrßfico1" localSheetId="9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localSheetId="16" hidden="1">'[2]19.14-15'!#REF!</definedName>
    <definedName name="__123Graph_FGrßfico1" localSheetId="17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8" hidden="1">[2]p122!#REF!</definedName>
    <definedName name="__123Graph_X" localSheetId="9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localSheetId="16" hidden="1">[2]p122!#REF!</definedName>
    <definedName name="__123Graph_X" localSheetId="17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8" hidden="1">'[2]19.14-15'!#REF!</definedName>
    <definedName name="__123Graph_XCurrent" localSheetId="9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localSheetId="16" hidden="1">'[2]19.14-15'!#REF!</definedName>
    <definedName name="__123Graph_XCurrent" localSheetId="17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8" hidden="1">'[2]19.14-15'!#REF!</definedName>
    <definedName name="__123Graph_XGrßfico1" localSheetId="9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localSheetId="16" hidden="1">'[2]19.14-15'!#REF!</definedName>
    <definedName name="__123Graph_XGrßfico1" localSheetId="17" hidden="1">'[2]19.14-15'!#REF!</definedName>
    <definedName name="__123Graph_XGrßfico1" hidden="1">'[2]19.14-15'!#REF!</definedName>
    <definedName name="_opf2">'[1]19.11-12'!$B$51</definedName>
    <definedName name="_p421" localSheetId="4">[4]CARNE1!$B$44</definedName>
    <definedName name="_p421">[5]CARNE1!$B$44</definedName>
    <definedName name="_p431" localSheetId="4" hidden="1">[4]CARNE7!$G$11:$G$93</definedName>
    <definedName name="_p431" hidden="1">[5]CARNE7!$G$11:$G$93</definedName>
    <definedName name="_p7" localSheetId="8" hidden="1">'[6]19.14-15'!#REF!</definedName>
    <definedName name="_p7" localSheetId="9" hidden="1">'[6]19.14-15'!#REF!</definedName>
    <definedName name="_p7" localSheetId="12" hidden="1">'[6]19.14-15'!#REF!</definedName>
    <definedName name="_p7" localSheetId="13" hidden="1">'[6]19.14-15'!#REF!</definedName>
    <definedName name="_p7" localSheetId="14" hidden="1">'[6]19.14-15'!#REF!</definedName>
    <definedName name="_p7" localSheetId="15" hidden="1">'[6]19.14-15'!#REF!</definedName>
    <definedName name="_p7" localSheetId="16" hidden="1">'[6]19.14-15'!#REF!</definedName>
    <definedName name="_p7" localSheetId="17" hidden="1">'[6]19.14-15'!#REF!</definedName>
    <definedName name="_p7" hidden="1">'[6]19.14-15'!#REF!</definedName>
    <definedName name="_PEP1" localSheetId="4">'[7]19.11-12'!$B$51</definedName>
    <definedName name="_PEP1">'[8]19.11-12'!$B$51</definedName>
    <definedName name="_PEP2" localSheetId="4">[9]GANADE1!$B$75</definedName>
    <definedName name="_PEP2">[10]GANADE1!$B$75</definedName>
    <definedName name="_PEP3" localSheetId="4">'[7]19.11-12'!$B$53</definedName>
    <definedName name="_PEP3">'[8]19.11-12'!$B$53</definedName>
    <definedName name="_PEP4" localSheetId="4" hidden="1">'[7]19.14-15'!$B$34:$B$37</definedName>
    <definedName name="_PEP4" hidden="1">'[8]19.14-15'!$B$34:$B$37</definedName>
    <definedName name="_PP1" localSheetId="4">[9]GANADE1!$B$77</definedName>
    <definedName name="_PP1">[10]GANADE1!$B$77</definedName>
    <definedName name="_PP10" localSheetId="4" hidden="1">'[7]19.14-15'!$C$34:$C$37</definedName>
    <definedName name="_PP10" hidden="1">'[8]19.14-15'!$C$34:$C$37</definedName>
    <definedName name="_PP11" localSheetId="4" hidden="1">'[7]19.14-15'!$C$34:$C$37</definedName>
    <definedName name="_PP11" hidden="1">'[8]19.14-15'!$C$34:$C$37</definedName>
    <definedName name="_PP12" localSheetId="4" hidden="1">'[7]19.14-15'!$C$34:$C$37</definedName>
    <definedName name="_PP12" hidden="1">'[8]19.14-15'!$C$34:$C$37</definedName>
    <definedName name="_PP13" localSheetId="4" hidden="1">'[7]19.14-15'!#REF!</definedName>
    <definedName name="_PP13" localSheetId="8" hidden="1">'[8]19.14-15'!#REF!</definedName>
    <definedName name="_PP13" localSheetId="9" hidden="1">'[8]19.14-15'!#REF!</definedName>
    <definedName name="_PP13" localSheetId="12" hidden="1">'[8]19.14-15'!#REF!</definedName>
    <definedName name="_PP13" localSheetId="13" hidden="1">'[8]19.14-15'!#REF!</definedName>
    <definedName name="_PP13" localSheetId="14" hidden="1">'[8]19.14-15'!#REF!</definedName>
    <definedName name="_PP13" localSheetId="15" hidden="1">'[8]19.14-15'!#REF!</definedName>
    <definedName name="_PP13" localSheetId="16" hidden="1">'[8]19.14-15'!#REF!</definedName>
    <definedName name="_PP13" localSheetId="17" hidden="1">'[8]19.14-15'!#REF!</definedName>
    <definedName name="_PP13" hidden="1">'[8]19.14-15'!#REF!</definedName>
    <definedName name="_PP14" localSheetId="4" hidden="1">'[7]19.14-15'!#REF!</definedName>
    <definedName name="_PP14" localSheetId="8" hidden="1">'[8]19.14-15'!#REF!</definedName>
    <definedName name="_PP14" localSheetId="9" hidden="1">'[8]19.14-15'!#REF!</definedName>
    <definedName name="_PP14" localSheetId="12" hidden="1">'[8]19.14-15'!#REF!</definedName>
    <definedName name="_PP14" localSheetId="13" hidden="1">'[8]19.14-15'!#REF!</definedName>
    <definedName name="_PP14" localSheetId="14" hidden="1">'[8]19.14-15'!#REF!</definedName>
    <definedName name="_PP14" localSheetId="15" hidden="1">'[8]19.14-15'!#REF!</definedName>
    <definedName name="_PP14" localSheetId="16" hidden="1">'[8]19.14-15'!#REF!</definedName>
    <definedName name="_PP14" localSheetId="17" hidden="1">'[8]19.14-15'!#REF!</definedName>
    <definedName name="_PP14" hidden="1">'[8]19.14-15'!#REF!</definedName>
    <definedName name="_PP15" localSheetId="4" hidden="1">'[7]19.14-15'!#REF!</definedName>
    <definedName name="_PP15" localSheetId="8" hidden="1">'[8]19.14-15'!#REF!</definedName>
    <definedName name="_PP15" localSheetId="9" hidden="1">'[8]19.14-15'!#REF!</definedName>
    <definedName name="_PP15" localSheetId="12" hidden="1">'[8]19.14-15'!#REF!</definedName>
    <definedName name="_PP15" localSheetId="13" hidden="1">'[8]19.14-15'!#REF!</definedName>
    <definedName name="_PP15" localSheetId="14" hidden="1">'[8]19.14-15'!#REF!</definedName>
    <definedName name="_PP15" localSheetId="15" hidden="1">'[8]19.14-15'!#REF!</definedName>
    <definedName name="_PP15" localSheetId="16" hidden="1">'[8]19.14-15'!#REF!</definedName>
    <definedName name="_PP15" localSheetId="17" hidden="1">'[8]19.14-15'!#REF!</definedName>
    <definedName name="_PP15" hidden="1">'[8]19.14-15'!#REF!</definedName>
    <definedName name="_PP16" localSheetId="4" hidden="1">'[7]19.14-15'!$D$34:$D$37</definedName>
    <definedName name="_PP16" hidden="1">'[8]19.14-15'!$D$34:$D$37</definedName>
    <definedName name="_PP17" localSheetId="4" hidden="1">'[7]19.14-15'!$D$34:$D$37</definedName>
    <definedName name="_PP17" hidden="1">'[8]19.14-15'!$D$34:$D$37</definedName>
    <definedName name="_pp18" localSheetId="4" hidden="1">'[7]19.14-15'!$D$34:$D$37</definedName>
    <definedName name="_pp18" hidden="1">'[8]19.14-15'!$D$34:$D$37</definedName>
    <definedName name="_pp19" localSheetId="4" hidden="1">'[7]19.14-15'!#REF!</definedName>
    <definedName name="_pp19" localSheetId="8" hidden="1">'[8]19.14-15'!#REF!</definedName>
    <definedName name="_pp19" localSheetId="9" hidden="1">'[8]19.14-15'!#REF!</definedName>
    <definedName name="_pp19" localSheetId="12" hidden="1">'[8]19.14-15'!#REF!</definedName>
    <definedName name="_pp19" localSheetId="13" hidden="1">'[8]19.14-15'!#REF!</definedName>
    <definedName name="_pp19" localSheetId="14" hidden="1">'[8]19.14-15'!#REF!</definedName>
    <definedName name="_pp19" localSheetId="15" hidden="1">'[8]19.14-15'!#REF!</definedName>
    <definedName name="_pp19" localSheetId="16" hidden="1">'[8]19.14-15'!#REF!</definedName>
    <definedName name="_pp19" localSheetId="17" hidden="1">'[8]19.14-15'!#REF!</definedName>
    <definedName name="_pp19" hidden="1">'[8]19.14-15'!#REF!</definedName>
    <definedName name="_PP2" localSheetId="4">'[7]19.22'!#REF!</definedName>
    <definedName name="_PP2" localSheetId="8">'[8]19.22'!#REF!</definedName>
    <definedName name="_PP2" localSheetId="9">'[8]19.22'!#REF!</definedName>
    <definedName name="_PP2" localSheetId="12">'[8]19.22'!#REF!</definedName>
    <definedName name="_PP2" localSheetId="13">'[8]19.22'!#REF!</definedName>
    <definedName name="_PP2" localSheetId="14">'[8]19.22'!#REF!</definedName>
    <definedName name="_PP2" localSheetId="15">'[8]19.22'!#REF!</definedName>
    <definedName name="_PP2" localSheetId="16">'[8]19.22'!#REF!</definedName>
    <definedName name="_PP2" localSheetId="17">'[8]19.22'!#REF!</definedName>
    <definedName name="_PP2">'[8]19.22'!#REF!</definedName>
    <definedName name="_PP20" localSheetId="4" hidden="1">'[7]19.14-15'!#REF!</definedName>
    <definedName name="_PP20" localSheetId="8" hidden="1">'[8]19.14-15'!#REF!</definedName>
    <definedName name="_PP20" localSheetId="9" hidden="1">'[8]19.14-15'!#REF!</definedName>
    <definedName name="_PP20" localSheetId="12" hidden="1">'[8]19.14-15'!#REF!</definedName>
    <definedName name="_PP20" localSheetId="13" hidden="1">'[8]19.14-15'!#REF!</definedName>
    <definedName name="_PP20" localSheetId="14" hidden="1">'[8]19.14-15'!#REF!</definedName>
    <definedName name="_PP20" localSheetId="15" hidden="1">'[8]19.14-15'!#REF!</definedName>
    <definedName name="_PP20" localSheetId="16" hidden="1">'[8]19.14-15'!#REF!</definedName>
    <definedName name="_PP20" localSheetId="17" hidden="1">'[8]19.14-15'!#REF!</definedName>
    <definedName name="_PP20" hidden="1">'[8]19.14-15'!#REF!</definedName>
    <definedName name="_PP21" localSheetId="4" hidden="1">'[7]19.14-15'!#REF!</definedName>
    <definedName name="_PP21" localSheetId="8" hidden="1">'[8]19.14-15'!#REF!</definedName>
    <definedName name="_PP21" localSheetId="9" hidden="1">'[8]19.14-15'!#REF!</definedName>
    <definedName name="_PP21" localSheetId="12" hidden="1">'[8]19.14-15'!#REF!</definedName>
    <definedName name="_PP21" localSheetId="13" hidden="1">'[8]19.14-15'!#REF!</definedName>
    <definedName name="_PP21" localSheetId="14" hidden="1">'[8]19.14-15'!#REF!</definedName>
    <definedName name="_PP21" localSheetId="15" hidden="1">'[8]19.14-15'!#REF!</definedName>
    <definedName name="_PP21" localSheetId="16" hidden="1">'[8]19.14-15'!#REF!</definedName>
    <definedName name="_PP21" localSheetId="17" hidden="1">'[8]19.14-15'!#REF!</definedName>
    <definedName name="_PP21" hidden="1">'[8]19.14-15'!#REF!</definedName>
    <definedName name="_PP22" localSheetId="4" hidden="1">'[7]19.14-15'!#REF!</definedName>
    <definedName name="_PP22" localSheetId="8" hidden="1">'[8]19.14-15'!#REF!</definedName>
    <definedName name="_PP22" localSheetId="9" hidden="1">'[8]19.14-15'!#REF!</definedName>
    <definedName name="_PP22" localSheetId="12" hidden="1">'[8]19.14-15'!#REF!</definedName>
    <definedName name="_PP22" localSheetId="13" hidden="1">'[8]19.14-15'!#REF!</definedName>
    <definedName name="_PP22" localSheetId="14" hidden="1">'[8]19.14-15'!#REF!</definedName>
    <definedName name="_PP22" localSheetId="15" hidden="1">'[8]19.14-15'!#REF!</definedName>
    <definedName name="_PP22" localSheetId="16" hidden="1">'[8]19.14-15'!#REF!</definedName>
    <definedName name="_PP22" localSheetId="17" hidden="1">'[8]19.14-15'!#REF!</definedName>
    <definedName name="_PP22" hidden="1">'[8]19.14-15'!#REF!</definedName>
    <definedName name="_pp23" localSheetId="4" hidden="1">'[7]19.14-15'!#REF!</definedName>
    <definedName name="_pp23" localSheetId="8" hidden="1">'[8]19.14-15'!#REF!</definedName>
    <definedName name="_pp23" localSheetId="9" hidden="1">'[8]19.14-15'!#REF!</definedName>
    <definedName name="_pp23" localSheetId="12" hidden="1">'[8]19.14-15'!#REF!</definedName>
    <definedName name="_pp23" localSheetId="13" hidden="1">'[8]19.14-15'!#REF!</definedName>
    <definedName name="_pp23" localSheetId="14" hidden="1">'[8]19.14-15'!#REF!</definedName>
    <definedName name="_pp23" localSheetId="15" hidden="1">'[8]19.14-15'!#REF!</definedName>
    <definedName name="_pp23" localSheetId="16" hidden="1">'[8]19.14-15'!#REF!</definedName>
    <definedName name="_pp23" localSheetId="17" hidden="1">'[8]19.14-15'!#REF!</definedName>
    <definedName name="_pp23" hidden="1">'[8]19.14-15'!#REF!</definedName>
    <definedName name="_pp24" localSheetId="4" hidden="1">'[7]19.14-15'!#REF!</definedName>
    <definedName name="_pp24" localSheetId="8" hidden="1">'[8]19.14-15'!#REF!</definedName>
    <definedName name="_pp24" localSheetId="9" hidden="1">'[8]19.14-15'!#REF!</definedName>
    <definedName name="_pp24" localSheetId="12" hidden="1">'[8]19.14-15'!#REF!</definedName>
    <definedName name="_pp24" localSheetId="13" hidden="1">'[8]19.14-15'!#REF!</definedName>
    <definedName name="_pp24" localSheetId="14" hidden="1">'[8]19.14-15'!#REF!</definedName>
    <definedName name="_pp24" localSheetId="15" hidden="1">'[8]19.14-15'!#REF!</definedName>
    <definedName name="_pp24" localSheetId="16" hidden="1">'[8]19.14-15'!#REF!</definedName>
    <definedName name="_pp24" localSheetId="17" hidden="1">'[8]19.14-15'!#REF!</definedName>
    <definedName name="_pp24" hidden="1">'[8]19.14-15'!#REF!</definedName>
    <definedName name="_pp25" localSheetId="4" hidden="1">'[7]19.14-15'!#REF!</definedName>
    <definedName name="_pp25" localSheetId="8" hidden="1">'[8]19.14-15'!#REF!</definedName>
    <definedName name="_pp25" localSheetId="9" hidden="1">'[8]19.14-15'!#REF!</definedName>
    <definedName name="_pp25" localSheetId="12" hidden="1">'[8]19.14-15'!#REF!</definedName>
    <definedName name="_pp25" localSheetId="13" hidden="1">'[8]19.14-15'!#REF!</definedName>
    <definedName name="_pp25" localSheetId="14" hidden="1">'[8]19.14-15'!#REF!</definedName>
    <definedName name="_pp25" localSheetId="15" hidden="1">'[8]19.14-15'!#REF!</definedName>
    <definedName name="_pp25" localSheetId="16" hidden="1">'[8]19.14-15'!#REF!</definedName>
    <definedName name="_pp25" localSheetId="17" hidden="1">'[8]19.14-15'!#REF!</definedName>
    <definedName name="_pp25" hidden="1">'[8]19.14-15'!#REF!</definedName>
    <definedName name="_pp26" localSheetId="4" hidden="1">'[7]19.14-15'!#REF!</definedName>
    <definedName name="_pp26" localSheetId="8" hidden="1">'[8]19.14-15'!#REF!</definedName>
    <definedName name="_pp26" localSheetId="9" hidden="1">'[8]19.14-15'!#REF!</definedName>
    <definedName name="_pp26" localSheetId="12" hidden="1">'[8]19.14-15'!#REF!</definedName>
    <definedName name="_pp26" localSheetId="13" hidden="1">'[8]19.14-15'!#REF!</definedName>
    <definedName name="_pp26" localSheetId="14" hidden="1">'[8]19.14-15'!#REF!</definedName>
    <definedName name="_pp26" localSheetId="15" hidden="1">'[8]19.14-15'!#REF!</definedName>
    <definedName name="_pp26" localSheetId="16" hidden="1">'[8]19.14-15'!#REF!</definedName>
    <definedName name="_pp26" localSheetId="17" hidden="1">'[8]19.14-15'!#REF!</definedName>
    <definedName name="_pp26" hidden="1">'[8]19.14-15'!#REF!</definedName>
    <definedName name="_pp27" localSheetId="4" hidden="1">'[7]19.14-15'!#REF!</definedName>
    <definedName name="_pp27" localSheetId="8" hidden="1">'[8]19.14-15'!#REF!</definedName>
    <definedName name="_pp27" localSheetId="9" hidden="1">'[8]19.14-15'!#REF!</definedName>
    <definedName name="_pp27" localSheetId="12" hidden="1">'[8]19.14-15'!#REF!</definedName>
    <definedName name="_pp27" localSheetId="13" hidden="1">'[8]19.14-15'!#REF!</definedName>
    <definedName name="_pp27" localSheetId="14" hidden="1">'[8]19.14-15'!#REF!</definedName>
    <definedName name="_pp27" localSheetId="15" hidden="1">'[8]19.14-15'!#REF!</definedName>
    <definedName name="_pp27" localSheetId="16" hidden="1">'[8]19.14-15'!#REF!</definedName>
    <definedName name="_pp27" localSheetId="17" hidden="1">'[8]19.14-15'!#REF!</definedName>
    <definedName name="_pp27" hidden="1">'[8]19.14-15'!#REF!</definedName>
    <definedName name="_PP3" localSheetId="4">[9]GANADE1!$B$79</definedName>
    <definedName name="_PP3">[10]GANADE1!$B$79</definedName>
    <definedName name="_PP4" localSheetId="4">'[7]19.11-12'!$B$51</definedName>
    <definedName name="_PP4">'[8]19.11-12'!$B$51</definedName>
    <definedName name="_PP5" localSheetId="4" hidden="1">'[7]19.14-15'!$B$34:$B$37</definedName>
    <definedName name="_PP5" hidden="1">'[8]19.14-15'!$B$34:$B$37</definedName>
    <definedName name="_PP6" localSheetId="4" hidden="1">'[7]19.14-15'!$B$34:$B$37</definedName>
    <definedName name="_PP6" hidden="1">'[8]19.14-15'!$B$34:$B$37</definedName>
    <definedName name="_PP7" localSheetId="4" hidden="1">'[7]19.14-15'!#REF!</definedName>
    <definedName name="_PP7" localSheetId="8" hidden="1">'[8]19.14-15'!#REF!</definedName>
    <definedName name="_PP7" localSheetId="9" hidden="1">'[8]19.14-15'!#REF!</definedName>
    <definedName name="_PP7" localSheetId="12" hidden="1">'[8]19.14-15'!#REF!</definedName>
    <definedName name="_PP7" localSheetId="13" hidden="1">'[8]19.14-15'!#REF!</definedName>
    <definedName name="_PP7" localSheetId="14" hidden="1">'[8]19.14-15'!#REF!</definedName>
    <definedName name="_PP7" localSheetId="15" hidden="1">'[8]19.14-15'!#REF!</definedName>
    <definedName name="_PP7" localSheetId="16" hidden="1">'[8]19.14-15'!#REF!</definedName>
    <definedName name="_PP7" localSheetId="17" hidden="1">'[8]19.14-15'!#REF!</definedName>
    <definedName name="_PP7" hidden="1">'[8]19.14-15'!#REF!</definedName>
    <definedName name="_PP8" localSheetId="4" hidden="1">'[7]19.14-15'!#REF!</definedName>
    <definedName name="_PP8" localSheetId="8" hidden="1">'[8]19.14-15'!#REF!</definedName>
    <definedName name="_PP8" localSheetId="9" hidden="1">'[8]19.14-15'!#REF!</definedName>
    <definedName name="_PP8" localSheetId="12" hidden="1">'[8]19.14-15'!#REF!</definedName>
    <definedName name="_PP8" localSheetId="13" hidden="1">'[8]19.14-15'!#REF!</definedName>
    <definedName name="_PP8" localSheetId="14" hidden="1">'[8]19.14-15'!#REF!</definedName>
    <definedName name="_PP8" localSheetId="15" hidden="1">'[8]19.14-15'!#REF!</definedName>
    <definedName name="_PP8" localSheetId="16" hidden="1">'[8]19.14-15'!#REF!</definedName>
    <definedName name="_PP8" localSheetId="17" hidden="1">'[8]19.14-15'!#REF!</definedName>
    <definedName name="_PP8" hidden="1">'[8]19.14-15'!#REF!</definedName>
    <definedName name="_PP9" localSheetId="4" hidden="1">'[7]19.14-15'!#REF!</definedName>
    <definedName name="_PP9" localSheetId="8" hidden="1">'[8]19.14-15'!#REF!</definedName>
    <definedName name="_PP9" localSheetId="9" hidden="1">'[8]19.14-15'!#REF!</definedName>
    <definedName name="_PP9" localSheetId="12" hidden="1">'[8]19.14-15'!#REF!</definedName>
    <definedName name="_PP9" localSheetId="13" hidden="1">'[8]19.14-15'!#REF!</definedName>
    <definedName name="_PP9" localSheetId="14" hidden="1">'[8]19.14-15'!#REF!</definedName>
    <definedName name="_PP9" localSheetId="15" hidden="1">'[8]19.14-15'!#REF!</definedName>
    <definedName name="_PP9" localSheetId="16" hidden="1">'[8]19.14-15'!#REF!</definedName>
    <definedName name="_PP9" localSheetId="17" hidden="1">'[8]19.14-15'!#REF!</definedName>
    <definedName name="_PP9" hidden="1">'[8]19.14-15'!#REF!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7">#REF!</definedName>
    <definedName name="A_impresión_IM">#REF!</definedName>
    <definedName name="alk" localSheetId="4">'[11]19.11-12'!$B$53</definedName>
    <definedName name="alk">'[12]19.11-12'!$B$53</definedName>
    <definedName name="_xlnm.Print_Area" localSheetId="1">'2005'!$A$1:$I$58,'2005'!$A$59:$J$91</definedName>
    <definedName name="_xlnm.Print_Area" localSheetId="2">'2006'!$A$1:$J$93</definedName>
    <definedName name="_xlnm.Print_Area" localSheetId="3">'2007'!$A$1:$H$96</definedName>
    <definedName name="_xlnm.Print_Area" localSheetId="4">'2008'!$A$1:$H$60,'2008'!$A$61:$L$95</definedName>
    <definedName name="_xlnm.Print_Area" localSheetId="5">'2009'!$A$1:$H$64,'2009'!$A$65:$K$100</definedName>
    <definedName name="_xlnm.Print_Area" localSheetId="6">'2010'!$A$1:$H$63,'2010'!$A$64:$J$98</definedName>
    <definedName name="_xlnm.Print_Area" localSheetId="7">'2011'!$A$1:$H$63,'2011'!$A$64:$J$98</definedName>
    <definedName name="_xlnm.Print_Area" localSheetId="8">'2012'!$A$1:$H$63,'2012'!$A$64:$J$98</definedName>
    <definedName name="_xlnm.Print_Area" localSheetId="9">'2013'!$A$1:$H$62,'2013'!$A$63:$J$97</definedName>
    <definedName name="_xlnm.Print_Area" localSheetId="10">'2014'!$A$1:$I$61,'2014'!$A$62:$K$96</definedName>
    <definedName name="_xlnm.Print_Area" localSheetId="14">'2018'!$A$1:$I$101</definedName>
    <definedName name="_xlnm.Print_Area" localSheetId="15">'2019'!$A$1:$I$101</definedName>
    <definedName name="_xlnm.Print_Area" localSheetId="16">'2020'!$A$1:$I$101</definedName>
    <definedName name="_xlnm.Print_Area" localSheetId="17">'2021'!$A$1:$I$101</definedName>
    <definedName name="balan.xls" hidden="1">'[13]7.24'!$D$6:$D$27</definedName>
    <definedName name="eee" localSheetId="8">'[1]19.18-19'!#REF!</definedName>
    <definedName name="eee" localSheetId="9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 localSheetId="16">'[1]19.18-19'!#REF!</definedName>
    <definedName name="eee" localSheetId="17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 localSheetId="17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7">#REF!</definedName>
    <definedName name="Imprimir_área_IM">#REF!</definedName>
    <definedName name="kk" localSheetId="8" hidden="1">'[6]19.14-15'!#REF!</definedName>
    <definedName name="kk" localSheetId="9" hidden="1">'[6]19.14-15'!#REF!</definedName>
    <definedName name="kk" localSheetId="12" hidden="1">'[6]19.14-15'!#REF!</definedName>
    <definedName name="kk" localSheetId="13" hidden="1">'[6]19.14-15'!#REF!</definedName>
    <definedName name="kk" localSheetId="14" hidden="1">'[6]19.14-15'!#REF!</definedName>
    <definedName name="kk" localSheetId="15" hidden="1">'[6]19.14-15'!#REF!</definedName>
    <definedName name="kk" localSheetId="16" hidden="1">'[6]19.14-15'!#REF!</definedName>
    <definedName name="kk" localSheetId="17" hidden="1">'[6]19.14-15'!#REF!</definedName>
    <definedName name="kk" hidden="1">'[6]19.14-15'!#REF!</definedName>
    <definedName name="kkjkj" localSheetId="8">#REF!</definedName>
    <definedName name="kkjkj" localSheetId="9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16">#REF!</definedName>
    <definedName name="kkjkj" localSheetId="17">#REF!</definedName>
    <definedName name="kkjkj">#REF!</definedName>
    <definedName name="PEP" localSheetId="4">[9]GANADE1!$B$79</definedName>
    <definedName name="PEP">[10]GANADE1!$B$79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16">#REF!</definedName>
    <definedName name="RUTINA" localSheetId="17">#REF!</definedName>
    <definedName name="RUTIN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7" l="1"/>
  <c r="G66" i="17"/>
  <c r="F68" i="17"/>
  <c r="C100" i="17"/>
  <c r="B100" i="17"/>
  <c r="E75" i="17"/>
  <c r="D75" i="17"/>
  <c r="C75" i="17"/>
  <c r="B75" i="17"/>
  <c r="F73" i="17"/>
  <c r="F72" i="17"/>
  <c r="E68" i="17"/>
  <c r="D68" i="17"/>
  <c r="C68" i="17"/>
  <c r="B68" i="17"/>
  <c r="E18" i="17"/>
  <c r="D18" i="17"/>
  <c r="C18" i="17"/>
  <c r="B18" i="17"/>
  <c r="F16" i="17"/>
  <c r="F15" i="17"/>
  <c r="G11" i="17"/>
  <c r="F11" i="17"/>
  <c r="E11" i="17"/>
  <c r="D11" i="17"/>
  <c r="C11" i="17"/>
  <c r="B11" i="17"/>
  <c r="H9" i="17"/>
  <c r="H8" i="17"/>
  <c r="D100" i="16"/>
  <c r="G66" i="16"/>
  <c r="D58" i="16"/>
  <c r="C100" i="16"/>
  <c r="B100" i="16"/>
  <c r="E75" i="16"/>
  <c r="D75" i="16"/>
  <c r="C75" i="16"/>
  <c r="B75" i="16"/>
  <c r="F73" i="16"/>
  <c r="F72" i="16"/>
  <c r="E68" i="16"/>
  <c r="D68" i="16"/>
  <c r="C68" i="16"/>
  <c r="B68" i="16"/>
  <c r="G65" i="16"/>
  <c r="C58" i="16"/>
  <c r="B58" i="16"/>
  <c r="E18" i="16"/>
  <c r="D18" i="16"/>
  <c r="C18" i="16"/>
  <c r="B18" i="16"/>
  <c r="F16" i="16"/>
  <c r="F15" i="16"/>
  <c r="F18" i="16" s="1"/>
  <c r="G11" i="16"/>
  <c r="F11" i="16"/>
  <c r="E11" i="16"/>
  <c r="D11" i="16"/>
  <c r="C11" i="16"/>
  <c r="B11" i="16"/>
  <c r="H9" i="16"/>
  <c r="H8" i="16"/>
  <c r="H11" i="16" s="1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3" i="15"/>
  <c r="D82" i="15"/>
  <c r="E75" i="15"/>
  <c r="D75" i="15"/>
  <c r="C75" i="15"/>
  <c r="B75" i="15"/>
  <c r="F73" i="15"/>
  <c r="F72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1" i="15"/>
  <c r="D40" i="15"/>
  <c r="G11" i="15"/>
  <c r="F11" i="15"/>
  <c r="E11" i="15"/>
  <c r="D11" i="15"/>
  <c r="C11" i="15"/>
  <c r="B11" i="15"/>
  <c r="C100" i="15"/>
  <c r="B100" i="15"/>
  <c r="F68" i="15"/>
  <c r="E68" i="15"/>
  <c r="D68" i="15"/>
  <c r="C68" i="15"/>
  <c r="B68" i="15"/>
  <c r="G66" i="15"/>
  <c r="G65" i="15"/>
  <c r="C58" i="15"/>
  <c r="B58" i="15"/>
  <c r="E18" i="15"/>
  <c r="D18" i="15"/>
  <c r="C18" i="15"/>
  <c r="B18" i="15"/>
  <c r="F16" i="15"/>
  <c r="F15" i="15"/>
  <c r="H9" i="15"/>
  <c r="H8" i="15"/>
  <c r="G65" i="17" l="1"/>
  <c r="G68" i="17" s="1"/>
  <c r="F75" i="17"/>
  <c r="F18" i="17"/>
  <c r="H11" i="17"/>
  <c r="F68" i="16"/>
  <c r="G68" i="16"/>
  <c r="F75" i="16"/>
  <c r="F75" i="15"/>
  <c r="D100" i="15"/>
  <c r="H11" i="15"/>
  <c r="F18" i="15"/>
  <c r="G68" i="15"/>
  <c r="D58" i="15"/>
  <c r="D96" i="14"/>
  <c r="J69" i="14"/>
  <c r="J68" i="14"/>
  <c r="J71" i="14" s="1"/>
  <c r="H71" i="14"/>
  <c r="I71" i="14"/>
  <c r="G71" i="14"/>
  <c r="C71" i="14"/>
  <c r="D71" i="14"/>
  <c r="E71" i="14"/>
  <c r="F71" i="14"/>
  <c r="B71" i="14"/>
  <c r="D61" i="14"/>
  <c r="C61" i="14"/>
  <c r="B61" i="14"/>
  <c r="H9" i="14"/>
  <c r="H8" i="14"/>
  <c r="C96" i="14"/>
  <c r="B96" i="14"/>
  <c r="E19" i="14"/>
  <c r="D19" i="14"/>
  <c r="C19" i="14"/>
  <c r="B19" i="14"/>
  <c r="F17" i="14"/>
  <c r="F16" i="14"/>
  <c r="C95" i="13"/>
  <c r="B95" i="13"/>
  <c r="E19" i="13"/>
  <c r="D19" i="13"/>
  <c r="C19" i="13"/>
  <c r="B19" i="13"/>
  <c r="F17" i="13"/>
  <c r="F16" i="13"/>
  <c r="F19" i="13" s="1"/>
  <c r="D60" i="11"/>
  <c r="C60" i="11"/>
  <c r="B60" i="11"/>
  <c r="B96" i="10"/>
  <c r="I71" i="10"/>
  <c r="H71" i="10"/>
  <c r="G71" i="10"/>
  <c r="F71" i="10"/>
  <c r="E71" i="10"/>
  <c r="D71" i="10"/>
  <c r="C71" i="10"/>
  <c r="B71" i="10"/>
  <c r="J69" i="10"/>
  <c r="J68" i="10"/>
  <c r="B97" i="9"/>
  <c r="H72" i="9"/>
  <c r="G72" i="9"/>
  <c r="F72" i="9"/>
  <c r="E72" i="9"/>
  <c r="D72" i="9"/>
  <c r="C72" i="9"/>
  <c r="B72" i="9"/>
  <c r="I70" i="9"/>
  <c r="I69" i="9"/>
  <c r="I72" i="9" s="1"/>
  <c r="C62" i="9"/>
  <c r="B62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E20" i="9"/>
  <c r="D20" i="9"/>
  <c r="C20" i="9"/>
  <c r="B20" i="9"/>
  <c r="F18" i="9"/>
  <c r="F17" i="9"/>
  <c r="F12" i="9"/>
  <c r="E12" i="9"/>
  <c r="D12" i="9"/>
  <c r="C12" i="9"/>
  <c r="B12" i="9"/>
  <c r="G10" i="9"/>
  <c r="G9" i="9"/>
  <c r="C112" i="3"/>
  <c r="C111" i="3"/>
  <c r="C110" i="3"/>
  <c r="C109" i="3"/>
  <c r="C108" i="3"/>
  <c r="C107" i="3"/>
  <c r="C106" i="3"/>
  <c r="C105" i="3"/>
  <c r="C104" i="3"/>
  <c r="C103" i="3"/>
  <c r="D44" i="2"/>
  <c r="G12" i="9" l="1"/>
  <c r="F20" i="9"/>
  <c r="J71" i="10"/>
  <c r="D62" i="9"/>
  <c r="F19" i="14"/>
</calcChain>
</file>

<file path=xl/sharedStrings.xml><?xml version="1.0" encoding="utf-8"?>
<sst xmlns="http://schemas.openxmlformats.org/spreadsheetml/2006/main" count="1989" uniqueCount="281">
  <si>
    <t xml:space="preserve">Se puede acceder a la información más detallada en los Anuarios de Estadística Forestal de los años correspondientes. </t>
  </si>
  <si>
    <t xml:space="preserve">La operación de Estadística Anual de Cortas de Madera recoge: </t>
  </si>
  <si>
    <t xml:space="preserve">Se presentan resumenes nacionales y por comunidad autónoma. </t>
  </si>
  <si>
    <t>La información ha sido suministrada por las Comunidades Autónomas</t>
  </si>
  <si>
    <t>Volumen total de cortas de madera por tipo de propiedad</t>
  </si>
  <si>
    <t>Volumen total de cortas de madera de las principales especies de coníferas y frondosas</t>
  </si>
  <si>
    <t>Cortas de madera por comunidad autónoma, de coníferas, frondosas y totales</t>
  </si>
  <si>
    <t>Extracción de leña por tipo de propiedad</t>
  </si>
  <si>
    <t>Extracción de leña por comunidad autónoma</t>
  </si>
  <si>
    <r>
      <t>Resumen nacional de las cortas de madera por grupo de especies y tipo de propiedad, 2005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</si>
  <si>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Propiedad pública</t>
  </si>
  <si>
    <t>Propiedad privada</t>
  </si>
  <si>
    <t>Del Estado o de las CC.AA. Y U.P.</t>
  </si>
  <si>
    <t>Del Estado o de las CC.AA. y no catalogados de U.P.</t>
  </si>
  <si>
    <t>De entidades locales y U.P.</t>
  </si>
  <si>
    <t>De entidades locales y no catalogados de U.P.</t>
  </si>
  <si>
    <t>De particulares</t>
  </si>
  <si>
    <t>De empresas</t>
  </si>
  <si>
    <t>Otros de propiedad privada</t>
  </si>
  <si>
    <t>Total m3</t>
  </si>
  <si>
    <t>coniferas</t>
  </si>
  <si>
    <t>frondosas</t>
  </si>
  <si>
    <t>TOTAL</t>
  </si>
  <si>
    <t>Del estado o de las CCAA y catalogados de utilidad pública</t>
  </si>
  <si>
    <t>Del estado o de las CCAA y no catalogados de utilidad pública</t>
  </si>
  <si>
    <t>De entidades locales y catalogados de utilidad pública</t>
  </si>
  <si>
    <t>De las entidades locales. Consorciados o conveniados</t>
  </si>
  <si>
    <t>De entidades locales. De libre disposición</t>
  </si>
  <si>
    <t>De Particulares. Consorciados o conveniados</t>
  </si>
  <si>
    <t>De Particulares. No consorciados</t>
  </si>
  <si>
    <t>De empresas. No consorciados</t>
  </si>
  <si>
    <t>Otros consorciados</t>
  </si>
  <si>
    <t>Montes vecinales en mano común</t>
  </si>
  <si>
    <t>APROVECHAMIENTOS FORESTALES. CORTAS DE MADERA Y EXTRACCIÓN DE LEÑAS</t>
  </si>
  <si>
    <t>Volumen de cortas por especie 2005 (m3 con corteza)</t>
  </si>
  <si>
    <t>CONÍFERAS</t>
  </si>
  <si>
    <t>Especies principales</t>
  </si>
  <si>
    <t>Volumen cortado (m3 con corteza)</t>
  </si>
  <si>
    <t>Indicadores:</t>
  </si>
  <si>
    <t>Pinus uncinata</t>
  </si>
  <si>
    <t>% respecto del total de cortas</t>
  </si>
  <si>
    <t>Pinus sylvestris</t>
  </si>
  <si>
    <t>Pinus nigra</t>
  </si>
  <si>
    <t>Pinus pinaster</t>
  </si>
  <si>
    <t>Pinus pinea</t>
  </si>
  <si>
    <t>Pinus halepensis</t>
  </si>
  <si>
    <t>Pinus radiata</t>
  </si>
  <si>
    <t>Pinus canariensis</t>
  </si>
  <si>
    <t>Otras coníferas</t>
  </si>
  <si>
    <t>FRONDOSAS</t>
  </si>
  <si>
    <t>Populus spp.</t>
  </si>
  <si>
    <t>Fagus sylvatica</t>
  </si>
  <si>
    <t>Castanea sativa</t>
  </si>
  <si>
    <t>Q. petraea y Q. robur</t>
  </si>
  <si>
    <t>Q. ilex y Q suber</t>
  </si>
  <si>
    <t>Otros Quercus</t>
  </si>
  <si>
    <t>Eucaliptus spp.</t>
  </si>
  <si>
    <t>Otras frondosas</t>
  </si>
  <si>
    <t>Análisis autonómico de las cortas totales de coníferas y frondosas, 2005</t>
  </si>
  <si>
    <t>Coníferas (m3 cc)</t>
  </si>
  <si>
    <t>Frondosas (m3 cc)</t>
  </si>
  <si>
    <t>Total (m3 con corteza)</t>
  </si>
  <si>
    <t>GALICIA</t>
  </si>
  <si>
    <t>P. DE ASTURIAS</t>
  </si>
  <si>
    <t>CANTABRIA</t>
  </si>
  <si>
    <t>PAÍS VASCO</t>
  </si>
  <si>
    <t>LA RIOJA</t>
  </si>
  <si>
    <t>ARAGÓN</t>
  </si>
  <si>
    <t>CATALUÑA</t>
  </si>
  <si>
    <t>CASTILLA Y LEÓN</t>
  </si>
  <si>
    <t>CASTILLA-LA MANCHA</t>
  </si>
  <si>
    <t>C. VALENCIANA</t>
  </si>
  <si>
    <t>R. DE MURCIA</t>
  </si>
  <si>
    <t>EXTREMADURA</t>
  </si>
  <si>
    <t>ANDALUCÍA</t>
  </si>
  <si>
    <t>CANARIAS</t>
  </si>
  <si>
    <t>ESPAÑA</t>
  </si>
  <si>
    <t>Resumen nacional de la extracción de leña por grupo de especies y tipo de propiedad, 2005 (toneladas)</t>
  </si>
  <si>
    <t>De sociedades vecinales</t>
  </si>
  <si>
    <t>LEÑAS</t>
  </si>
  <si>
    <t>Análisis autonómico de la extracción de leñas (toneladas), 2010</t>
  </si>
  <si>
    <t>LEÑAS (toneladas)</t>
  </si>
  <si>
    <t>Análisis autonómico de la extracción de leñas (toneladas), 2005</t>
  </si>
  <si>
    <r>
      <t>Resumen nacional de las cortas de madera por grupo de especies y tipo de propiedad, 2006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</si>
  <si>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Grupos de especies</t>
  </si>
  <si>
    <t>TOTAL EN PROPIEDAD PÚBLICA</t>
  </si>
  <si>
    <t>De las CC.AA. o del Estado y Catalogados de Utilidad Pública</t>
  </si>
  <si>
    <t>De entidades locales y Catalogados de Utilidad Pública</t>
  </si>
  <si>
    <t>Coníferas</t>
  </si>
  <si>
    <t>Frondosas</t>
  </si>
  <si>
    <t>TOTAL EN PROPIEDAD PRIVADA</t>
  </si>
  <si>
    <t>Privada. Consorciados o conveniados</t>
  </si>
  <si>
    <t>Privada. No consorciados</t>
  </si>
  <si>
    <t>Desconocida o sin precisar</t>
  </si>
  <si>
    <t>Volumen de cortas por especie 2006 (m3 con corteza)</t>
  </si>
  <si>
    <t>Populus sp.</t>
  </si>
  <si>
    <t>Eucayptus sp.</t>
  </si>
  <si>
    <t>Análisis autonómico de las cortas totales de coníferas y frondosas, 2006</t>
  </si>
  <si>
    <t>Galicia</t>
  </si>
  <si>
    <t>Cantabria</t>
  </si>
  <si>
    <t>País Vasco</t>
  </si>
  <si>
    <t>La Rioja</t>
  </si>
  <si>
    <t>Aragón</t>
  </si>
  <si>
    <t>Cataluña</t>
  </si>
  <si>
    <t>Castilla y León</t>
  </si>
  <si>
    <t>Castilla La Mancha</t>
  </si>
  <si>
    <t>Comunidad Valenciana</t>
  </si>
  <si>
    <t>Extremadura</t>
  </si>
  <si>
    <t>Andalucía</t>
  </si>
  <si>
    <t>Canarias</t>
  </si>
  <si>
    <t>Resumen nacional de la extracción de leña por grupo de especies y tipo de propiedad, 2006 (toneladas)</t>
  </si>
  <si>
    <t>Total</t>
  </si>
  <si>
    <t>De las Entidades Locales. MUP</t>
  </si>
  <si>
    <t>De las Entidades Locales. Consorciados</t>
  </si>
  <si>
    <t>De las Entidades Locales. No Consorciados</t>
  </si>
  <si>
    <t>De Particulares. Consorciados</t>
  </si>
  <si>
    <t>De Particulares. No Consorciados</t>
  </si>
  <si>
    <t>De Empresas. No consorciados</t>
  </si>
  <si>
    <t>Análisis autonómico de la extracción de leñas (toneladas), 2006</t>
  </si>
  <si>
    <t>Comunidad de Madrid</t>
  </si>
  <si>
    <t>Comunidad Foral de Navarra</t>
  </si>
  <si>
    <t>Islas Baleares</t>
  </si>
  <si>
    <t>Principado de Asturias</t>
  </si>
  <si>
    <t>Región de Murcia</t>
  </si>
  <si>
    <r>
      <t>Resumen nacional de las cortas de madera por grupo de especies y tipo de propiedad, 2007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</si>
  <si>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Particulares. Consorciados o conveniados</t>
  </si>
  <si>
    <t>Particulares. No consorciados</t>
  </si>
  <si>
    <t>Otros. Consorciados</t>
  </si>
  <si>
    <t>Otros. No consorciados</t>
  </si>
  <si>
    <t>Volumen de cortas por especie 2007 (m3 con corteza)</t>
  </si>
  <si>
    <r>
      <t>Q. petraea</t>
    </r>
    <r>
      <rPr>
        <sz val="10"/>
        <rFont val="Arial"/>
        <family val="2"/>
      </rPr>
      <t xml:space="preserve"> y </t>
    </r>
    <r>
      <rPr>
        <i/>
        <sz val="10"/>
        <rFont val="Arial"/>
        <family val="2"/>
      </rPr>
      <t>Q. robur</t>
    </r>
  </si>
  <si>
    <r>
      <t xml:space="preserve">Otros </t>
    </r>
    <r>
      <rPr>
        <i/>
        <sz val="10"/>
        <rFont val="Arial"/>
        <family val="2"/>
      </rPr>
      <t>Quercus</t>
    </r>
  </si>
  <si>
    <t>Eucalyptus spp.</t>
  </si>
  <si>
    <t>Análisis autonómico de las cortas totales de coníferas y frondosas, 2007</t>
  </si>
  <si>
    <t>Castilla - La Mancha</t>
  </si>
  <si>
    <t>Resumen nacional de la extracción de leña por grupo de especies y tipo de propiedad, 2007 (toneladas)</t>
  </si>
  <si>
    <t>Análisis autonómico de la extracción de leñas (toneladas), 2007</t>
  </si>
  <si>
    <r>
      <t>Resumen nacional de las cortas de madera por grupo de especies y tipo de propiedad, 2008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</si>
  <si>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Especie</t>
  </si>
  <si>
    <t>Volumen cortado (m3 cc)</t>
  </si>
  <si>
    <t>Coníferas alóctonas (Larix, Picea y Pseudotsuga)</t>
  </si>
  <si>
    <t xml:space="preserve">Otras coníferas </t>
  </si>
  <si>
    <r>
      <t xml:space="preserve">Q. petraea </t>
    </r>
    <r>
      <rPr>
        <sz val="10"/>
        <rFont val="Arial"/>
        <family val="2"/>
      </rPr>
      <t>y</t>
    </r>
    <r>
      <rPr>
        <i/>
        <sz val="10"/>
        <rFont val="Arial"/>
        <family val="2"/>
      </rPr>
      <t xml:space="preserve"> Q. robur</t>
    </r>
  </si>
  <si>
    <t>Eucalyptus sp.</t>
  </si>
  <si>
    <t>Betula spp.</t>
  </si>
  <si>
    <t xml:space="preserve">Otras frondosas </t>
  </si>
  <si>
    <t>Volumen de cortas de las especies principales 2008 (m3 con corteza)</t>
  </si>
  <si>
    <t>s.d.</t>
  </si>
  <si>
    <t>Análisis autonómico de las cortas totales de coníferas  y frondosas, 2008</t>
  </si>
  <si>
    <t>Resumen nacional de la extracción de leña por grupo de especies y tipo de propiedad, 2008 (toneladas)</t>
  </si>
  <si>
    <t>Análisis autonómico de la extracción de leñas, 2008</t>
  </si>
  <si>
    <t>Total extracciones (toneladas)</t>
  </si>
  <si>
    <r>
      <t>Resumen nacional de las cortas de madera por grupo de especies y tipo de propiedad, 2009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</si>
  <si>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Sin especificar</t>
  </si>
  <si>
    <t>Volumen de cortas por especie 2009 (m3 con corteza)</t>
  </si>
  <si>
    <t>% coníferas alóctonas respecto total del coníferas:</t>
  </si>
  <si>
    <t>Otras coníferas alóctonas (Chamaecyparis, Larix, Picea y Pseudotsuga)</t>
  </si>
  <si>
    <t>% frondosas alóctonas respecto total del frondosas:</t>
  </si>
  <si>
    <t>Quercus ilex</t>
  </si>
  <si>
    <t>Quercus pyrenaica</t>
  </si>
  <si>
    <t>Quercus robur y Quercus petraea</t>
  </si>
  <si>
    <t>Otras frondosas alóctonas</t>
  </si>
  <si>
    <t>Resto de frondosas</t>
  </si>
  <si>
    <t>Análisis autonómico de las cortas totales de coníferas y frondosas, 2009</t>
  </si>
  <si>
    <t>Resumen nacional de la extracción de leña por grupo de especies y tipo de propiedad, 2009 (toneladas)</t>
  </si>
  <si>
    <t>Pública: Sin especificar</t>
  </si>
  <si>
    <t>Privada: Sin especificar</t>
  </si>
  <si>
    <t>Análisis autonómico de la extracción de leñas (toneladas), 2009</t>
  </si>
  <si>
    <r>
      <t>Resumen nacional de las cortas de madera por grupo de especies y tipo de propiedad, 2010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</si>
  <si>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Desconocida</t>
  </si>
  <si>
    <t>Volumen de cortas por especie 2010 (m3 con corteza)</t>
  </si>
  <si>
    <t>Análisis autonómico de las cortas totales de coníferas y frondosas, 2010</t>
  </si>
  <si>
    <t>Resumen nacional de la extracción de leña por grupo de especies y tipo de propiedad, 2010 (toneladas)</t>
  </si>
  <si>
    <t>COMUNIDA FORAL DE NAVARRA</t>
  </si>
  <si>
    <t>COMUNIDAD DE MADRID</t>
  </si>
  <si>
    <t>ISLAS BALEARES</t>
  </si>
  <si>
    <t>COMUNIDAD FORAL DE NAVARRA</t>
  </si>
  <si>
    <t>Comunidades Autónomas</t>
  </si>
  <si>
    <t>Comunidades autónomas</t>
  </si>
  <si>
    <t>De las CC.AA. o del Estado y No M.U.P.</t>
  </si>
  <si>
    <t>Del Estado o de las CCAA. y M.U.P.</t>
  </si>
  <si>
    <t>Del Estado o de las CC.AA. Y no de U.P.</t>
  </si>
  <si>
    <t>De las CC.AA. o del Estado y no de U.P.</t>
  </si>
  <si>
    <t>Del Estado o las CC.AA. y Catalogados de Utilidad Pública</t>
  </si>
  <si>
    <t>Del Estado o de las CC.AA. y no de U.P.</t>
  </si>
  <si>
    <t>De Entidades Locales y Catalogados de Utilidad Pública</t>
  </si>
  <si>
    <t>De Entidades Locales consorciados o conveniados</t>
  </si>
  <si>
    <t>De Entidades Locales de libre disposición</t>
  </si>
  <si>
    <t>Del Estado o las CC.AA. y no  de U.P.</t>
  </si>
  <si>
    <t>De Particulares consorciados o conveniados</t>
  </si>
  <si>
    <t>De Particulares no consorciados</t>
  </si>
  <si>
    <t>De empresas no consorciados</t>
  </si>
  <si>
    <t>De las entidades locales consorciados o conveniados</t>
  </si>
  <si>
    <t>De entidades locales de libre disposición</t>
  </si>
  <si>
    <t>Privada consorciados o conveniados</t>
  </si>
  <si>
    <t>Privada no consorciados</t>
  </si>
  <si>
    <t>Privada connsorciados o conveniados</t>
  </si>
  <si>
    <t>Total propiedad pública m3cc</t>
  </si>
  <si>
    <t>Total propiedad privada m3cc</t>
  </si>
  <si>
    <t>Coníferas (m3cc)</t>
  </si>
  <si>
    <t>Frondosas (m3cc)</t>
  </si>
  <si>
    <r>
      <t>Resumen nacional de las cortas de madera por grupo de especies y tipo de propiedad, 2011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</si>
  <si>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2011 (m3 con corteza)</t>
  </si>
  <si>
    <t>Análisis autonómico de las cortas totales de coníferas y frondosas, 2011</t>
  </si>
  <si>
    <t>Resumen nacional de la extracción de leña por grupo de especies y tipo de propiedad, 2011 (toneladas)</t>
  </si>
  <si>
    <t>Análisis autonómico de la extracción de leñas (toneladas), 2011</t>
  </si>
  <si>
    <r>
      <t>Resumen nacional de las cortas de madera por grupo de especies y tipo de propiedad, 2012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</si>
  <si>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2012 (m3 con corteza)</t>
  </si>
  <si>
    <t>Quercus robur</t>
  </si>
  <si>
    <t>Otros quercus</t>
  </si>
  <si>
    <t>Análisis autonómico de las cortas totales de coníferas y frondosas, 2012</t>
  </si>
  <si>
    <t>Resumen nacional de la extracción de leña por grupo de especies y tipo de propiedad, 2012 (toneladas)</t>
  </si>
  <si>
    <t>Análisis autonómico de la extracción de leñas (toneladas), 2012</t>
  </si>
  <si>
    <r>
      <t>Resumen nacional de las cortas de madera por grupo de especies y tipo de propiedad, 2013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</si>
  <si>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2013 (m3 con corteza)</t>
  </si>
  <si>
    <t>Análisis autonómico de las cortas totales de coníferas y frondosas, 2013</t>
  </si>
  <si>
    <t>Resumen nacional de la extracción de leña por grupo de especies y tipo de propiedad, 2013 (toneladas)</t>
  </si>
  <si>
    <t>Análisis autonómico de la extracción de leñas (toneladas), 2013</t>
  </si>
  <si>
    <t>Privada</t>
  </si>
  <si>
    <t>Pública</t>
  </si>
  <si>
    <t>De las CC.AA. o del Estado y NO Catalogados de Utilidad Pública</t>
  </si>
  <si>
    <r>
      <t>Resumen nacional de las cortas de madera por grupo de especies y tipo de propiedad, 2014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</si>
  <si>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2014 (m3 con corteza)</t>
  </si>
  <si>
    <t>Análisis autonómico de las cortas totales de coníferas y frondosas, 2014</t>
  </si>
  <si>
    <t>Resumen nacional de la extracción de leña por grupo de especies y tipo de propiedad, 2014 (toneladas)</t>
  </si>
  <si>
    <t>Análisis autonómico de la extracción de leñas (toneladas), 2014</t>
  </si>
  <si>
    <t>Privada sin especificar</t>
  </si>
  <si>
    <t>Otras coníferas alóctonas (Chamaecyparis, Larix, Picea, Pseudotsuga, etc.)</t>
  </si>
  <si>
    <r>
      <t>Resumen nacional de las cortas de madera por grupo de especies y tipo de propiedad, 2015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</si>
  <si>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2015 (m3 con corteza)</t>
  </si>
  <si>
    <t>Análisis autonómico de las cortas totales de coníferas y frondosas, 2015</t>
  </si>
  <si>
    <t>Resumen nacional de la extracción de leña por grupo de especies y tipo de propiedad, 2015 (toneladas)</t>
  </si>
  <si>
    <t>Análisis autonómico de la extracción de leñas (toneladas), 2015</t>
  </si>
  <si>
    <t>Pública sin especificar</t>
  </si>
  <si>
    <r>
      <t>Resumen nacional de las cortas de madera por grupo de especies y tipo de propiedad, 2016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</si>
  <si>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2016 (m3 con corteza)</t>
  </si>
  <si>
    <t>Análisis autonómico de las cortas totales de coníferas y frondosas, 2016</t>
  </si>
  <si>
    <t>Resumen nacional de la extracción de leña por grupo de especies y tipo de propiedad, 2016 (toneladas)</t>
  </si>
  <si>
    <t>Análisis autonómico de la extracción de leñas (toneladas), 2016</t>
  </si>
  <si>
    <t>TOTAL LEÑAS (toneladas)</t>
  </si>
  <si>
    <r>
      <t>Resumen nacional de las cortas de madera por grupo de especies y tipo de propiedad, 2017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</si>
  <si>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Otros pinos</t>
  </si>
  <si>
    <t>Volumen de cortas por especie 2017 (m3 con corteza)</t>
  </si>
  <si>
    <t>Análisis autonómico de las cortas totales de coníferas y frondosas, 2017</t>
  </si>
  <si>
    <t>Resumen nacional de la extracción de leña por grupo de especies y tipo de propiedad, 2017 (toneladas)</t>
  </si>
  <si>
    <t>Análisis autonómico de la extracción de leñas (toneladas), 2017</t>
  </si>
  <si>
    <t>NOTA: Andalucía no ha presentado las estadísticas de aprovechamientos forestales de 2017</t>
  </si>
  <si>
    <t>sd</t>
  </si>
  <si>
    <r>
      <t>Resumen nacional de las cortas de madera por grupo de especies y tipo de propiedad, 2018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</si>
  <si>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2018 (m3 con corteza)</t>
  </si>
  <si>
    <t>Análisis autonómico de las cortas totales de coníferas y frondosas, 2018</t>
  </si>
  <si>
    <t>Resumen nacional de la extracción de leña por grupo de especies y tipo de propiedad, 2018 (toneladas)</t>
  </si>
  <si>
    <t>Análisis autonómico de la extracción de leñas (toneladas), 2018</t>
  </si>
  <si>
    <t>Total (m3 cc)</t>
  </si>
  <si>
    <t>TOTAL PROPIEDAD PÚBLICA</t>
  </si>
  <si>
    <r>
      <t>Otras coníferas alóctonas (</t>
    </r>
    <r>
      <rPr>
        <i/>
        <sz val="10"/>
        <rFont val="Arial"/>
        <family val="2"/>
      </rPr>
      <t>Chamaecyparis, Larix, Picea, Pseudotsuga</t>
    </r>
    <r>
      <rPr>
        <sz val="10"/>
        <rFont val="Arial"/>
        <family val="2"/>
      </rPr>
      <t>, etc.)</t>
    </r>
  </si>
  <si>
    <t>C. Foral de Navarra</t>
  </si>
  <si>
    <r>
      <t>Resumen nacional de las cortas de madera por grupo de especies y tipo de propiedad, 2019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</si>
  <si>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2019 (m3 con corteza)</t>
  </si>
  <si>
    <t>Análisis autonómico de las cortas totales de coníferas y frondosas, 2019</t>
  </si>
  <si>
    <t>Resumen nacional de la extracción de leña por grupo de especies y tipo de propiedad, 2019 (toneladas)</t>
  </si>
  <si>
    <t>Análisis autonómico de la extracción de leñas (toneladas), 2019</t>
  </si>
  <si>
    <r>
      <t>Resumen nacional de las cortas de madera por grupo de especies y tipo de propiedad, 2020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</si>
  <si>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2020 (m3 con corteza)</t>
  </si>
  <si>
    <t>Quercus rubra</t>
  </si>
  <si>
    <t>Análisis autonómico de las cortas totales de coníferas y frondosas, 2020</t>
  </si>
  <si>
    <t>Resumen nacional de la extracción de leña por grupo de especies y tipo de propiedad, 2020 (toneladas)</t>
  </si>
  <si>
    <t>Análisis autonómico de la extracción de leñas (toneladas), 2020</t>
  </si>
  <si>
    <t>Principado de Asturias (2019)</t>
  </si>
  <si>
    <t>Nota: los totales incluyen la estimación propia para las cortas del Principado de Asturias.</t>
  </si>
  <si>
    <t>Nota: Para Huelva (Andalucía) se han proporcionado las cifras de cortas de frondosas junto con las de coníferas</t>
  </si>
  <si>
    <t>Resumen nacional de las cortas de madera por grupo de especies y tipo de propiedad, 2021 (m3 con corteza)</t>
  </si>
  <si>
    <t>Volumen de cortas por especie 2021 (m3 con corteza)</t>
  </si>
  <si>
    <t xml:space="preserve">Pinus radiata </t>
  </si>
  <si>
    <t xml:space="preserve">Pinus pinaster </t>
  </si>
  <si>
    <t>Análisis autonómico de las cortas totales de coníferas y frondosas, 2021</t>
  </si>
  <si>
    <t>Castilla-La Mancha</t>
  </si>
  <si>
    <t xml:space="preserve">Comunidad Valenciana </t>
  </si>
  <si>
    <t xml:space="preserve">Principado de Asturias </t>
  </si>
  <si>
    <t>Resumen nacional de la extracción de leña por grupo de especies y tipo de propiedad, 2021 (toneladas)</t>
  </si>
  <si>
    <t>Análisis autonómico de la extracción de leñas (toneladas),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</si>
</sst>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€_-;\-* #,##0.00\ _€_-;_-* &quot;-&quot;??\ _€_-;_-@_-"/>
    <numFmt numFmtId="165" formatCode="#,##0.0"/>
    <numFmt numFmtId="166" formatCode="#,##0_);\(#,##0\)"/>
    <numFmt numFmtId="167" formatCode="0.00_)"/>
    <numFmt numFmtId="168" formatCode="#,##0;\(0.0\)"/>
    <numFmt numFmtId="169" formatCode="#,##0__;\–#,##0__;0__;@__"/>
    <numFmt numFmtId="170" formatCode="_-* #,##0.00\ [$€]_-;\-* #,##0.00\ [$€]_-;_-* &quot;-&quot;??\ [$€]_-;_-@_-"/>
    <numFmt numFmtId="171" formatCode="#,##0.00_);\(#,##0.00\)"/>
    <numFmt numFmtId="172" formatCode="#,##0;\-#,##0;&quot;&quot;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22"/>
      </bottom>
      <diagonal/>
    </border>
    <border>
      <left style="medium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8"/>
      </left>
      <right/>
      <top/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/>
      <diagonal/>
    </border>
  </borders>
  <cellStyleXfs count="5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170" fontId="1" fillId="0" borderId="0" applyFont="0" applyFill="0" applyBorder="0" applyAlignment="0" applyProtection="0"/>
    <xf numFmtId="0" fontId="10" fillId="3" borderId="0" applyNumberFormat="0" applyBorder="0" applyAlignment="0" applyProtection="0"/>
    <xf numFmtId="164" fontId="11" fillId="0" borderId="0" applyFont="0" applyFill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11" fillId="23" borderId="0"/>
    <xf numFmtId="0" fontId="3" fillId="0" borderId="0"/>
    <xf numFmtId="0" fontId="11" fillId="23" borderId="0"/>
    <xf numFmtId="0" fontId="20" fillId="23" borderId="0"/>
    <xf numFmtId="0" fontId="11" fillId="0" borderId="0"/>
    <xf numFmtId="0" fontId="20" fillId="23" borderId="0" applyBorder="0"/>
    <xf numFmtId="0" fontId="11" fillId="23" borderId="0" applyBorder="0"/>
    <xf numFmtId="0" fontId="1" fillId="23" borderId="0" applyBorder="0"/>
    <xf numFmtId="167" fontId="13" fillId="0" borderId="0"/>
    <xf numFmtId="0" fontId="13" fillId="0" borderId="0"/>
    <xf numFmtId="171" fontId="13" fillId="0" borderId="0"/>
    <xf numFmtId="0" fontId="1" fillId="24" borderId="4" applyNumberFormat="0" applyFont="0" applyAlignment="0" applyProtection="0"/>
    <xf numFmtId="168" fontId="11" fillId="0" borderId="5">
      <alignment horizontal="right"/>
    </xf>
    <xf numFmtId="0" fontId="14" fillId="16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0" fontId="1" fillId="23" borderId="0" applyBorder="0"/>
    <xf numFmtId="0" fontId="1" fillId="0" borderId="0"/>
    <xf numFmtId="0" fontId="1" fillId="23" borderId="0"/>
  </cellStyleXfs>
  <cellXfs count="386">
    <xf numFmtId="0" fontId="0" fillId="0" borderId="0" xfId="0"/>
    <xf numFmtId="0" fontId="0" fillId="23" borderId="0" xfId="38" applyFont="1" applyFill="1"/>
    <xf numFmtId="0" fontId="21" fillId="23" borderId="0" xfId="40" applyFont="1" applyFill="1" applyAlignment="1">
      <alignment horizontal="center"/>
    </xf>
    <xf numFmtId="0" fontId="21" fillId="23" borderId="0" xfId="40" applyFont="1" applyFill="1" applyAlignment="1"/>
    <xf numFmtId="0" fontId="20" fillId="23" borderId="0" xfId="40" applyFill="1"/>
    <xf numFmtId="0" fontId="22" fillId="23" borderId="0" xfId="40" applyFont="1" applyFill="1" applyAlignment="1"/>
    <xf numFmtId="0" fontId="22" fillId="23" borderId="0" xfId="40" quotePrefix="1" applyFont="1" applyFill="1" applyAlignment="1">
      <alignment horizontal="center"/>
    </xf>
    <xf numFmtId="0" fontId="22" fillId="23" borderId="0" xfId="40" quotePrefix="1" applyFont="1" applyFill="1" applyAlignment="1"/>
    <xf numFmtId="0" fontId="20" fillId="23" borderId="0" xfId="40" applyFont="1" applyFill="1"/>
    <xf numFmtId="0" fontId="24" fillId="23" borderId="0" xfId="38" applyFont="1"/>
    <xf numFmtId="0" fontId="0" fillId="23" borderId="0" xfId="38" applyFont="1"/>
    <xf numFmtId="0" fontId="25" fillId="23" borderId="10" xfId="38" applyFont="1" applyFill="1" applyBorder="1" applyAlignment="1">
      <alignment horizontal="center"/>
    </xf>
    <xf numFmtId="0" fontId="24" fillId="25" borderId="10" xfId="38" applyFont="1" applyFill="1" applyBorder="1" applyAlignment="1">
      <alignment horizontal="center" wrapText="1"/>
    </xf>
    <xf numFmtId="0" fontId="24" fillId="23" borderId="10" xfId="38" applyFont="1" applyBorder="1"/>
    <xf numFmtId="4" fontId="0" fillId="23" borderId="10" xfId="38" applyNumberFormat="1" applyFont="1" applyBorder="1"/>
    <xf numFmtId="4" fontId="0" fillId="26" borderId="10" xfId="38" applyNumberFormat="1" applyFont="1" applyFill="1" applyBorder="1"/>
    <xf numFmtId="0" fontId="24" fillId="25" borderId="10" xfId="38" applyFont="1" applyFill="1" applyBorder="1"/>
    <xf numFmtId="4" fontId="24" fillId="25" borderId="10" xfId="38" applyNumberFormat="1" applyFont="1" applyFill="1" applyBorder="1"/>
    <xf numFmtId="0" fontId="22" fillId="23" borderId="0" xfId="40" applyFont="1" applyFill="1" applyBorder="1" applyAlignment="1"/>
    <xf numFmtId="0" fontId="20" fillId="23" borderId="0" xfId="40" applyFill="1" applyBorder="1"/>
    <xf numFmtId="0" fontId="24" fillId="23" borderId="0" xfId="44" applyFont="1" applyFill="1" applyBorder="1" applyProtection="1"/>
    <xf numFmtId="169" fontId="24" fillId="23" borderId="0" xfId="40" applyNumberFormat="1" applyFont="1" applyFill="1" applyBorder="1" applyAlignment="1" applyProtection="1">
      <alignment horizontal="right"/>
    </xf>
    <xf numFmtId="0" fontId="26" fillId="23" borderId="0" xfId="38" applyFont="1"/>
    <xf numFmtId="0" fontId="26" fillId="23" borderId="0" xfId="38" applyFont="1" applyBorder="1"/>
    <xf numFmtId="169" fontId="11" fillId="23" borderId="0" xfId="40" applyNumberFormat="1" applyFont="1" applyFill="1" applyBorder="1" applyAlignment="1" applyProtection="1">
      <alignment horizontal="right"/>
    </xf>
    <xf numFmtId="0" fontId="22" fillId="23" borderId="0" xfId="40" applyFont="1" applyFill="1" applyAlignment="1">
      <alignment horizontal="center" wrapText="1"/>
    </xf>
    <xf numFmtId="0" fontId="20" fillId="23" borderId="11" xfId="40" applyFill="1" applyBorder="1"/>
    <xf numFmtId="10" fontId="24" fillId="25" borderId="12" xfId="44" applyNumberFormat="1" applyFont="1" applyFill="1" applyBorder="1"/>
    <xf numFmtId="0" fontId="27" fillId="23" borderId="13" xfId="44" applyFont="1" applyFill="1" applyBorder="1" applyProtection="1"/>
    <xf numFmtId="169" fontId="11" fillId="23" borderId="14" xfId="40" applyNumberFormat="1" applyFont="1" applyFill="1" applyBorder="1" applyAlignment="1" applyProtection="1">
      <alignment horizontal="right"/>
    </xf>
    <xf numFmtId="0" fontId="27" fillId="25" borderId="15" xfId="44" applyFont="1" applyFill="1" applyBorder="1"/>
    <xf numFmtId="0" fontId="27" fillId="23" borderId="16" xfId="44" applyFont="1" applyFill="1" applyBorder="1" applyProtection="1"/>
    <xf numFmtId="169" fontId="11" fillId="23" borderId="17" xfId="40" applyNumberFormat="1" applyFont="1" applyFill="1" applyBorder="1" applyAlignment="1" applyProtection="1">
      <alignment horizontal="right"/>
    </xf>
    <xf numFmtId="10" fontId="11" fillId="25" borderId="15" xfId="44" applyNumberFormat="1" applyFont="1" applyFill="1" applyBorder="1"/>
    <xf numFmtId="0" fontId="11" fillId="23" borderId="16" xfId="44" applyFont="1" applyFill="1" applyBorder="1" applyProtection="1"/>
    <xf numFmtId="0" fontId="11" fillId="25" borderId="18" xfId="44" applyFont="1" applyFill="1" applyBorder="1"/>
    <xf numFmtId="0" fontId="11" fillId="23" borderId="19" xfId="44" applyFont="1" applyFill="1" applyBorder="1" applyProtection="1"/>
    <xf numFmtId="169" fontId="11" fillId="23" borderId="20" xfId="40" applyNumberFormat="1" applyFont="1" applyFill="1" applyBorder="1" applyAlignment="1" applyProtection="1">
      <alignment horizontal="right"/>
    </xf>
    <xf numFmtId="10" fontId="24" fillId="25" borderId="12" xfId="40" applyNumberFormat="1" applyFont="1" applyFill="1" applyBorder="1"/>
    <xf numFmtId="10" fontId="20" fillId="25" borderId="15" xfId="40" applyNumberFormat="1" applyFill="1" applyBorder="1"/>
    <xf numFmtId="0" fontId="20" fillId="25" borderId="18" xfId="40" applyFill="1" applyBorder="1"/>
    <xf numFmtId="0" fontId="22" fillId="23" borderId="0" xfId="40" applyFont="1" applyFill="1" applyAlignment="1">
      <alignment wrapText="1"/>
    </xf>
    <xf numFmtId="0" fontId="11" fillId="23" borderId="0" xfId="44" applyFont="1" applyFill="1" applyProtection="1"/>
    <xf numFmtId="0" fontId="11" fillId="23" borderId="0" xfId="44" applyFont="1" applyFill="1"/>
    <xf numFmtId="0" fontId="11" fillId="23" borderId="13" xfId="44" applyFont="1" applyFill="1" applyBorder="1" applyProtection="1"/>
    <xf numFmtId="3" fontId="11" fillId="23" borderId="21" xfId="45" applyNumberFormat="1" applyFont="1" applyFill="1" applyBorder="1"/>
    <xf numFmtId="3" fontId="11" fillId="23" borderId="21" xfId="43" applyNumberFormat="1" applyFont="1" applyFill="1" applyBorder="1" applyAlignment="1" applyProtection="1">
      <alignment horizontal="right"/>
    </xf>
    <xf numFmtId="3" fontId="11" fillId="23" borderId="14" xfId="45" applyNumberFormat="1" applyFont="1" applyFill="1" applyBorder="1"/>
    <xf numFmtId="165" fontId="11" fillId="23" borderId="0" xfId="44" applyNumberFormat="1" applyFont="1" applyFill="1" applyProtection="1"/>
    <xf numFmtId="3" fontId="11" fillId="23" borderId="22" xfId="45" applyNumberFormat="1" applyFont="1" applyFill="1" applyBorder="1"/>
    <xf numFmtId="3" fontId="11" fillId="23" borderId="22" xfId="43" applyNumberFormat="1" applyFont="1" applyFill="1" applyBorder="1" applyAlignment="1" applyProtection="1">
      <alignment horizontal="right"/>
    </xf>
    <xf numFmtId="3" fontId="11" fillId="23" borderId="17" xfId="45" applyNumberFormat="1" applyFont="1" applyFill="1" applyBorder="1"/>
    <xf numFmtId="166" fontId="11" fillId="23" borderId="0" xfId="44" applyNumberFormat="1" applyFont="1" applyFill="1" applyProtection="1"/>
    <xf numFmtId="165" fontId="20" fillId="23" borderId="0" xfId="40" applyNumberFormat="1" applyFill="1"/>
    <xf numFmtId="0" fontId="11" fillId="23" borderId="23" xfId="44" applyFont="1" applyFill="1" applyBorder="1" applyProtection="1"/>
    <xf numFmtId="3" fontId="11" fillId="23" borderId="24" xfId="45" applyNumberFormat="1" applyFont="1" applyFill="1" applyBorder="1"/>
    <xf numFmtId="3" fontId="11" fillId="23" borderId="24" xfId="44" applyNumberFormat="1" applyFont="1" applyFill="1" applyBorder="1" applyProtection="1"/>
    <xf numFmtId="3" fontId="11" fillId="23" borderId="25" xfId="45" applyNumberFormat="1" applyFont="1" applyFill="1" applyBorder="1"/>
    <xf numFmtId="0" fontId="24" fillId="23" borderId="26" xfId="44" applyFont="1" applyFill="1" applyBorder="1" applyProtection="1"/>
    <xf numFmtId="3" fontId="24" fillId="23" borderId="27" xfId="44" applyNumberFormat="1" applyFont="1" applyFill="1" applyBorder="1" applyProtection="1"/>
    <xf numFmtId="3" fontId="24" fillId="23" borderId="28" xfId="45" applyNumberFormat="1" applyFont="1" applyFill="1" applyBorder="1"/>
    <xf numFmtId="0" fontId="20" fillId="23" borderId="0" xfId="40" applyFont="1" applyFill="1" applyBorder="1"/>
    <xf numFmtId="0" fontId="24" fillId="0" borderId="0" xfId="0" applyFont="1"/>
    <xf numFmtId="0" fontId="25" fillId="23" borderId="10" xfId="0" applyFont="1" applyFill="1" applyBorder="1" applyAlignment="1">
      <alignment horizontal="center"/>
    </xf>
    <xf numFmtId="0" fontId="11" fillId="25" borderId="10" xfId="0" applyFont="1" applyFill="1" applyBorder="1" applyAlignment="1">
      <alignment horizontal="center" wrapText="1"/>
    </xf>
    <xf numFmtId="0" fontId="24" fillId="27" borderId="10" xfId="0" applyFont="1" applyFill="1" applyBorder="1" applyAlignment="1">
      <alignment horizontal="center" wrapText="1"/>
    </xf>
    <xf numFmtId="0" fontId="24" fillId="0" borderId="10" xfId="0" applyFont="1" applyBorder="1"/>
    <xf numFmtId="3" fontId="11" fillId="23" borderId="0" xfId="40" applyNumberFormat="1" applyFont="1" applyFill="1" applyBorder="1" applyAlignment="1">
      <alignment horizontal="center" wrapText="1"/>
    </xf>
    <xf numFmtId="0" fontId="22" fillId="23" borderId="0" xfId="40" quotePrefix="1" applyFont="1" applyFill="1" applyAlignment="1">
      <alignment vertical="center" wrapText="1"/>
    </xf>
    <xf numFmtId="0" fontId="11" fillId="23" borderId="0" xfId="44" applyFont="1" applyFill="1" applyBorder="1" applyProtection="1"/>
    <xf numFmtId="0" fontId="11" fillId="23" borderId="0" xfId="44" applyFont="1" applyFill="1" applyBorder="1" applyAlignment="1" applyProtection="1">
      <alignment horizontal="center"/>
    </xf>
    <xf numFmtId="3" fontId="11" fillId="23" borderId="14" xfId="43" applyNumberFormat="1" applyFont="1" applyFill="1" applyBorder="1" applyAlignment="1" applyProtection="1">
      <alignment horizontal="right"/>
    </xf>
    <xf numFmtId="3" fontId="11" fillId="23" borderId="17" xfId="43" applyNumberFormat="1" applyFont="1" applyFill="1" applyBorder="1" applyAlignment="1" applyProtection="1">
      <alignment horizontal="right"/>
    </xf>
    <xf numFmtId="2" fontId="20" fillId="23" borderId="0" xfId="40" applyNumberFormat="1" applyFill="1"/>
    <xf numFmtId="3" fontId="11" fillId="23" borderId="25" xfId="44" applyNumberFormat="1" applyFont="1" applyFill="1" applyBorder="1" applyProtection="1"/>
    <xf numFmtId="3" fontId="24" fillId="23" borderId="28" xfId="44" applyNumberFormat="1" applyFont="1" applyFill="1" applyBorder="1" applyProtection="1"/>
    <xf numFmtId="0" fontId="0" fillId="23" borderId="0" xfId="38" applyFont="1" applyBorder="1"/>
    <xf numFmtId="0" fontId="11" fillId="28" borderId="29" xfId="44" applyFont="1" applyFill="1" applyBorder="1" applyAlignment="1" applyProtection="1">
      <alignment horizontal="center" vertical="center" wrapText="1"/>
    </xf>
    <xf numFmtId="0" fontId="11" fillId="23" borderId="30" xfId="44" applyFont="1" applyFill="1" applyBorder="1" applyAlignment="1" applyProtection="1">
      <alignment wrapText="1"/>
    </xf>
    <xf numFmtId="169" fontId="11" fillId="23" borderId="31" xfId="40" applyNumberFormat="1" applyFont="1" applyFill="1" applyBorder="1" applyAlignment="1" applyProtection="1">
      <alignment horizontal="right"/>
    </xf>
    <xf numFmtId="169" fontId="11" fillId="23" borderId="32" xfId="40" applyNumberFormat="1" applyFont="1" applyFill="1" applyBorder="1" applyAlignment="1" applyProtection="1">
      <alignment horizontal="right"/>
    </xf>
    <xf numFmtId="0" fontId="11" fillId="23" borderId="23" xfId="44" applyFont="1" applyFill="1" applyBorder="1" applyAlignment="1" applyProtection="1">
      <alignment wrapText="1"/>
    </xf>
    <xf numFmtId="169" fontId="11" fillId="23" borderId="24" xfId="40" applyNumberFormat="1" applyFont="1" applyFill="1" applyBorder="1" applyAlignment="1" applyProtection="1">
      <alignment horizontal="right"/>
    </xf>
    <xf numFmtId="169" fontId="11" fillId="23" borderId="25" xfId="40" applyNumberFormat="1" applyFont="1" applyFill="1" applyBorder="1" applyAlignment="1" applyProtection="1">
      <alignment horizontal="right"/>
    </xf>
    <xf numFmtId="169" fontId="24" fillId="23" borderId="27" xfId="40" applyNumberFormat="1" applyFont="1" applyFill="1" applyBorder="1" applyAlignment="1" applyProtection="1">
      <alignment horizontal="right"/>
    </xf>
    <xf numFmtId="169" fontId="24" fillId="23" borderId="28" xfId="40" applyNumberFormat="1" applyFont="1" applyFill="1" applyBorder="1" applyAlignment="1" applyProtection="1">
      <alignment horizontal="right"/>
    </xf>
    <xf numFmtId="0" fontId="11" fillId="28" borderId="24" xfId="44" applyFont="1" applyFill="1" applyBorder="1" applyAlignment="1" applyProtection="1">
      <alignment horizontal="center" vertical="center" wrapText="1"/>
    </xf>
    <xf numFmtId="3" fontId="20" fillId="23" borderId="0" xfId="40" applyNumberFormat="1" applyFill="1"/>
    <xf numFmtId="0" fontId="28" fillId="23" borderId="0" xfId="38" applyFont="1"/>
    <xf numFmtId="0" fontId="28" fillId="23" borderId="0" xfId="38" applyFont="1" applyBorder="1"/>
    <xf numFmtId="0" fontId="11" fillId="23" borderId="0" xfId="44" applyFont="1" applyFill="1" applyBorder="1" applyAlignment="1" applyProtection="1">
      <alignment horizontal="center" vertical="center" wrapText="1"/>
    </xf>
    <xf numFmtId="166" fontId="11" fillId="23" borderId="0" xfId="43" applyNumberFormat="1" applyFont="1" applyFill="1" applyBorder="1" applyAlignment="1" applyProtection="1">
      <alignment horizontal="right"/>
    </xf>
    <xf numFmtId="0" fontId="27" fillId="25" borderId="15" xfId="44" applyFont="1" applyFill="1" applyBorder="1" applyAlignment="1">
      <alignment wrapText="1"/>
    </xf>
    <xf numFmtId="3" fontId="11" fillId="23" borderId="22" xfId="45" applyNumberFormat="1" applyFont="1" applyFill="1" applyBorder="1" applyAlignment="1">
      <alignment horizontal="right"/>
    </xf>
    <xf numFmtId="0" fontId="11" fillId="23" borderId="33" xfId="44" applyFont="1" applyFill="1" applyBorder="1" applyProtection="1"/>
    <xf numFmtId="0" fontId="22" fillId="23" borderId="0" xfId="40" applyFont="1" applyFill="1" applyAlignment="1">
      <alignment vertical="center" wrapText="1"/>
    </xf>
    <xf numFmtId="4" fontId="11" fillId="23" borderId="24" xfId="40" applyNumberFormat="1" applyFont="1" applyFill="1" applyBorder="1" applyAlignment="1" applyProtection="1">
      <alignment horizontal="right"/>
    </xf>
    <xf numFmtId="0" fontId="24" fillId="23" borderId="0" xfId="40" applyFont="1" applyFill="1"/>
    <xf numFmtId="0" fontId="11" fillId="23" borderId="34" xfId="44" applyFont="1" applyFill="1" applyBorder="1" applyAlignment="1" applyProtection="1">
      <alignment wrapText="1"/>
    </xf>
    <xf numFmtId="0" fontId="11" fillId="23" borderId="35" xfId="44" applyFont="1" applyFill="1" applyBorder="1" applyAlignment="1" applyProtection="1">
      <alignment wrapText="1"/>
    </xf>
    <xf numFmtId="0" fontId="24" fillId="23" borderId="36" xfId="44" applyFont="1" applyFill="1" applyBorder="1" applyProtection="1"/>
    <xf numFmtId="169" fontId="24" fillId="23" borderId="37" xfId="40" applyNumberFormat="1" applyFont="1" applyFill="1" applyBorder="1" applyAlignment="1" applyProtection="1">
      <alignment horizontal="right"/>
    </xf>
    <xf numFmtId="0" fontId="11" fillId="28" borderId="38" xfId="44" applyFont="1" applyFill="1" applyBorder="1" applyAlignment="1" applyProtection="1">
      <alignment vertical="center" wrapText="1"/>
    </xf>
    <xf numFmtId="0" fontId="11" fillId="28" borderId="24" xfId="44" applyFont="1" applyFill="1" applyBorder="1" applyAlignment="1" applyProtection="1">
      <alignment vertical="center" wrapText="1"/>
    </xf>
    <xf numFmtId="0" fontId="11" fillId="28" borderId="39" xfId="44" applyFont="1" applyFill="1" applyBorder="1" applyAlignment="1" applyProtection="1">
      <alignment horizontal="center" vertical="center" wrapText="1"/>
    </xf>
    <xf numFmtId="169" fontId="24" fillId="23" borderId="40" xfId="40" applyNumberFormat="1" applyFont="1" applyFill="1" applyBorder="1" applyAlignment="1" applyProtection="1">
      <alignment horizontal="right"/>
    </xf>
    <xf numFmtId="0" fontId="11" fillId="23" borderId="0" xfId="40" applyFont="1" applyFill="1"/>
    <xf numFmtId="0" fontId="11" fillId="23" borderId="11" xfId="40" applyFont="1" applyFill="1" applyBorder="1"/>
    <xf numFmtId="0" fontId="27" fillId="23" borderId="30" xfId="44" applyFont="1" applyFill="1" applyBorder="1" applyProtection="1"/>
    <xf numFmtId="0" fontId="27" fillId="23" borderId="23" xfId="44" applyFont="1" applyFill="1" applyBorder="1" applyProtection="1"/>
    <xf numFmtId="0" fontId="11" fillId="23" borderId="41" xfId="44" applyFont="1" applyFill="1" applyBorder="1" applyProtection="1"/>
    <xf numFmtId="169" fontId="11" fillId="23" borderId="40" xfId="40" applyNumberFormat="1" applyFont="1" applyFill="1" applyBorder="1" applyAlignment="1" applyProtection="1">
      <alignment horizontal="right"/>
    </xf>
    <xf numFmtId="3" fontId="11" fillId="23" borderId="31" xfId="43" applyNumberFormat="1" applyFont="1" applyFill="1" applyBorder="1" applyAlignment="1" applyProtection="1">
      <alignment horizontal="right"/>
    </xf>
    <xf numFmtId="3" fontId="11" fillId="23" borderId="31" xfId="45" applyNumberFormat="1" applyFont="1" applyFill="1" applyBorder="1"/>
    <xf numFmtId="3" fontId="11" fillId="23" borderId="24" xfId="43" applyNumberFormat="1" applyFont="1" applyFill="1" applyBorder="1" applyAlignment="1" applyProtection="1">
      <alignment horizontal="right"/>
    </xf>
    <xf numFmtId="3" fontId="11" fillId="23" borderId="24" xfId="43" applyNumberFormat="1" applyFont="1" applyFill="1" applyBorder="1" applyAlignment="1" applyProtection="1">
      <alignment horizontal="left"/>
    </xf>
    <xf numFmtId="3" fontId="11" fillId="23" borderId="24" xfId="45" applyNumberFormat="1" applyFont="1" applyFill="1" applyBorder="1" applyAlignment="1">
      <alignment horizontal="left"/>
    </xf>
    <xf numFmtId="3" fontId="24" fillId="23" borderId="37" xfId="44" applyNumberFormat="1" applyFont="1" applyFill="1" applyBorder="1" applyProtection="1"/>
    <xf numFmtId="0" fontId="11" fillId="23" borderId="30" xfId="44" applyFont="1" applyFill="1" applyBorder="1" applyProtection="1"/>
    <xf numFmtId="3" fontId="11" fillId="23" borderId="32" xfId="45" applyNumberFormat="1" applyFont="1" applyFill="1" applyBorder="1"/>
    <xf numFmtId="0" fontId="24" fillId="23" borderId="41" xfId="44" applyFont="1" applyFill="1" applyBorder="1" applyProtection="1"/>
    <xf numFmtId="3" fontId="24" fillId="23" borderId="40" xfId="45" applyNumberFormat="1" applyFont="1" applyFill="1" applyBorder="1"/>
    <xf numFmtId="0" fontId="11" fillId="28" borderId="31" xfId="44" applyFont="1" applyFill="1" applyBorder="1" applyAlignment="1" applyProtection="1">
      <alignment vertical="center" wrapText="1"/>
    </xf>
    <xf numFmtId="0" fontId="11" fillId="23" borderId="0" xfId="40" applyFont="1" applyFill="1" applyBorder="1"/>
    <xf numFmtId="3" fontId="11" fillId="23" borderId="32" xfId="43" applyNumberFormat="1" applyFont="1" applyFill="1" applyBorder="1" applyAlignment="1" applyProtection="1">
      <alignment horizontal="right"/>
    </xf>
    <xf numFmtId="3" fontId="11" fillId="23" borderId="25" xfId="43" applyNumberFormat="1" applyFont="1" applyFill="1" applyBorder="1" applyAlignment="1" applyProtection="1">
      <alignment horizontal="right"/>
    </xf>
    <xf numFmtId="3" fontId="24" fillId="23" borderId="40" xfId="44" applyNumberFormat="1" applyFont="1" applyFill="1" applyBorder="1" applyProtection="1"/>
    <xf numFmtId="0" fontId="11" fillId="23" borderId="0" xfId="35" applyFill="1"/>
    <xf numFmtId="0" fontId="21" fillId="23" borderId="0" xfId="41" applyFont="1" applyFill="1" applyAlignment="1">
      <alignment horizontal="center"/>
    </xf>
    <xf numFmtId="0" fontId="21" fillId="23" borderId="0" xfId="41" applyFont="1" applyFill="1" applyAlignment="1"/>
    <xf numFmtId="0" fontId="11" fillId="23" borderId="0" xfId="41" applyFill="1"/>
    <xf numFmtId="0" fontId="22" fillId="23" borderId="0" xfId="41" applyFont="1" applyFill="1" applyAlignment="1"/>
    <xf numFmtId="0" fontId="22" fillId="23" borderId="0" xfId="41" quotePrefix="1" applyFont="1" applyFill="1" applyAlignment="1">
      <alignment horizontal="center"/>
    </xf>
    <xf numFmtId="0" fontId="22" fillId="23" borderId="0" xfId="41" quotePrefix="1" applyFont="1" applyFill="1" applyAlignment="1"/>
    <xf numFmtId="0" fontId="22" fillId="23" borderId="0" xfId="41" applyFont="1" applyFill="1" applyBorder="1" applyAlignment="1"/>
    <xf numFmtId="0" fontId="11" fillId="23" borderId="0" xfId="41" applyFill="1" applyBorder="1"/>
    <xf numFmtId="0" fontId="11" fillId="23" borderId="0" xfId="35" applyBorder="1"/>
    <xf numFmtId="0" fontId="11" fillId="23" borderId="0" xfId="35"/>
    <xf numFmtId="169" fontId="11" fillId="23" borderId="31" xfId="41" applyNumberFormat="1" applyFont="1" applyFill="1" applyBorder="1" applyAlignment="1" applyProtection="1">
      <alignment horizontal="right"/>
    </xf>
    <xf numFmtId="169" fontId="11" fillId="23" borderId="32" xfId="41" applyNumberFormat="1" applyFont="1" applyFill="1" applyBorder="1" applyAlignment="1" applyProtection="1">
      <alignment horizontal="right"/>
    </xf>
    <xf numFmtId="169" fontId="11" fillId="23" borderId="24" xfId="41" applyNumberFormat="1" applyFont="1" applyFill="1" applyBorder="1" applyAlignment="1" applyProtection="1">
      <alignment horizontal="right"/>
    </xf>
    <xf numFmtId="169" fontId="11" fillId="23" borderId="25" xfId="41" applyNumberFormat="1" applyFont="1" applyFill="1" applyBorder="1" applyAlignment="1" applyProtection="1">
      <alignment horizontal="right"/>
    </xf>
    <xf numFmtId="169" fontId="24" fillId="23" borderId="27" xfId="41" applyNumberFormat="1" applyFont="1" applyFill="1" applyBorder="1" applyAlignment="1" applyProtection="1">
      <alignment horizontal="right"/>
    </xf>
    <xf numFmtId="169" fontId="24" fillId="23" borderId="28" xfId="41" applyNumberFormat="1" applyFont="1" applyFill="1" applyBorder="1" applyAlignment="1" applyProtection="1">
      <alignment horizontal="right"/>
    </xf>
    <xf numFmtId="169" fontId="24" fillId="23" borderId="0" xfId="41" applyNumberFormat="1" applyFont="1" applyFill="1" applyBorder="1" applyAlignment="1" applyProtection="1">
      <alignment horizontal="right"/>
    </xf>
    <xf numFmtId="0" fontId="28" fillId="23" borderId="0" xfId="35" applyFont="1"/>
    <xf numFmtId="0" fontId="28" fillId="23" borderId="0" xfId="35" applyFont="1" applyBorder="1"/>
    <xf numFmtId="169" fontId="11" fillId="23" borderId="0" xfId="41" applyNumberFormat="1" applyFont="1" applyFill="1" applyBorder="1" applyAlignment="1" applyProtection="1">
      <alignment horizontal="right"/>
    </xf>
    <xf numFmtId="0" fontId="22" fillId="23" borderId="0" xfId="41" applyFont="1" applyFill="1" applyAlignment="1">
      <alignment horizontal="center" wrapText="1"/>
    </xf>
    <xf numFmtId="0" fontId="11" fillId="23" borderId="11" xfId="41" applyFill="1" applyBorder="1"/>
    <xf numFmtId="169" fontId="11" fillId="23" borderId="14" xfId="41" applyNumberFormat="1" applyFont="1" applyFill="1" applyBorder="1" applyAlignment="1" applyProtection="1">
      <alignment horizontal="right"/>
    </xf>
    <xf numFmtId="169" fontId="11" fillId="23" borderId="17" xfId="41" applyNumberFormat="1" applyFont="1" applyFill="1" applyBorder="1" applyAlignment="1" applyProtection="1">
      <alignment horizontal="right"/>
    </xf>
    <xf numFmtId="169" fontId="11" fillId="23" borderId="20" xfId="41" applyNumberFormat="1" applyFont="1" applyFill="1" applyBorder="1" applyAlignment="1" applyProtection="1">
      <alignment horizontal="right"/>
    </xf>
    <xf numFmtId="10" fontId="24" fillId="25" borderId="12" xfId="41" applyNumberFormat="1" applyFont="1" applyFill="1" applyBorder="1"/>
    <xf numFmtId="10" fontId="11" fillId="25" borderId="15" xfId="41" applyNumberFormat="1" applyFill="1" applyBorder="1"/>
    <xf numFmtId="0" fontId="11" fillId="25" borderId="15" xfId="41" applyFill="1" applyBorder="1"/>
    <xf numFmtId="0" fontId="11" fillId="25" borderId="18" xfId="41" applyFill="1" applyBorder="1"/>
    <xf numFmtId="0" fontId="22" fillId="23" borderId="0" xfId="41" applyFont="1" applyFill="1" applyAlignment="1">
      <alignment wrapText="1"/>
    </xf>
    <xf numFmtId="0" fontId="11" fillId="23" borderId="0" xfId="41" applyFont="1" applyFill="1"/>
    <xf numFmtId="165" fontId="11" fillId="23" borderId="0" xfId="41" applyNumberFormat="1" applyFill="1"/>
    <xf numFmtId="3" fontId="11" fillId="23" borderId="22" xfId="45" applyNumberFormat="1" applyFont="1" applyFill="1" applyBorder="1" applyAlignment="1">
      <alignment horizontal="left"/>
    </xf>
    <xf numFmtId="3" fontId="11" fillId="23" borderId="22" xfId="43" applyNumberFormat="1" applyFont="1" applyFill="1" applyBorder="1" applyAlignment="1" applyProtection="1">
      <alignment horizontal="left"/>
    </xf>
    <xf numFmtId="3" fontId="11" fillId="23" borderId="17" xfId="43" applyNumberFormat="1" applyFont="1" applyFill="1" applyBorder="1" applyAlignment="1" applyProtection="1">
      <alignment horizontal="left"/>
    </xf>
    <xf numFmtId="0" fontId="11" fillId="28" borderId="29" xfId="44" applyFont="1" applyFill="1" applyBorder="1" applyAlignment="1" applyProtection="1">
      <alignment vertical="center" wrapText="1"/>
    </xf>
    <xf numFmtId="4" fontId="11" fillId="23" borderId="24" xfId="41" applyNumberFormat="1" applyFont="1" applyFill="1" applyBorder="1" applyAlignment="1" applyProtection="1">
      <alignment horizontal="right"/>
    </xf>
    <xf numFmtId="0" fontId="24" fillId="23" borderId="0" xfId="41" applyFont="1" applyFill="1"/>
    <xf numFmtId="0" fontId="22" fillId="23" borderId="0" xfId="41" quotePrefix="1" applyFont="1" applyFill="1" applyAlignment="1">
      <alignment vertical="center" wrapText="1"/>
    </xf>
    <xf numFmtId="2" fontId="11" fillId="23" borderId="0" xfId="41" applyNumberFormat="1" applyFill="1"/>
    <xf numFmtId="0" fontId="22" fillId="23" borderId="0" xfId="41" applyFont="1" applyFill="1" applyAlignment="1">
      <alignment vertical="center" wrapText="1"/>
    </xf>
    <xf numFmtId="4" fontId="0" fillId="0" borderId="42" xfId="0" applyNumberFormat="1" applyBorder="1"/>
    <xf numFmtId="169" fontId="20" fillId="23" borderId="0" xfId="40" applyNumberFormat="1" applyFill="1"/>
    <xf numFmtId="169" fontId="11" fillId="23" borderId="0" xfId="40" applyNumberFormat="1" applyFont="1" applyFill="1"/>
    <xf numFmtId="169" fontId="11" fillId="23" borderId="0" xfId="41" applyNumberFormat="1" applyFill="1"/>
    <xf numFmtId="3" fontId="24" fillId="0" borderId="10" xfId="0" applyNumberFormat="1" applyFont="1" applyBorder="1"/>
    <xf numFmtId="169" fontId="11" fillId="23" borderId="0" xfId="35" applyNumberFormat="1"/>
    <xf numFmtId="0" fontId="11" fillId="28" borderId="43" xfId="44" applyFont="1" applyFill="1" applyBorder="1" applyAlignment="1" applyProtection="1">
      <alignment horizontal="center" vertical="center" wrapText="1"/>
    </xf>
    <xf numFmtId="0" fontId="11" fillId="28" borderId="44" xfId="44" applyFont="1" applyFill="1" applyBorder="1" applyAlignment="1" applyProtection="1">
      <alignment horizontal="center" vertical="center" wrapText="1"/>
    </xf>
    <xf numFmtId="0" fontId="11" fillId="28" borderId="45" xfId="44" applyFont="1" applyFill="1" applyBorder="1" applyAlignment="1" applyProtection="1">
      <alignment horizontal="center" vertical="center" wrapText="1"/>
    </xf>
    <xf numFmtId="0" fontId="22" fillId="25" borderId="0" xfId="41" applyFont="1" applyFill="1" applyAlignment="1">
      <alignment horizontal="center"/>
    </xf>
    <xf numFmtId="0" fontId="0" fillId="23" borderId="0" xfId="40" applyFont="1" applyFill="1"/>
    <xf numFmtId="3" fontId="11" fillId="23" borderId="0" xfId="44" applyNumberFormat="1" applyFont="1" applyFill="1" applyProtection="1"/>
    <xf numFmtId="3" fontId="11" fillId="23" borderId="0" xfId="44" applyNumberFormat="1" applyFont="1" applyFill="1"/>
    <xf numFmtId="3" fontId="11" fillId="23" borderId="0" xfId="41" applyNumberFormat="1" applyFill="1"/>
    <xf numFmtId="0" fontId="22" fillId="25" borderId="0" xfId="41" applyFont="1" applyFill="1" applyAlignment="1">
      <alignment horizontal="left"/>
    </xf>
    <xf numFmtId="3" fontId="11" fillId="23" borderId="17" xfId="45" applyNumberFormat="1" applyFont="1" applyFill="1" applyBorder="1" applyAlignment="1">
      <alignment horizontal="right"/>
    </xf>
    <xf numFmtId="169" fontId="11" fillId="23" borderId="46" xfId="41" applyNumberFormat="1" applyFont="1" applyFill="1" applyBorder="1" applyAlignment="1" applyProtection="1">
      <alignment horizontal="right"/>
    </xf>
    <xf numFmtId="169" fontId="11" fillId="23" borderId="47" xfId="41" applyNumberFormat="1" applyFont="1" applyFill="1" applyBorder="1" applyAlignment="1" applyProtection="1">
      <alignment horizontal="right"/>
    </xf>
    <xf numFmtId="169" fontId="24" fillId="23" borderId="48" xfId="41" applyNumberFormat="1" applyFont="1" applyFill="1" applyBorder="1" applyAlignment="1" applyProtection="1">
      <alignment horizontal="right"/>
    </xf>
    <xf numFmtId="10" fontId="11" fillId="25" borderId="15" xfId="41" applyNumberFormat="1" applyFont="1" applyFill="1" applyBorder="1"/>
    <xf numFmtId="0" fontId="22" fillId="25" borderId="0" xfId="41" applyFont="1" applyFill="1" applyAlignment="1"/>
    <xf numFmtId="0" fontId="22" fillId="30" borderId="0" xfId="41" applyFont="1" applyFill="1" applyAlignment="1"/>
    <xf numFmtId="4" fontId="0" fillId="0" borderId="31" xfId="0" applyNumberFormat="1" applyBorder="1"/>
    <xf numFmtId="4" fontId="0" fillId="0" borderId="58" xfId="0" applyNumberFormat="1" applyBorder="1"/>
    <xf numFmtId="3" fontId="11" fillId="23" borderId="37" xfId="45" applyNumberFormat="1" applyFont="1" applyFill="1" applyBorder="1"/>
    <xf numFmtId="3" fontId="11" fillId="23" borderId="37" xfId="44" applyNumberFormat="1" applyFont="1" applyFill="1" applyBorder="1" applyProtection="1"/>
    <xf numFmtId="9" fontId="11" fillId="25" borderId="15" xfId="44" applyNumberFormat="1" applyFont="1" applyFill="1" applyBorder="1"/>
    <xf numFmtId="0" fontId="27" fillId="25" borderId="15" xfId="44" applyFont="1" applyFill="1" applyBorder="1" applyAlignment="1">
      <alignment horizontal="left" wrapText="1"/>
    </xf>
    <xf numFmtId="9" fontId="11" fillId="25" borderId="18" xfId="44" applyNumberFormat="1" applyFont="1" applyFill="1" applyBorder="1"/>
    <xf numFmtId="0" fontId="22" fillId="31" borderId="0" xfId="41" applyFont="1" applyFill="1" applyAlignment="1">
      <alignment horizontal="center"/>
    </xf>
    <xf numFmtId="0" fontId="11" fillId="30" borderId="0" xfId="41" applyFill="1" applyBorder="1"/>
    <xf numFmtId="0" fontId="11" fillId="28" borderId="54" xfId="44" applyFont="1" applyFill="1" applyBorder="1" applyAlignment="1" applyProtection="1">
      <alignment horizontal="center" vertical="center" wrapText="1"/>
    </xf>
    <xf numFmtId="3" fontId="11" fillId="23" borderId="55" xfId="44" applyNumberFormat="1" applyFont="1" applyFill="1" applyBorder="1" applyProtection="1"/>
    <xf numFmtId="3" fontId="11" fillId="23" borderId="56" xfId="44" applyNumberFormat="1" applyFont="1" applyFill="1" applyBorder="1" applyProtection="1"/>
    <xf numFmtId="3" fontId="11" fillId="23" borderId="22" xfId="44" applyNumberFormat="1" applyFont="1" applyFill="1" applyBorder="1" applyProtection="1"/>
    <xf numFmtId="3" fontId="11" fillId="23" borderId="57" xfId="44" applyNumberFormat="1" applyFont="1" applyFill="1" applyBorder="1" applyProtection="1"/>
    <xf numFmtId="3" fontId="11" fillId="23" borderId="0" xfId="44" applyNumberFormat="1" applyFont="1" applyFill="1" applyBorder="1" applyProtection="1"/>
    <xf numFmtId="0" fontId="27" fillId="25" borderId="18" xfId="44" applyFont="1" applyFill="1" applyBorder="1" applyAlignment="1">
      <alignment wrapText="1"/>
    </xf>
    <xf numFmtId="169" fontId="22" fillId="23" borderId="0" xfId="41" quotePrefix="1" applyNumberFormat="1" applyFont="1" applyFill="1" applyAlignment="1"/>
    <xf numFmtId="0" fontId="11" fillId="0" borderId="0" xfId="0" applyFont="1"/>
    <xf numFmtId="0" fontId="27" fillId="25" borderId="15" xfId="44" applyFont="1" applyFill="1" applyBorder="1" applyAlignment="1">
      <alignment horizontal="left" wrapText="1"/>
    </xf>
    <xf numFmtId="0" fontId="22" fillId="25" borderId="0" xfId="41" applyFont="1" applyFill="1" applyAlignment="1">
      <alignment horizontal="left"/>
    </xf>
    <xf numFmtId="0" fontId="22" fillId="25" borderId="0" xfId="41" applyFont="1" applyFill="1" applyAlignment="1">
      <alignment horizontal="center"/>
    </xf>
    <xf numFmtId="169" fontId="1" fillId="23" borderId="31" xfId="40" applyNumberFormat="1" applyFont="1" applyBorder="1" applyAlignment="1">
      <alignment horizontal="right"/>
    </xf>
    <xf numFmtId="169" fontId="1" fillId="23" borderId="46" xfId="40" applyNumberFormat="1" applyFont="1" applyBorder="1" applyAlignment="1">
      <alignment horizontal="right"/>
    </xf>
    <xf numFmtId="169" fontId="1" fillId="23" borderId="24" xfId="40" applyNumberFormat="1" applyFont="1" applyBorder="1" applyAlignment="1">
      <alignment horizontal="right"/>
    </xf>
    <xf numFmtId="169" fontId="1" fillId="23" borderId="47" xfId="40" applyNumberFormat="1" applyFont="1" applyBorder="1" applyAlignment="1">
      <alignment horizontal="right"/>
    </xf>
    <xf numFmtId="169" fontId="24" fillId="23" borderId="27" xfId="40" applyNumberFormat="1" applyFont="1" applyBorder="1" applyAlignment="1">
      <alignment horizontal="right"/>
    </xf>
    <xf numFmtId="169" fontId="24" fillId="23" borderId="48" xfId="40" applyNumberFormat="1" applyFont="1" applyBorder="1" applyAlignment="1">
      <alignment horizontal="right"/>
    </xf>
    <xf numFmtId="0" fontId="1" fillId="23" borderId="16" xfId="44" applyFont="1" applyFill="1" applyBorder="1" applyProtection="1"/>
    <xf numFmtId="169" fontId="1" fillId="23" borderId="17" xfId="40" applyNumberFormat="1" applyFont="1" applyBorder="1" applyAlignment="1">
      <alignment horizontal="right"/>
    </xf>
    <xf numFmtId="169" fontId="1" fillId="23" borderId="20" xfId="40" applyNumberFormat="1" applyFont="1" applyBorder="1" applyAlignment="1">
      <alignment horizontal="right"/>
    </xf>
    <xf numFmtId="0" fontId="27" fillId="23" borderId="16" xfId="44" applyFont="1" applyFill="1" applyBorder="1"/>
    <xf numFmtId="0" fontId="1" fillId="23" borderId="16" xfId="44" applyFont="1" applyFill="1" applyBorder="1"/>
    <xf numFmtId="3" fontId="1" fillId="23" borderId="14" xfId="45" applyNumberFormat="1" applyFont="1" applyFill="1" applyBorder="1"/>
    <xf numFmtId="3" fontId="1" fillId="23" borderId="17" xfId="45" applyNumberFormat="1" applyFont="1" applyFill="1" applyBorder="1"/>
    <xf numFmtId="169" fontId="24" fillId="23" borderId="27" xfId="40" applyNumberFormat="1" applyFont="1" applyBorder="1" applyAlignment="1"/>
    <xf numFmtId="0" fontId="1" fillId="28" borderId="29" xfId="44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0" xfId="0" applyBorder="1"/>
    <xf numFmtId="3" fontId="1" fillId="23" borderId="55" xfId="44" applyNumberFormat="1" applyFont="1" applyFill="1" applyBorder="1"/>
    <xf numFmtId="3" fontId="1" fillId="23" borderId="56" xfId="44" applyNumberFormat="1" applyFont="1" applyFill="1" applyBorder="1"/>
    <xf numFmtId="3" fontId="1" fillId="23" borderId="17" xfId="43" applyNumberFormat="1" applyFont="1" applyFill="1" applyBorder="1" applyAlignment="1">
      <alignment horizontal="right"/>
    </xf>
    <xf numFmtId="3" fontId="1" fillId="23" borderId="22" xfId="44" applyNumberFormat="1" applyFont="1" applyFill="1" applyBorder="1"/>
    <xf numFmtId="3" fontId="1" fillId="23" borderId="57" xfId="44" applyNumberFormat="1" applyFont="1" applyFill="1" applyBorder="1"/>
    <xf numFmtId="0" fontId="27" fillId="25" borderId="15" xfId="44" applyFont="1" applyFill="1" applyBorder="1" applyAlignment="1">
      <alignment horizontal="left" wrapText="1"/>
    </xf>
    <xf numFmtId="0" fontId="22" fillId="25" borderId="0" xfId="41" applyFont="1" applyFill="1" applyAlignment="1">
      <alignment horizontal="left"/>
    </xf>
    <xf numFmtId="0" fontId="22" fillId="25" borderId="0" xfId="41" applyFont="1" applyFill="1" applyAlignment="1">
      <alignment horizontal="center"/>
    </xf>
    <xf numFmtId="0" fontId="27" fillId="25" borderId="15" xfId="44" applyFont="1" applyFill="1" applyBorder="1" applyAlignment="1">
      <alignment horizontal="left" wrapText="1"/>
    </xf>
    <xf numFmtId="0" fontId="22" fillId="25" borderId="0" xfId="41" applyFont="1" applyFill="1" applyAlignment="1">
      <alignment horizontal="center"/>
    </xf>
    <xf numFmtId="0" fontId="22" fillId="25" borderId="0" xfId="41" applyFont="1" applyFill="1" applyAlignment="1">
      <alignment horizontal="left"/>
    </xf>
    <xf numFmtId="169" fontId="1" fillId="23" borderId="59" xfId="40" applyNumberFormat="1" applyFont="1" applyBorder="1" applyAlignment="1">
      <alignment horizontal="right"/>
    </xf>
    <xf numFmtId="169" fontId="1" fillId="23" borderId="40" xfId="40" applyNumberFormat="1" applyFont="1" applyBorder="1" applyAlignment="1">
      <alignment horizontal="right"/>
    </xf>
    <xf numFmtId="3" fontId="29" fillId="23" borderId="22" xfId="44" applyNumberFormat="1" applyFont="1" applyFill="1" applyBorder="1"/>
    <xf numFmtId="3" fontId="29" fillId="23" borderId="57" xfId="44" applyNumberFormat="1" applyFont="1" applyFill="1" applyBorder="1"/>
    <xf numFmtId="3" fontId="29" fillId="23" borderId="17" xfId="43" applyNumberFormat="1" applyFont="1" applyFill="1" applyBorder="1" applyAlignment="1">
      <alignment horizontal="right"/>
    </xf>
    <xf numFmtId="0" fontId="29" fillId="23" borderId="16" xfId="44" applyFont="1" applyFill="1" applyBorder="1" applyProtection="1"/>
    <xf numFmtId="4" fontId="29" fillId="0" borderId="58" xfId="0" applyNumberFormat="1" applyFont="1" applyBorder="1"/>
    <xf numFmtId="3" fontId="29" fillId="23" borderId="17" xfId="45" applyNumberFormat="1" applyFont="1" applyFill="1" applyBorder="1"/>
    <xf numFmtId="0" fontId="1" fillId="23" borderId="0" xfId="41" applyFont="1" applyFill="1"/>
    <xf numFmtId="0" fontId="27" fillId="25" borderId="15" xfId="44" applyFont="1" applyFill="1" applyBorder="1" applyAlignment="1">
      <alignment horizontal="left" wrapText="1"/>
    </xf>
    <xf numFmtId="0" fontId="21" fillId="23" borderId="0" xfId="55" applyFont="1" applyFill="1" applyAlignment="1">
      <alignment horizontal="center"/>
    </xf>
    <xf numFmtId="0" fontId="1" fillId="0" borderId="0" xfId="56"/>
    <xf numFmtId="0" fontId="1" fillId="23" borderId="0" xfId="55" applyFill="1"/>
    <xf numFmtId="0" fontId="22" fillId="25" borderId="0" xfId="55" applyFont="1" applyFill="1" applyAlignment="1"/>
    <xf numFmtId="0" fontId="22" fillId="30" borderId="0" xfId="55" applyFont="1" applyFill="1" applyAlignment="1"/>
    <xf numFmtId="0" fontId="22" fillId="23" borderId="0" xfId="55" quotePrefix="1" applyFont="1" applyFill="1" applyAlignment="1">
      <alignment horizontal="center"/>
    </xf>
    <xf numFmtId="0" fontId="22" fillId="23" borderId="0" xfId="55" applyFont="1" applyFill="1" applyBorder="1" applyAlignment="1"/>
    <xf numFmtId="0" fontId="1" fillId="23" borderId="0" xfId="55" applyFill="1" applyBorder="1"/>
    <xf numFmtId="0" fontId="1" fillId="23" borderId="0" xfId="57" applyBorder="1"/>
    <xf numFmtId="0" fontId="1" fillId="23" borderId="0" xfId="57"/>
    <xf numFmtId="0" fontId="1" fillId="28" borderId="29" xfId="44" applyFont="1" applyFill="1" applyBorder="1" applyAlignment="1" applyProtection="1">
      <alignment horizontal="center" vertical="center" wrapText="1"/>
    </xf>
    <xf numFmtId="0" fontId="1" fillId="23" borderId="30" xfId="44" applyFont="1" applyFill="1" applyBorder="1" applyAlignment="1" applyProtection="1">
      <alignment wrapText="1"/>
    </xf>
    <xf numFmtId="169" fontId="1" fillId="23" borderId="31" xfId="55" applyNumberFormat="1" applyFont="1" applyBorder="1" applyAlignment="1">
      <alignment horizontal="right"/>
    </xf>
    <xf numFmtId="169" fontId="1" fillId="23" borderId="46" xfId="55" applyNumberFormat="1" applyFont="1" applyBorder="1" applyAlignment="1">
      <alignment horizontal="right"/>
    </xf>
    <xf numFmtId="169" fontId="1" fillId="23" borderId="32" xfId="55" applyNumberFormat="1" applyFont="1" applyFill="1" applyBorder="1" applyAlignment="1" applyProtection="1">
      <alignment horizontal="right"/>
    </xf>
    <xf numFmtId="169" fontId="1" fillId="23" borderId="0" xfId="57" applyNumberFormat="1"/>
    <xf numFmtId="0" fontId="1" fillId="23" borderId="23" xfId="44" applyFont="1" applyFill="1" applyBorder="1" applyAlignment="1" applyProtection="1">
      <alignment wrapText="1"/>
    </xf>
    <xf numFmtId="169" fontId="1" fillId="23" borderId="24" xfId="55" applyNumberFormat="1" applyFont="1" applyBorder="1" applyAlignment="1">
      <alignment horizontal="right"/>
    </xf>
    <xf numFmtId="169" fontId="1" fillId="23" borderId="47" xfId="55" applyNumberFormat="1" applyFont="1" applyBorder="1" applyAlignment="1">
      <alignment horizontal="right"/>
    </xf>
    <xf numFmtId="169" fontId="1" fillId="23" borderId="25" xfId="55" applyNumberFormat="1" applyFont="1" applyFill="1" applyBorder="1" applyAlignment="1" applyProtection="1">
      <alignment horizontal="right"/>
    </xf>
    <xf numFmtId="169" fontId="24" fillId="23" borderId="27" xfId="55" applyNumberFormat="1" applyFont="1" applyBorder="1" applyAlignment="1">
      <alignment horizontal="right"/>
    </xf>
    <xf numFmtId="169" fontId="24" fillId="23" borderId="27" xfId="55" applyNumberFormat="1" applyFont="1" applyBorder="1" applyAlignment="1"/>
    <xf numFmtId="169" fontId="24" fillId="23" borderId="48" xfId="55" applyNumberFormat="1" applyFont="1" applyBorder="1" applyAlignment="1">
      <alignment horizontal="right"/>
    </xf>
    <xf numFmtId="169" fontId="24" fillId="23" borderId="28" xfId="55" applyNumberFormat="1" applyFont="1" applyFill="1" applyBorder="1" applyAlignment="1" applyProtection="1">
      <alignment horizontal="right"/>
    </xf>
    <xf numFmtId="169" fontId="24" fillId="23" borderId="0" xfId="55" applyNumberFormat="1" applyFont="1" applyFill="1" applyBorder="1" applyAlignment="1" applyProtection="1">
      <alignment horizontal="right"/>
    </xf>
    <xf numFmtId="0" fontId="1" fillId="28" borderId="24" xfId="44" applyFont="1" applyFill="1" applyBorder="1" applyAlignment="1" applyProtection="1">
      <alignment horizontal="center" vertical="center" wrapText="1"/>
    </xf>
    <xf numFmtId="169" fontId="1" fillId="23" borderId="24" xfId="55" applyNumberFormat="1" applyFont="1" applyFill="1" applyBorder="1" applyAlignment="1" applyProtection="1">
      <alignment horizontal="right"/>
    </xf>
    <xf numFmtId="169" fontId="24" fillId="23" borderId="27" xfId="55" applyNumberFormat="1" applyFont="1" applyFill="1" applyBorder="1" applyAlignment="1" applyProtection="1">
      <alignment horizontal="right"/>
    </xf>
    <xf numFmtId="0" fontId="22" fillId="23" borderId="0" xfId="55" quotePrefix="1" applyFont="1" applyFill="1" applyAlignment="1"/>
    <xf numFmtId="0" fontId="1" fillId="23" borderId="11" xfId="55" applyFill="1" applyBorder="1"/>
    <xf numFmtId="0" fontId="1" fillId="23" borderId="0" xfId="44" applyFont="1" applyFill="1" applyBorder="1" applyAlignment="1" applyProtection="1">
      <alignment horizontal="center" vertical="center" wrapText="1"/>
    </xf>
    <xf numFmtId="0" fontId="1" fillId="23" borderId="0" xfId="44" applyFont="1" applyFill="1" applyProtection="1"/>
    <xf numFmtId="0" fontId="1" fillId="23" borderId="0" xfId="44" applyFont="1" applyFill="1"/>
    <xf numFmtId="169" fontId="1" fillId="23" borderId="17" xfId="55" applyNumberFormat="1" applyFont="1" applyBorder="1" applyAlignment="1">
      <alignment horizontal="right"/>
    </xf>
    <xf numFmtId="166" fontId="1" fillId="23" borderId="0" xfId="43" applyNumberFormat="1" applyFont="1" applyFill="1" applyBorder="1" applyAlignment="1" applyProtection="1">
      <alignment horizontal="right"/>
    </xf>
    <xf numFmtId="10" fontId="24" fillId="25" borderId="12" xfId="55" applyNumberFormat="1" applyFont="1" applyFill="1" applyBorder="1"/>
    <xf numFmtId="166" fontId="1" fillId="23" borderId="0" xfId="44" applyNumberFormat="1" applyFont="1" applyFill="1" applyProtection="1"/>
    <xf numFmtId="9" fontId="1" fillId="25" borderId="15" xfId="44" applyNumberFormat="1" applyFont="1" applyFill="1" applyBorder="1"/>
    <xf numFmtId="0" fontId="1" fillId="25" borderId="18" xfId="44" applyFont="1" applyFill="1" applyBorder="1"/>
    <xf numFmtId="0" fontId="1" fillId="23" borderId="19" xfId="44" applyFont="1" applyFill="1" applyBorder="1" applyProtection="1"/>
    <xf numFmtId="169" fontId="1" fillId="23" borderId="20" xfId="55" applyNumberFormat="1" applyFont="1" applyBorder="1" applyAlignment="1">
      <alignment horizontal="right"/>
    </xf>
    <xf numFmtId="169" fontId="1" fillId="23" borderId="40" xfId="55" applyNumberFormat="1" applyFont="1" applyBorder="1" applyAlignment="1">
      <alignment horizontal="right"/>
    </xf>
    <xf numFmtId="169" fontId="1" fillId="23" borderId="0" xfId="55" applyNumberFormat="1" applyFill="1"/>
    <xf numFmtId="0" fontId="22" fillId="23" borderId="0" xfId="55" applyFont="1" applyFill="1" applyAlignment="1">
      <alignment wrapText="1"/>
    </xf>
    <xf numFmtId="0" fontId="22" fillId="23" borderId="0" xfId="55" applyFont="1" applyFill="1" applyAlignment="1">
      <alignment horizontal="center" wrapText="1"/>
    </xf>
    <xf numFmtId="165" fontId="1" fillId="23" borderId="0" xfId="44" applyNumberFormat="1" applyFont="1" applyFill="1" applyProtection="1"/>
    <xf numFmtId="0" fontId="1" fillId="23" borderId="13" xfId="44" applyFont="1" applyFill="1" applyBorder="1" applyProtection="1"/>
    <xf numFmtId="4" fontId="1" fillId="0" borderId="31" xfId="56" applyNumberFormat="1" applyBorder="1"/>
    <xf numFmtId="4" fontId="1" fillId="0" borderId="58" xfId="56" applyNumberFormat="1" applyBorder="1"/>
    <xf numFmtId="165" fontId="1" fillId="23" borderId="0" xfId="55" applyNumberFormat="1" applyFill="1"/>
    <xf numFmtId="4" fontId="1" fillId="0" borderId="58" xfId="56" applyNumberFormat="1" applyFont="1" applyBorder="1"/>
    <xf numFmtId="0" fontId="1" fillId="23" borderId="23" xfId="44" applyFont="1" applyFill="1" applyBorder="1" applyProtection="1"/>
    <xf numFmtId="3" fontId="1" fillId="23" borderId="37" xfId="45" applyNumberFormat="1" applyFont="1" applyFill="1" applyBorder="1"/>
    <xf numFmtId="3" fontId="1" fillId="23" borderId="37" xfId="44" applyNumberFormat="1" applyFont="1" applyFill="1" applyBorder="1" applyProtection="1"/>
    <xf numFmtId="3" fontId="1" fillId="23" borderId="25" xfId="45" applyNumberFormat="1" applyFont="1" applyFill="1" applyBorder="1"/>
    <xf numFmtId="0" fontId="1" fillId="23" borderId="0" xfId="55" applyFont="1" applyFill="1"/>
    <xf numFmtId="0" fontId="22" fillId="31" borderId="0" xfId="55" applyFont="1" applyFill="1" applyAlignment="1">
      <alignment horizontal="center"/>
    </xf>
    <xf numFmtId="0" fontId="22" fillId="25" borderId="0" xfId="55" applyFont="1" applyFill="1" applyAlignment="1">
      <alignment horizontal="left"/>
    </xf>
    <xf numFmtId="0" fontId="22" fillId="25" borderId="0" xfId="55" applyFont="1" applyFill="1" applyAlignment="1">
      <alignment horizontal="center"/>
    </xf>
    <xf numFmtId="0" fontId="1" fillId="30" borderId="0" xfId="55" applyFill="1" applyBorder="1"/>
    <xf numFmtId="0" fontId="1" fillId="0" borderId="33" xfId="56" applyBorder="1"/>
    <xf numFmtId="0" fontId="1" fillId="0" borderId="0" xfId="56" applyBorder="1"/>
    <xf numFmtId="169" fontId="1" fillId="23" borderId="47" xfId="55" applyNumberFormat="1" applyFont="1" applyFill="1" applyBorder="1" applyAlignment="1" applyProtection="1">
      <alignment horizontal="right"/>
    </xf>
    <xf numFmtId="169" fontId="24" fillId="23" borderId="48" xfId="55" applyNumberFormat="1" applyFont="1" applyFill="1" applyBorder="1" applyAlignment="1" applyProtection="1">
      <alignment horizontal="right"/>
    </xf>
    <xf numFmtId="0" fontId="1" fillId="28" borderId="54" xfId="44" applyFont="1" applyFill="1" applyBorder="1" applyAlignment="1" applyProtection="1">
      <alignment horizontal="center" vertical="center" wrapText="1"/>
    </xf>
    <xf numFmtId="172" fontId="1" fillId="23" borderId="55" xfId="44" applyNumberFormat="1" applyFont="1" applyFill="1" applyBorder="1"/>
    <xf numFmtId="172" fontId="1" fillId="23" borderId="56" xfId="44" applyNumberFormat="1" applyFont="1" applyFill="1" applyBorder="1"/>
    <xf numFmtId="172" fontId="1" fillId="23" borderId="17" xfId="43" applyNumberFormat="1" applyFont="1" applyFill="1" applyBorder="1" applyAlignment="1">
      <alignment horizontal="right"/>
    </xf>
    <xf numFmtId="172" fontId="1" fillId="23" borderId="22" xfId="44" applyNumberFormat="1" applyFont="1" applyFill="1" applyBorder="1"/>
    <xf numFmtId="172" fontId="1" fillId="23" borderId="57" xfId="44" applyNumberFormat="1" applyFont="1" applyFill="1" applyBorder="1"/>
    <xf numFmtId="3" fontId="1" fillId="23" borderId="24" xfId="44" applyNumberFormat="1" applyFont="1" applyFill="1" applyBorder="1" applyProtection="1"/>
    <xf numFmtId="3" fontId="1" fillId="23" borderId="0" xfId="44" applyNumberFormat="1" applyFont="1" applyFill="1" applyBorder="1" applyProtection="1"/>
    <xf numFmtId="3" fontId="1" fillId="23" borderId="25" xfId="44" applyNumberFormat="1" applyFont="1" applyFill="1" applyBorder="1" applyProtection="1"/>
    <xf numFmtId="0" fontId="1" fillId="0" borderId="0" xfId="56" applyFont="1"/>
    <xf numFmtId="0" fontId="21" fillId="23" borderId="0" xfId="40" applyFont="1" applyFill="1" applyAlignment="1">
      <alignment horizontal="center"/>
    </xf>
    <xf numFmtId="0" fontId="22" fillId="23" borderId="0" xfId="40" applyFont="1" applyFill="1" applyAlignment="1">
      <alignment horizontal="left"/>
    </xf>
    <xf numFmtId="0" fontId="24" fillId="29" borderId="49" xfId="38" applyFont="1" applyFill="1" applyBorder="1" applyAlignment="1">
      <alignment horizontal="center"/>
    </xf>
    <xf numFmtId="0" fontId="24" fillId="29" borderId="50" xfId="38" applyFont="1" applyFill="1" applyBorder="1" applyAlignment="1">
      <alignment horizontal="center"/>
    </xf>
    <xf numFmtId="0" fontId="24" fillId="29" borderId="51" xfId="38" applyFont="1" applyFill="1" applyBorder="1" applyAlignment="1">
      <alignment horizontal="center"/>
    </xf>
    <xf numFmtId="0" fontId="22" fillId="25" borderId="0" xfId="40" applyFont="1" applyFill="1" applyAlignment="1">
      <alignment horizontal="center"/>
    </xf>
    <xf numFmtId="0" fontId="22" fillId="25" borderId="0" xfId="40" applyFont="1" applyFill="1" applyAlignment="1">
      <alignment horizontal="center" wrapText="1"/>
    </xf>
    <xf numFmtId="0" fontId="24" fillId="27" borderId="10" xfId="38" applyFont="1" applyFill="1" applyBorder="1" applyAlignment="1">
      <alignment horizontal="center" wrapText="1"/>
    </xf>
    <xf numFmtId="0" fontId="24" fillId="23" borderId="12" xfId="44" applyFont="1" applyFill="1" applyBorder="1" applyAlignment="1">
      <alignment horizontal="center" vertical="center"/>
    </xf>
    <xf numFmtId="0" fontId="24" fillId="23" borderId="18" xfId="44" applyFont="1" applyFill="1" applyBorder="1" applyAlignment="1">
      <alignment horizontal="center" vertical="center"/>
    </xf>
    <xf numFmtId="0" fontId="11" fillId="28" borderId="34" xfId="44" applyFont="1" applyFill="1" applyBorder="1" applyAlignment="1" applyProtection="1">
      <alignment horizontal="center" vertical="center" wrapText="1"/>
    </xf>
    <xf numFmtId="0" fontId="11" fillId="28" borderId="36" xfId="44" applyFont="1" applyFill="1" applyBorder="1" applyAlignment="1" applyProtection="1">
      <alignment horizontal="center" vertical="center" wrapText="1"/>
    </xf>
    <xf numFmtId="0" fontId="11" fillId="28" borderId="32" xfId="44" applyFont="1" applyFill="1" applyBorder="1" applyAlignment="1" applyProtection="1">
      <alignment horizontal="center" vertical="center" wrapText="1"/>
    </xf>
    <xf numFmtId="0" fontId="11" fillId="28" borderId="40" xfId="44" applyFont="1" applyFill="1" applyBorder="1" applyAlignment="1" applyProtection="1">
      <alignment horizontal="center" vertical="center" wrapText="1"/>
    </xf>
    <xf numFmtId="0" fontId="22" fillId="25" borderId="0" xfId="40" applyFont="1" applyFill="1" applyAlignment="1">
      <alignment horizontal="center" vertical="center" wrapText="1"/>
    </xf>
    <xf numFmtId="0" fontId="24" fillId="28" borderId="30" xfId="44" applyFont="1" applyFill="1" applyBorder="1" applyAlignment="1" applyProtection="1">
      <alignment horizontal="center" vertical="center" wrapText="1"/>
    </xf>
    <xf numFmtId="0" fontId="24" fillId="28" borderId="41" xfId="44" applyFont="1" applyFill="1" applyBorder="1" applyAlignment="1" applyProtection="1">
      <alignment horizontal="center" vertical="center" wrapText="1"/>
    </xf>
    <xf numFmtId="0" fontId="24" fillId="28" borderId="32" xfId="44" applyFont="1" applyFill="1" applyBorder="1" applyAlignment="1" applyProtection="1">
      <alignment horizontal="center" vertical="center" wrapText="1"/>
    </xf>
    <xf numFmtId="0" fontId="24" fillId="28" borderId="40" xfId="44" applyFont="1" applyFill="1" applyBorder="1" applyAlignment="1" applyProtection="1">
      <alignment horizontal="center" vertical="center" wrapText="1"/>
    </xf>
    <xf numFmtId="0" fontId="27" fillId="25" borderId="15" xfId="44" applyFont="1" applyFill="1" applyBorder="1" applyAlignment="1">
      <alignment horizontal="left" wrapText="1"/>
    </xf>
    <xf numFmtId="0" fontId="11" fillId="29" borderId="49" xfId="0" applyFont="1" applyFill="1" applyBorder="1" applyAlignment="1">
      <alignment horizontal="center"/>
    </xf>
    <xf numFmtId="0" fontId="11" fillId="29" borderId="50" xfId="0" applyFont="1" applyFill="1" applyBorder="1" applyAlignment="1">
      <alignment horizontal="center"/>
    </xf>
    <xf numFmtId="0" fontId="11" fillId="29" borderId="51" xfId="0" applyFont="1" applyFill="1" applyBorder="1" applyAlignment="1">
      <alignment horizontal="center"/>
    </xf>
    <xf numFmtId="0" fontId="24" fillId="28" borderId="31" xfId="44" applyFont="1" applyFill="1" applyBorder="1" applyAlignment="1" applyProtection="1">
      <alignment horizontal="center" vertical="center" wrapText="1"/>
    </xf>
    <xf numFmtId="0" fontId="24" fillId="28" borderId="37" xfId="44" applyFont="1" applyFill="1" applyBorder="1" applyAlignment="1" applyProtection="1">
      <alignment horizontal="center" vertical="center" wrapText="1"/>
    </xf>
    <xf numFmtId="0" fontId="24" fillId="23" borderId="12" xfId="40" applyFont="1" applyFill="1" applyBorder="1" applyAlignment="1">
      <alignment horizontal="center" vertical="center"/>
    </xf>
    <xf numFmtId="0" fontId="24" fillId="23" borderId="18" xfId="40" applyFont="1" applyFill="1" applyBorder="1" applyAlignment="1">
      <alignment horizontal="center" vertical="center"/>
    </xf>
    <xf numFmtId="0" fontId="11" fillId="28" borderId="30" xfId="44" applyFont="1" applyFill="1" applyBorder="1" applyAlignment="1" applyProtection="1">
      <alignment horizontal="center" vertical="center" wrapText="1"/>
    </xf>
    <xf numFmtId="0" fontId="11" fillId="28" borderId="41" xfId="44" applyFont="1" applyFill="1" applyBorder="1" applyAlignment="1" applyProtection="1">
      <alignment horizontal="center" vertical="center" wrapText="1"/>
    </xf>
    <xf numFmtId="0" fontId="11" fillId="28" borderId="43" xfId="44" applyFont="1" applyFill="1" applyBorder="1" applyAlignment="1" applyProtection="1">
      <alignment horizontal="center" vertical="center" wrapText="1"/>
    </xf>
    <xf numFmtId="0" fontId="11" fillId="28" borderId="44" xfId="44" applyFont="1" applyFill="1" applyBorder="1" applyAlignment="1" applyProtection="1">
      <alignment horizontal="center" vertical="center" wrapText="1"/>
    </xf>
    <xf numFmtId="0" fontId="11" fillId="28" borderId="45" xfId="44" applyFont="1" applyFill="1" applyBorder="1" applyAlignment="1" applyProtection="1">
      <alignment horizontal="center" vertical="center" wrapText="1"/>
    </xf>
    <xf numFmtId="0" fontId="22" fillId="25" borderId="0" xfId="40" applyFont="1" applyFill="1" applyAlignment="1">
      <alignment horizontal="left"/>
    </xf>
    <xf numFmtId="0" fontId="22" fillId="23" borderId="0" xfId="40" applyFont="1" applyFill="1" applyAlignment="1">
      <alignment horizontal="center" wrapText="1"/>
    </xf>
    <xf numFmtId="0" fontId="11" fillId="28" borderId="52" xfId="44" applyFont="1" applyFill="1" applyBorder="1" applyAlignment="1" applyProtection="1">
      <alignment horizontal="center" vertical="center" wrapText="1"/>
    </xf>
    <xf numFmtId="0" fontId="22" fillId="25" borderId="0" xfId="41" applyFont="1" applyFill="1" applyAlignment="1">
      <alignment horizontal="left"/>
    </xf>
    <xf numFmtId="0" fontId="22" fillId="25" borderId="0" xfId="41" applyFont="1" applyFill="1" applyAlignment="1">
      <alignment horizontal="center" wrapText="1"/>
    </xf>
    <xf numFmtId="0" fontId="24" fillId="23" borderId="12" xfId="41" applyFont="1" applyFill="1" applyBorder="1" applyAlignment="1">
      <alignment horizontal="center" vertical="center"/>
    </xf>
    <xf numFmtId="0" fontId="24" fillId="23" borderId="18" xfId="41" applyFont="1" applyFill="1" applyBorder="1" applyAlignment="1">
      <alignment horizontal="center" vertical="center"/>
    </xf>
    <xf numFmtId="0" fontId="22" fillId="25" borderId="0" xfId="41" applyFont="1" applyFill="1" applyAlignment="1">
      <alignment horizontal="center" vertical="center" wrapText="1"/>
    </xf>
    <xf numFmtId="0" fontId="11" fillId="28" borderId="53" xfId="44" applyFont="1" applyFill="1" applyBorder="1" applyAlignment="1" applyProtection="1">
      <alignment horizontal="center" vertical="center" wrapText="1"/>
    </xf>
    <xf numFmtId="0" fontId="22" fillId="25" borderId="0" xfId="41" applyFont="1" applyFill="1" applyAlignment="1">
      <alignment horizontal="center"/>
    </xf>
    <xf numFmtId="0" fontId="21" fillId="23" borderId="0" xfId="42" applyFont="1" applyFill="1" applyAlignment="1">
      <alignment horizontal="center"/>
    </xf>
    <xf numFmtId="0" fontId="11" fillId="28" borderId="46" xfId="44" applyFont="1" applyFill="1" applyBorder="1" applyAlignment="1" applyProtection="1">
      <alignment horizontal="center" vertical="center" wrapText="1"/>
    </xf>
    <xf numFmtId="0" fontId="22" fillId="25" borderId="0" xfId="41" applyFont="1" applyFill="1" applyAlignment="1">
      <alignment horizontal="left" vertical="center" wrapText="1"/>
    </xf>
    <xf numFmtId="10" fontId="11" fillId="25" borderId="15" xfId="41" applyNumberFormat="1" applyFill="1" applyBorder="1" applyAlignment="1">
      <alignment horizontal="center" vertical="center" wrapText="1"/>
    </xf>
    <xf numFmtId="0" fontId="1" fillId="28" borderId="30" xfId="44" applyFont="1" applyFill="1" applyBorder="1" applyAlignment="1" applyProtection="1">
      <alignment horizontal="center" vertical="center" wrapText="1"/>
    </xf>
    <xf numFmtId="0" fontId="1" fillId="28" borderId="41" xfId="44" applyFont="1" applyFill="1" applyBorder="1" applyAlignment="1" applyProtection="1">
      <alignment horizontal="center" vertical="center" wrapText="1"/>
    </xf>
    <xf numFmtId="0" fontId="1" fillId="28" borderId="46" xfId="44" applyFont="1" applyFill="1" applyBorder="1" applyAlignment="1" applyProtection="1">
      <alignment horizontal="center" vertical="center" wrapText="1"/>
    </xf>
    <xf numFmtId="0" fontId="1" fillId="28" borderId="53" xfId="44" applyFont="1" applyFill="1" applyBorder="1" applyAlignment="1" applyProtection="1">
      <alignment horizontal="center" vertical="center" wrapText="1"/>
    </xf>
    <xf numFmtId="0" fontId="1" fillId="28" borderId="34" xfId="44" applyFont="1" applyFill="1" applyBorder="1" applyAlignment="1" applyProtection="1">
      <alignment horizontal="center" vertical="center" wrapText="1"/>
    </xf>
    <xf numFmtId="0" fontId="1" fillId="28" borderId="43" xfId="44" applyFont="1" applyFill="1" applyBorder="1" applyAlignment="1" applyProtection="1">
      <alignment horizontal="center" vertical="center" wrapText="1"/>
    </xf>
    <xf numFmtId="0" fontId="1" fillId="28" borderId="44" xfId="44" applyFont="1" applyFill="1" applyBorder="1" applyAlignment="1" applyProtection="1">
      <alignment horizontal="center" vertical="center" wrapText="1"/>
    </xf>
    <xf numFmtId="0" fontId="1" fillId="28" borderId="45" xfId="44" applyFont="1" applyFill="1" applyBorder="1" applyAlignment="1" applyProtection="1">
      <alignment horizontal="center" vertical="center" wrapText="1"/>
    </xf>
    <xf numFmtId="0" fontId="22" fillId="25" borderId="0" xfId="55" applyFont="1" applyFill="1" applyAlignment="1">
      <alignment horizontal="center" wrapText="1"/>
    </xf>
    <xf numFmtId="0" fontId="1" fillId="28" borderId="36" xfId="44" applyFont="1" applyFill="1" applyBorder="1" applyAlignment="1" applyProtection="1">
      <alignment horizontal="center" vertical="center" wrapText="1"/>
    </xf>
    <xf numFmtId="0" fontId="1" fillId="28" borderId="32" xfId="44" applyFont="1" applyFill="1" applyBorder="1" applyAlignment="1" applyProtection="1">
      <alignment horizontal="center" vertical="center" wrapText="1"/>
    </xf>
    <xf numFmtId="0" fontId="1" fillId="28" borderId="40" xfId="44" applyFont="1" applyFill="1" applyBorder="1" applyAlignment="1" applyProtection="1">
      <alignment horizontal="center" vertical="center" wrapText="1"/>
    </xf>
    <xf numFmtId="0" fontId="24" fillId="23" borderId="12" xfId="55" applyFont="1" applyFill="1" applyBorder="1" applyAlignment="1">
      <alignment horizontal="center" vertical="center"/>
    </xf>
    <xf numFmtId="0" fontId="24" fillId="23" borderId="18" xfId="55" applyFont="1" applyFill="1" applyBorder="1" applyAlignment="1">
      <alignment horizontal="center" vertical="center"/>
    </xf>
    <xf numFmtId="10" fontId="1" fillId="25" borderId="15" xfId="55" applyNumberFormat="1" applyFill="1" applyBorder="1" applyAlignment="1">
      <alignment horizontal="center" vertical="center" wrapText="1"/>
    </xf>
    <xf numFmtId="0" fontId="22" fillId="25" borderId="0" xfId="55" applyFont="1" applyFill="1" applyAlignment="1">
      <alignment horizontal="center" vertical="center" wrapText="1"/>
    </xf>
  </cellXfs>
  <cellStyles count="5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/>
    <cellStyle name="Incorrecto" xfId="31" builtinId="27" customBuiltin="1"/>
    <cellStyle name="Millares 2" xfId="32"/>
    <cellStyle name="Neutral" xfId="33" builtinId="28" customBuiltin="1"/>
    <cellStyle name="Normal" xfId="0" builtinId="0"/>
    <cellStyle name="Normal 2" xfId="34"/>
    <cellStyle name="Normal 2 2" xfId="35"/>
    <cellStyle name="Normal 2 2 2" xfId="57"/>
    <cellStyle name="Normal 2 4" xfId="36"/>
    <cellStyle name="Normal 2_2008" xfId="37"/>
    <cellStyle name="Normal 3" xfId="38"/>
    <cellStyle name="Normal 3 2" xfId="56"/>
    <cellStyle name="Normal 6" xfId="39"/>
    <cellStyle name="Normal_AE_2009_12_4" xfId="40"/>
    <cellStyle name="Normal_AE_2009_12_4 2" xfId="41"/>
    <cellStyle name="Normal_AE_2009_12_4 2 2" xfId="55"/>
    <cellStyle name="Normal_AE_2009_12_4_ESTADISTICA ANUAL DE CORTAS DE MADERA. Resumen 2005-2010" xfId="42"/>
    <cellStyle name="Normal_DEMOG1" xfId="43"/>
    <cellStyle name="Normal_EXAGRI3" xfId="44"/>
    <cellStyle name="Normal_MEDPRO9" xfId="45"/>
    <cellStyle name="Notas" xfId="46" builtinId="10" customBuiltin="1"/>
    <cellStyle name="pepe" xfId="47"/>
    <cellStyle name="Salida" xfId="48" builtinId="21" customBuiltin="1"/>
    <cellStyle name="Texto de advertencia" xfId="49" builtinId="11" customBuiltin="1"/>
    <cellStyle name="Texto explicativo" xfId="50" builtinId="53" customBuiltin="1"/>
    <cellStyle name="Título" xfId="51" builtinId="15" customBuiltin="1"/>
    <cellStyle name="Título 2" xfId="52" builtinId="17" customBuiltin="1"/>
    <cellStyle name="Título 3" xfId="53" builtinId="18" customBuiltin="1"/>
    <cellStyle name="Total" xfId="5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rio%202001\AEA2000\EXCE?C544E102" TargetMode="External"/><Relationship Id="rId1" Type="http://schemas.openxmlformats.org/officeDocument/2006/relationships/externalLinkPath" Target="file:///\\C544E10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98\ANUA98\A98cap20.xl?DEE910A9" TargetMode="External"/><Relationship Id="rId1" Type="http://schemas.openxmlformats.org/officeDocument/2006/relationships/externalLinkPath" Target="file:///\\DEE910A9\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workbookViewId="0">
      <selection activeCell="A7" sqref="A7"/>
    </sheetView>
  </sheetViews>
  <sheetFormatPr baseColWidth="10" defaultRowHeight="12.75" x14ac:dyDescent="0.2"/>
  <sheetData>
    <row r="2" spans="1:1" x14ac:dyDescent="0.2">
      <c r="A2" t="s">
        <v>1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  <row r="9" spans="1:1" x14ac:dyDescent="0.2">
      <c r="A9" t="s">
        <v>3</v>
      </c>
    </row>
    <row r="11" spans="1:1" x14ac:dyDescent="0.2">
      <c r="A11" t="s">
        <v>2</v>
      </c>
    </row>
    <row r="13" spans="1:1" x14ac:dyDescent="0.2">
      <c r="A13" t="s">
        <v>0</v>
      </c>
    </row>
  </sheetData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9"/>
  <sheetViews>
    <sheetView view="pageBreakPreview" topLeftCell="A22" zoomScale="75" zoomScaleNormal="75" zoomScaleSheetLayoutView="75" workbookViewId="0">
      <selection activeCell="I63" sqref="I63"/>
    </sheetView>
  </sheetViews>
  <sheetFormatPr baseColWidth="10" defaultRowHeight="12.75" x14ac:dyDescent="0.2"/>
  <cols>
    <col min="1" max="1" width="18.42578125" style="130" customWidth="1"/>
    <col min="2" max="4" width="15.85546875" style="130" customWidth="1"/>
    <col min="5" max="5" width="15" style="130" customWidth="1"/>
    <col min="6" max="13" width="15.85546875" style="130" customWidth="1"/>
    <col min="14" max="16384" width="11.42578125" style="130"/>
  </cols>
  <sheetData>
    <row r="1" spans="1:22" s="127" customFormat="1" x14ac:dyDescent="0.2"/>
    <row r="2" spans="1:22" ht="18" x14ac:dyDescent="0.25">
      <c r="A2" s="366" t="s">
        <v>33</v>
      </c>
      <c r="B2" s="366"/>
      <c r="C2" s="366"/>
      <c r="D2" s="366"/>
      <c r="E2" s="366"/>
      <c r="F2" s="366"/>
      <c r="G2" s="366"/>
      <c r="H2" s="366"/>
      <c r="I2" s="128"/>
      <c r="J2" s="128"/>
      <c r="K2" s="128"/>
      <c r="L2" s="128"/>
      <c r="M2" s="129"/>
      <c r="N2" s="129"/>
      <c r="O2" s="129"/>
      <c r="P2" s="129"/>
      <c r="Q2" s="129"/>
      <c r="R2" s="129"/>
    </row>
    <row r="3" spans="1:22" ht="12.75" customHeight="1" x14ac:dyDescent="0.2">
      <c r="A3" s="366"/>
      <c r="B3" s="366"/>
      <c r="C3" s="366"/>
      <c r="D3" s="366"/>
      <c r="E3" s="366"/>
      <c r="F3" s="366"/>
      <c r="G3" s="366"/>
      <c r="H3" s="366"/>
    </row>
    <row r="4" spans="1:22" ht="18" x14ac:dyDescent="0.25">
      <c r="A4" s="128"/>
      <c r="B4" s="128"/>
      <c r="C4" s="128"/>
      <c r="D4" s="128"/>
      <c r="E4" s="128"/>
      <c r="F4" s="128"/>
      <c r="G4" s="128"/>
      <c r="H4" s="128"/>
    </row>
    <row r="5" spans="1:22" ht="15" customHeight="1" x14ac:dyDescent="0.25">
      <c r="A5" s="359" t="s">
        <v>213</v>
      </c>
      <c r="B5" s="359"/>
      <c r="C5" s="359"/>
      <c r="D5" s="359"/>
      <c r="E5" s="359"/>
      <c r="F5" s="359"/>
      <c r="G5" s="359"/>
      <c r="H5" s="131"/>
      <c r="I5" s="132"/>
      <c r="J5" s="132"/>
      <c r="K5" s="132"/>
      <c r="L5" s="132"/>
      <c r="M5" s="132"/>
      <c r="N5" s="133"/>
      <c r="O5" s="133"/>
      <c r="P5" s="133"/>
      <c r="Q5" s="133"/>
      <c r="R5" s="133"/>
      <c r="S5" s="133"/>
    </row>
    <row r="6" spans="1:22" ht="13.5" customHeight="1" thickBot="1" x14ac:dyDescent="0.3">
      <c r="A6" s="134"/>
      <c r="B6" s="134"/>
      <c r="C6" s="134"/>
      <c r="D6" s="134"/>
      <c r="E6" s="134"/>
      <c r="F6" s="134"/>
      <c r="G6" s="134"/>
      <c r="H6" s="134"/>
      <c r="I6" s="135"/>
      <c r="J6" s="135"/>
      <c r="K6" s="135"/>
      <c r="L6" s="135"/>
    </row>
    <row r="7" spans="1:22" s="43" customFormat="1" ht="12.75" customHeight="1" x14ac:dyDescent="0.25">
      <c r="A7" s="351" t="s">
        <v>84</v>
      </c>
      <c r="B7" s="367" t="s">
        <v>10</v>
      </c>
      <c r="C7" s="364"/>
      <c r="D7" s="364"/>
      <c r="E7" s="364"/>
      <c r="F7" s="364"/>
      <c r="G7" s="334"/>
      <c r="H7" s="341" t="s">
        <v>85</v>
      </c>
      <c r="I7" s="136"/>
      <c r="J7" s="137"/>
      <c r="K7" s="128"/>
      <c r="L7" s="128"/>
      <c r="M7" s="128"/>
      <c r="N7" s="128"/>
      <c r="O7" s="42"/>
      <c r="P7" s="42"/>
      <c r="Q7" s="42"/>
      <c r="R7" s="42"/>
    </row>
    <row r="8" spans="1:22" s="43" customFormat="1" ht="66" customHeight="1" thickBot="1" x14ac:dyDescent="0.3">
      <c r="A8" s="352"/>
      <c r="B8" s="77" t="s">
        <v>86</v>
      </c>
      <c r="C8" s="77" t="s">
        <v>182</v>
      </c>
      <c r="D8" s="77" t="s">
        <v>87</v>
      </c>
      <c r="E8" s="77" t="s">
        <v>192</v>
      </c>
      <c r="F8" s="77" t="s">
        <v>193</v>
      </c>
      <c r="G8" s="77" t="s">
        <v>219</v>
      </c>
      <c r="H8" s="342"/>
      <c r="I8" s="137"/>
      <c r="J8" s="137"/>
      <c r="K8" s="128"/>
      <c r="L8" s="128"/>
      <c r="M8" s="128"/>
      <c r="N8" s="128"/>
      <c r="O8" s="42"/>
      <c r="P8" s="42"/>
      <c r="Q8" s="42"/>
      <c r="R8" s="42"/>
    </row>
    <row r="9" spans="1:22" s="43" customFormat="1" ht="18" x14ac:dyDescent="0.25">
      <c r="A9" s="78" t="s">
        <v>88</v>
      </c>
      <c r="B9" s="138">
        <v>352170.51500000001</v>
      </c>
      <c r="C9" s="138">
        <v>69151.61</v>
      </c>
      <c r="D9" s="138">
        <v>2247429.7399999988</v>
      </c>
      <c r="E9" s="138">
        <v>249027.35499999998</v>
      </c>
      <c r="F9" s="138">
        <v>38876.520000000004</v>
      </c>
      <c r="G9" s="185">
        <v>20903.88</v>
      </c>
      <c r="H9" s="139">
        <v>2977559.6199999987</v>
      </c>
      <c r="I9" s="137"/>
      <c r="J9" s="174"/>
      <c r="K9" s="128"/>
      <c r="L9" s="128"/>
      <c r="M9" s="128"/>
      <c r="N9" s="128"/>
      <c r="O9" s="52"/>
      <c r="P9" s="52"/>
      <c r="Q9" s="52"/>
      <c r="R9" s="52"/>
      <c r="S9" s="52"/>
      <c r="T9" s="52"/>
      <c r="U9" s="52"/>
      <c r="V9" s="52"/>
    </row>
    <row r="10" spans="1:22" s="43" customFormat="1" ht="13.15" customHeight="1" x14ac:dyDescent="0.25">
      <c r="A10" s="81" t="s">
        <v>89</v>
      </c>
      <c r="B10" s="140">
        <v>49644.160000000003</v>
      </c>
      <c r="C10" s="140">
        <v>8150.64</v>
      </c>
      <c r="D10" s="140">
        <v>326675.10000000003</v>
      </c>
      <c r="E10" s="140">
        <v>82633</v>
      </c>
      <c r="F10" s="140">
        <v>76114.47</v>
      </c>
      <c r="G10" s="186">
        <v>21412.79</v>
      </c>
      <c r="H10" s="141">
        <v>564630.16</v>
      </c>
      <c r="I10" s="137"/>
      <c r="J10" s="174"/>
      <c r="K10" s="128"/>
      <c r="L10" s="128"/>
      <c r="M10" s="128"/>
      <c r="N10" s="128"/>
      <c r="O10" s="52"/>
      <c r="P10" s="52"/>
      <c r="Q10" s="52"/>
      <c r="R10" s="52"/>
      <c r="S10" s="52"/>
      <c r="T10" s="52"/>
      <c r="U10" s="52"/>
      <c r="V10" s="52"/>
    </row>
    <row r="11" spans="1:22" ht="18.75" thickBot="1" x14ac:dyDescent="0.3">
      <c r="A11" s="81"/>
      <c r="B11" s="140"/>
      <c r="C11" s="140"/>
      <c r="D11" s="140"/>
      <c r="E11" s="140"/>
      <c r="F11" s="140"/>
      <c r="G11" s="186"/>
      <c r="H11" s="141"/>
      <c r="I11" s="137"/>
      <c r="J11" s="174"/>
      <c r="K11" s="128"/>
      <c r="L11" s="128"/>
      <c r="M11" s="128"/>
      <c r="N11" s="128"/>
    </row>
    <row r="12" spans="1:22" ht="18.75" thickBot="1" x14ac:dyDescent="0.3">
      <c r="A12" s="58" t="s">
        <v>22</v>
      </c>
      <c r="B12" s="142">
        <v>401814.67500000005</v>
      </c>
      <c r="C12" s="142">
        <v>77302.25</v>
      </c>
      <c r="D12" s="142">
        <v>2574104.8399999989</v>
      </c>
      <c r="E12" s="142">
        <v>331660.35499999998</v>
      </c>
      <c r="F12" s="142">
        <v>114990.99</v>
      </c>
      <c r="G12" s="187">
        <v>42316.67</v>
      </c>
      <c r="H12" s="143">
        <v>3542189.7799999989</v>
      </c>
      <c r="I12" s="137"/>
      <c r="J12" s="174"/>
      <c r="K12" s="128"/>
      <c r="L12" s="128"/>
      <c r="M12" s="128"/>
      <c r="N12" s="128"/>
      <c r="O12" s="158"/>
    </row>
    <row r="13" spans="1:22" ht="18" x14ac:dyDescent="0.25">
      <c r="A13" s="20"/>
      <c r="B13" s="144"/>
      <c r="C13" s="144"/>
      <c r="D13" s="144"/>
      <c r="E13" s="144"/>
      <c r="F13" s="144"/>
      <c r="G13" s="144"/>
      <c r="H13" s="144"/>
      <c r="I13" s="144"/>
      <c r="J13" s="128"/>
      <c r="K13" s="128"/>
      <c r="L13" s="128"/>
      <c r="M13" s="128"/>
    </row>
    <row r="14" spans="1:22" ht="18.75" thickBot="1" x14ac:dyDescent="0.3">
      <c r="A14" s="20"/>
      <c r="B14" s="144"/>
      <c r="C14" s="144"/>
      <c r="D14" s="144"/>
      <c r="E14" s="144"/>
      <c r="F14" s="144"/>
      <c r="G14" s="144"/>
      <c r="H14" s="144"/>
      <c r="I14" s="144"/>
      <c r="J14" s="128"/>
      <c r="K14" s="128"/>
      <c r="L14" s="128"/>
      <c r="M14" s="128"/>
    </row>
    <row r="15" spans="1:22" ht="18" x14ac:dyDescent="0.25">
      <c r="A15" s="351" t="s">
        <v>84</v>
      </c>
      <c r="B15" s="353" t="s">
        <v>11</v>
      </c>
      <c r="C15" s="354"/>
      <c r="D15" s="354"/>
      <c r="E15" s="355"/>
      <c r="F15" s="341" t="s">
        <v>90</v>
      </c>
      <c r="G15" s="144"/>
      <c r="H15" s="144"/>
      <c r="I15" s="144"/>
      <c r="J15" s="128"/>
      <c r="K15" s="128"/>
      <c r="L15" s="128"/>
      <c r="M15" s="128"/>
      <c r="N15" s="158"/>
    </row>
    <row r="16" spans="1:22" ht="39" thickBot="1" x14ac:dyDescent="0.3">
      <c r="A16" s="352"/>
      <c r="B16" s="77" t="s">
        <v>196</v>
      </c>
      <c r="C16" s="77" t="s">
        <v>195</v>
      </c>
      <c r="D16" s="86" t="s">
        <v>32</v>
      </c>
      <c r="E16" s="77" t="s">
        <v>218</v>
      </c>
      <c r="F16" s="342"/>
      <c r="G16" s="144"/>
      <c r="H16" s="144"/>
      <c r="I16" s="144"/>
      <c r="J16" s="128"/>
      <c r="K16" s="128"/>
      <c r="L16" s="128"/>
      <c r="M16" s="128"/>
    </row>
    <row r="17" spans="1:13" ht="15.75" customHeight="1" x14ac:dyDescent="0.25">
      <c r="A17" s="78" t="s">
        <v>88</v>
      </c>
      <c r="B17" s="138">
        <v>45741.937999999995</v>
      </c>
      <c r="C17" s="138">
        <v>3536987.169999999</v>
      </c>
      <c r="D17" s="138">
        <v>988140</v>
      </c>
      <c r="E17" s="138">
        <v>830035.31999999983</v>
      </c>
      <c r="F17" s="139">
        <v>5400904.4279999994</v>
      </c>
      <c r="G17" s="144"/>
      <c r="H17" s="144"/>
      <c r="I17" s="144"/>
      <c r="J17" s="128"/>
      <c r="K17" s="128"/>
      <c r="L17" s="128"/>
      <c r="M17" s="128"/>
    </row>
    <row r="18" spans="1:13" ht="15.75" customHeight="1" x14ac:dyDescent="0.25">
      <c r="A18" s="81" t="s">
        <v>89</v>
      </c>
      <c r="B18" s="140">
        <v>9249.4310000000005</v>
      </c>
      <c r="C18" s="140">
        <v>4579847.4200000009</v>
      </c>
      <c r="D18" s="140">
        <v>330020</v>
      </c>
      <c r="E18" s="140">
        <v>1197563.4399999997</v>
      </c>
      <c r="F18" s="141">
        <v>6116680.2910000002</v>
      </c>
      <c r="G18" s="144"/>
      <c r="H18" s="144"/>
      <c r="I18" s="144"/>
      <c r="J18" s="128"/>
      <c r="K18" s="128"/>
      <c r="L18" s="128"/>
      <c r="M18" s="128"/>
    </row>
    <row r="19" spans="1:13" ht="13.5" thickBot="1" x14ac:dyDescent="0.25">
      <c r="A19" s="81"/>
      <c r="B19" s="140"/>
      <c r="C19" s="140"/>
      <c r="D19" s="140"/>
      <c r="E19" s="140"/>
      <c r="F19" s="141"/>
      <c r="G19" s="144"/>
      <c r="H19" s="144"/>
      <c r="I19" s="144"/>
      <c r="J19" s="144"/>
      <c r="K19" s="144"/>
      <c r="L19" s="144"/>
      <c r="M19" s="144"/>
    </row>
    <row r="20" spans="1:13" ht="13.5" thickBot="1" x14ac:dyDescent="0.25">
      <c r="A20" s="58" t="s">
        <v>22</v>
      </c>
      <c r="B20" s="142">
        <v>54991.368999999992</v>
      </c>
      <c r="C20" s="142">
        <v>8116834.5899999999</v>
      </c>
      <c r="D20" s="142">
        <v>1318160</v>
      </c>
      <c r="E20" s="142">
        <v>2027598.7599999995</v>
      </c>
      <c r="F20" s="143">
        <v>11517584.718999999</v>
      </c>
      <c r="G20" s="144"/>
      <c r="H20" s="144"/>
      <c r="I20" s="144"/>
      <c r="J20" s="144"/>
      <c r="K20" s="144"/>
      <c r="L20" s="158"/>
    </row>
    <row r="21" spans="1:13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3" x14ac:dyDescent="0.2">
      <c r="A22" s="20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3" ht="15" customHeight="1" x14ac:dyDescent="0.25">
      <c r="A23" s="360" t="s">
        <v>214</v>
      </c>
      <c r="B23" s="360"/>
      <c r="C23" s="360"/>
      <c r="D23" s="360"/>
      <c r="E23" s="360"/>
      <c r="F23" s="360"/>
      <c r="G23" s="360"/>
      <c r="H23" s="133"/>
    </row>
    <row r="24" spans="1:13" ht="13.5" thickBot="1" x14ac:dyDescent="0.25">
      <c r="A24" s="135"/>
      <c r="B24" s="149"/>
    </row>
    <row r="25" spans="1:13" s="43" customFormat="1" ht="12.75" customHeight="1" x14ac:dyDescent="0.2">
      <c r="A25" s="332" t="s">
        <v>35</v>
      </c>
      <c r="B25" s="334" t="s">
        <v>36</v>
      </c>
      <c r="C25" s="336" t="s">
        <v>37</v>
      </c>
      <c r="D25" s="90"/>
      <c r="E25" s="361" t="s">
        <v>49</v>
      </c>
      <c r="F25" s="334" t="s">
        <v>36</v>
      </c>
      <c r="G25" s="336" t="s">
        <v>37</v>
      </c>
      <c r="H25" s="42"/>
      <c r="I25" s="42"/>
    </row>
    <row r="26" spans="1:13" s="43" customFormat="1" ht="13.5" customHeight="1" thickBot="1" x14ac:dyDescent="0.25">
      <c r="A26" s="333"/>
      <c r="B26" s="335"/>
      <c r="C26" s="337"/>
      <c r="D26" s="90"/>
      <c r="E26" s="362"/>
      <c r="F26" s="335"/>
      <c r="G26" s="337"/>
      <c r="H26" s="42"/>
      <c r="I26" s="42"/>
    </row>
    <row r="27" spans="1:13" s="43" customFormat="1" ht="12.75" customHeight="1" x14ac:dyDescent="0.2">
      <c r="A27" s="27" t="s">
        <v>38</v>
      </c>
      <c r="B27" s="31" t="s">
        <v>43</v>
      </c>
      <c r="C27" s="151">
        <v>4085999.5199999996</v>
      </c>
      <c r="D27" s="91"/>
      <c r="E27" s="153" t="s">
        <v>38</v>
      </c>
      <c r="F27" s="31" t="s">
        <v>132</v>
      </c>
      <c r="G27" s="151">
        <v>5407592.5299999993</v>
      </c>
      <c r="H27" s="52"/>
      <c r="I27" s="52"/>
      <c r="J27" s="52"/>
      <c r="K27" s="52"/>
      <c r="L27" s="52"/>
      <c r="M27" s="52"/>
    </row>
    <row r="28" spans="1:13" s="43" customFormat="1" ht="12.75" customHeight="1" x14ac:dyDescent="0.2">
      <c r="A28" s="30" t="s">
        <v>40</v>
      </c>
      <c r="B28" s="31" t="s">
        <v>46</v>
      </c>
      <c r="C28" s="151">
        <v>1997903.1599999997</v>
      </c>
      <c r="D28" s="91"/>
      <c r="E28" s="30" t="s">
        <v>40</v>
      </c>
      <c r="F28" s="31" t="s">
        <v>50</v>
      </c>
      <c r="G28" s="151">
        <v>696589.79</v>
      </c>
      <c r="H28" s="52"/>
      <c r="I28" s="52"/>
      <c r="J28" s="52"/>
      <c r="K28" s="52"/>
      <c r="L28" s="52"/>
      <c r="M28" s="52"/>
    </row>
    <row r="29" spans="1:13" s="43" customFormat="1" ht="12.75" customHeight="1" x14ac:dyDescent="0.2">
      <c r="A29" s="33">
        <v>0.55634724467862029</v>
      </c>
      <c r="B29" s="31" t="s">
        <v>41</v>
      </c>
      <c r="C29" s="151">
        <v>976440.84999999986</v>
      </c>
      <c r="D29" s="91"/>
      <c r="E29" s="188">
        <v>0.4436527553213796</v>
      </c>
      <c r="F29" s="31" t="s">
        <v>208</v>
      </c>
      <c r="G29" s="151">
        <v>135477.44999999998</v>
      </c>
      <c r="H29" s="52"/>
      <c r="I29" s="52"/>
      <c r="J29" s="52"/>
      <c r="K29" s="52"/>
      <c r="L29" s="52"/>
      <c r="M29" s="52"/>
    </row>
    <row r="30" spans="1:13" s="43" customFormat="1" ht="12.75" customHeight="1" x14ac:dyDescent="0.2">
      <c r="A30" s="343" t="s">
        <v>155</v>
      </c>
      <c r="B30" s="31" t="s">
        <v>42</v>
      </c>
      <c r="C30" s="151">
        <v>449972.2900000001</v>
      </c>
      <c r="D30" s="91"/>
      <c r="E30" s="154"/>
      <c r="F30" s="31" t="s">
        <v>51</v>
      </c>
      <c r="G30" s="151">
        <v>116409.16</v>
      </c>
      <c r="H30" s="52"/>
      <c r="I30" s="52"/>
      <c r="J30" s="52"/>
      <c r="K30" s="52"/>
      <c r="L30" s="52"/>
      <c r="M30" s="52"/>
    </row>
    <row r="31" spans="1:13" s="43" customFormat="1" ht="12.75" customHeight="1" x14ac:dyDescent="0.2">
      <c r="A31" s="343"/>
      <c r="B31" s="31" t="s">
        <v>45</v>
      </c>
      <c r="C31" s="151">
        <v>314810.87000000005</v>
      </c>
      <c r="D31" s="91"/>
      <c r="E31" s="343" t="s">
        <v>157</v>
      </c>
      <c r="F31" s="31" t="s">
        <v>52</v>
      </c>
      <c r="G31" s="151">
        <v>82186.16</v>
      </c>
      <c r="H31" s="52"/>
      <c r="I31" s="52"/>
      <c r="J31" s="52"/>
      <c r="K31" s="52"/>
      <c r="L31" s="52"/>
      <c r="M31" s="52"/>
    </row>
    <row r="32" spans="1:13" s="43" customFormat="1" ht="12.75" customHeight="1" x14ac:dyDescent="0.2">
      <c r="A32" s="343"/>
      <c r="B32" s="31" t="s">
        <v>44</v>
      </c>
      <c r="C32" s="151">
        <v>86373.069999999992</v>
      </c>
      <c r="D32" s="91"/>
      <c r="E32" s="343"/>
      <c r="F32" s="31" t="s">
        <v>144</v>
      </c>
      <c r="G32" s="151">
        <v>59179.450000000004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33">
        <v>0.24573425489502077</v>
      </c>
      <c r="B33" s="34" t="s">
        <v>156</v>
      </c>
      <c r="C33" s="151">
        <v>60972.460000000006</v>
      </c>
      <c r="D33" s="91"/>
      <c r="E33" s="343"/>
      <c r="F33" s="34" t="s">
        <v>209</v>
      </c>
      <c r="G33" s="151">
        <v>35654.239999999998</v>
      </c>
      <c r="H33" s="52"/>
      <c r="I33" s="52"/>
      <c r="J33" s="52"/>
      <c r="K33" s="52"/>
      <c r="L33" s="52"/>
      <c r="M33" s="52"/>
    </row>
    <row r="34" spans="1:13" s="43" customFormat="1" ht="12.75" customHeight="1" thickBot="1" x14ac:dyDescent="0.25">
      <c r="A34" s="35"/>
      <c r="B34" s="36" t="s">
        <v>141</v>
      </c>
      <c r="C34" s="152">
        <v>405991.82800000068</v>
      </c>
      <c r="D34" s="91"/>
      <c r="E34" s="33">
        <v>0.81159907472768311</v>
      </c>
      <c r="F34" s="34" t="s">
        <v>161</v>
      </c>
      <c r="G34" s="151">
        <v>14952.849999999999</v>
      </c>
      <c r="H34" s="52"/>
      <c r="I34" s="52"/>
      <c r="J34" s="52"/>
      <c r="K34" s="52"/>
      <c r="L34" s="52"/>
      <c r="M34" s="52"/>
    </row>
    <row r="35" spans="1:13" ht="13.5" thickBot="1" x14ac:dyDescent="0.25">
      <c r="E35" s="156"/>
      <c r="F35" s="36" t="s">
        <v>162</v>
      </c>
      <c r="G35" s="152">
        <v>133268.82099999953</v>
      </c>
    </row>
    <row r="36" spans="1:13" x14ac:dyDescent="0.2">
      <c r="E36" s="172"/>
      <c r="F36" s="172"/>
      <c r="G36" s="172"/>
    </row>
    <row r="37" spans="1:13" ht="15" x14ac:dyDescent="0.25">
      <c r="E37" s="157"/>
      <c r="F37" s="133"/>
      <c r="G37" s="133"/>
    </row>
    <row r="38" spans="1:13" ht="15" x14ac:dyDescent="0.25">
      <c r="C38" s="172"/>
      <c r="D38" s="172"/>
      <c r="E38" s="133"/>
      <c r="F38" s="133"/>
      <c r="G38" s="133"/>
    </row>
    <row r="39" spans="1:13" ht="15" customHeight="1" x14ac:dyDescent="0.25">
      <c r="A39" s="360" t="s">
        <v>215</v>
      </c>
      <c r="B39" s="360"/>
      <c r="C39" s="360"/>
      <c r="D39" s="360"/>
      <c r="E39" s="158"/>
      <c r="G39" s="158"/>
    </row>
    <row r="40" spans="1:13" ht="15.75" thickBot="1" x14ac:dyDescent="0.3">
      <c r="A40" s="148"/>
      <c r="B40" s="133"/>
      <c r="C40" s="133"/>
      <c r="D40" s="133"/>
      <c r="E40" s="42"/>
      <c r="F40" s="42"/>
      <c r="G40" s="43"/>
    </row>
    <row r="41" spans="1:13" ht="12.75" customHeight="1" x14ac:dyDescent="0.2">
      <c r="A41" s="339" t="s">
        <v>177</v>
      </c>
      <c r="B41" s="347" t="s">
        <v>59</v>
      </c>
      <c r="C41" s="347" t="s">
        <v>60</v>
      </c>
      <c r="D41" s="341" t="s">
        <v>61</v>
      </c>
      <c r="E41" s="48"/>
      <c r="F41" s="42"/>
      <c r="G41" s="43"/>
    </row>
    <row r="42" spans="1:13" s="43" customFormat="1" ht="12.75" customHeight="1" thickBot="1" x14ac:dyDescent="0.25">
      <c r="A42" s="340"/>
      <c r="B42" s="348"/>
      <c r="C42" s="348"/>
      <c r="D42" s="342"/>
      <c r="E42" s="48"/>
      <c r="F42" s="52"/>
      <c r="G42" s="52"/>
    </row>
    <row r="43" spans="1:13" s="43" customFormat="1" ht="13.5" customHeight="1" x14ac:dyDescent="0.2">
      <c r="A43" s="44" t="s">
        <v>108</v>
      </c>
      <c r="B43" s="45">
        <v>277650.81800000003</v>
      </c>
      <c r="C43" s="46">
        <v>80031.581000000006</v>
      </c>
      <c r="D43" s="47">
        <v>357682.39900000003</v>
      </c>
      <c r="E43" s="48"/>
      <c r="F43" s="52"/>
      <c r="G43" s="52"/>
    </row>
    <row r="44" spans="1:13" s="43" customFormat="1" ht="12.75" customHeight="1" x14ac:dyDescent="0.2">
      <c r="A44" s="34" t="s">
        <v>102</v>
      </c>
      <c r="B44" s="49">
        <v>144447.19</v>
      </c>
      <c r="C44" s="50">
        <v>48079.210000000006</v>
      </c>
      <c r="D44" s="51">
        <v>192526.40000000002</v>
      </c>
      <c r="E44" s="48"/>
      <c r="F44" s="52"/>
      <c r="G44" s="52"/>
      <c r="H44" s="52"/>
      <c r="I44" s="52"/>
      <c r="J44" s="52"/>
    </row>
    <row r="45" spans="1:13" s="43" customFormat="1" ht="12.75" customHeight="1" x14ac:dyDescent="0.2">
      <c r="A45" s="34" t="s">
        <v>109</v>
      </c>
      <c r="B45" s="49">
        <v>465</v>
      </c>
      <c r="C45" s="50">
        <v>4548</v>
      </c>
      <c r="D45" s="51">
        <v>5013</v>
      </c>
      <c r="E45" s="48"/>
      <c r="F45" s="52"/>
      <c r="G45" s="52"/>
      <c r="H45" s="52"/>
      <c r="I45" s="52"/>
      <c r="J45" s="52"/>
    </row>
    <row r="46" spans="1:13" s="43" customFormat="1" ht="12.75" customHeight="1" x14ac:dyDescent="0.2">
      <c r="A46" s="34" t="s">
        <v>99</v>
      </c>
      <c r="B46" s="49">
        <v>71791.209999999992</v>
      </c>
      <c r="C46" s="50">
        <v>377254.05000000005</v>
      </c>
      <c r="D46" s="51">
        <v>449045.26</v>
      </c>
      <c r="E46" s="48"/>
      <c r="F46" s="52"/>
      <c r="G46" s="52"/>
      <c r="H46" s="52"/>
      <c r="I46" s="52"/>
      <c r="J46" s="52"/>
    </row>
    <row r="47" spans="1:13" s="43" customFormat="1" ht="12.75" customHeight="1" x14ac:dyDescent="0.2">
      <c r="A47" s="34" t="s">
        <v>105</v>
      </c>
      <c r="B47" s="49">
        <v>244430.77000000002</v>
      </c>
      <c r="C47" s="50">
        <v>46571.3</v>
      </c>
      <c r="D47" s="51">
        <v>291002.07</v>
      </c>
      <c r="E47" s="159"/>
      <c r="F47" s="130"/>
      <c r="G47" s="130"/>
      <c r="H47" s="52"/>
      <c r="I47" s="52"/>
      <c r="J47" s="52"/>
    </row>
    <row r="48" spans="1:13" s="43" customFormat="1" ht="12.75" customHeight="1" x14ac:dyDescent="0.2">
      <c r="A48" s="34" t="s">
        <v>104</v>
      </c>
      <c r="B48" s="49">
        <v>1724441.0699999998</v>
      </c>
      <c r="C48" s="50">
        <v>491322.97</v>
      </c>
      <c r="D48" s="51">
        <v>2215764.04</v>
      </c>
      <c r="E48" s="159"/>
      <c r="F48" s="130"/>
      <c r="G48" s="130"/>
      <c r="H48" s="52"/>
      <c r="I48" s="52"/>
      <c r="J48" s="52"/>
    </row>
    <row r="49" spans="1:11" x14ac:dyDescent="0.2">
      <c r="A49" s="34" t="s">
        <v>103</v>
      </c>
      <c r="B49" s="49">
        <v>580211.39999999991</v>
      </c>
      <c r="C49" s="50">
        <v>113619.3</v>
      </c>
      <c r="D49" s="51">
        <v>693830.7</v>
      </c>
      <c r="E49" s="159"/>
    </row>
    <row r="50" spans="1:11" x14ac:dyDescent="0.2">
      <c r="A50" s="34" t="s">
        <v>119</v>
      </c>
      <c r="B50" s="49">
        <v>26795.439999999999</v>
      </c>
      <c r="C50" s="50">
        <v>583.48</v>
      </c>
      <c r="D50" s="51">
        <v>27378.92</v>
      </c>
      <c r="E50" s="159"/>
    </row>
    <row r="51" spans="1:11" x14ac:dyDescent="0.2">
      <c r="A51" s="34" t="s">
        <v>120</v>
      </c>
      <c r="B51" s="49">
        <v>205678</v>
      </c>
      <c r="C51" s="50">
        <v>137231</v>
      </c>
      <c r="D51" s="51">
        <v>342909</v>
      </c>
      <c r="E51" s="159"/>
    </row>
    <row r="52" spans="1:11" x14ac:dyDescent="0.2">
      <c r="A52" s="34" t="s">
        <v>106</v>
      </c>
      <c r="B52" s="49">
        <v>63917.680000000008</v>
      </c>
      <c r="C52" s="50">
        <v>2213.48</v>
      </c>
      <c r="D52" s="51">
        <v>66131.16</v>
      </c>
      <c r="E52" s="159"/>
    </row>
    <row r="53" spans="1:11" x14ac:dyDescent="0.2">
      <c r="A53" s="34" t="s">
        <v>107</v>
      </c>
      <c r="B53" s="49">
        <v>103831.98</v>
      </c>
      <c r="C53" s="50">
        <v>77541.919999999998</v>
      </c>
      <c r="D53" s="51">
        <v>181373.9</v>
      </c>
      <c r="E53" s="159"/>
    </row>
    <row r="54" spans="1:11" x14ac:dyDescent="0.2">
      <c r="A54" s="34" t="s">
        <v>98</v>
      </c>
      <c r="B54" s="49">
        <v>3418410</v>
      </c>
      <c r="C54" s="50">
        <v>4370118</v>
      </c>
      <c r="D54" s="51">
        <v>7788528</v>
      </c>
      <c r="E54" s="159"/>
    </row>
    <row r="55" spans="1:11" x14ac:dyDescent="0.2">
      <c r="A55" s="34" t="s">
        <v>121</v>
      </c>
      <c r="B55" s="49">
        <v>45356.480000000003</v>
      </c>
      <c r="C55" s="50">
        <v>1912.42</v>
      </c>
      <c r="D55" s="51">
        <v>47268.9</v>
      </c>
      <c r="E55" s="159"/>
    </row>
    <row r="56" spans="1:11" x14ac:dyDescent="0.2">
      <c r="A56" s="34" t="s">
        <v>101</v>
      </c>
      <c r="B56" s="49">
        <v>110052.90000000001</v>
      </c>
      <c r="C56" s="50">
        <v>37103</v>
      </c>
      <c r="D56" s="51">
        <v>147155.90000000002</v>
      </c>
      <c r="E56" s="159"/>
    </row>
    <row r="57" spans="1:11" x14ac:dyDescent="0.2">
      <c r="A57" s="34" t="s">
        <v>100</v>
      </c>
      <c r="B57" s="49">
        <v>1122204.26</v>
      </c>
      <c r="C57" s="50">
        <v>151896.99</v>
      </c>
      <c r="D57" s="51">
        <v>1274101.25</v>
      </c>
      <c r="E57" s="159"/>
    </row>
    <row r="58" spans="1:11" x14ac:dyDescent="0.2">
      <c r="A58" s="34" t="s">
        <v>122</v>
      </c>
      <c r="B58" s="49">
        <v>233835.6</v>
      </c>
      <c r="C58" s="50">
        <v>737005.68</v>
      </c>
      <c r="D58" s="51">
        <v>970841.28</v>
      </c>
      <c r="E58" s="159"/>
    </row>
    <row r="59" spans="1:11" x14ac:dyDescent="0.2">
      <c r="A59" s="34" t="s">
        <v>123</v>
      </c>
      <c r="B59" s="49">
        <v>4944.25</v>
      </c>
      <c r="C59" s="50">
        <v>4278.07</v>
      </c>
      <c r="D59" s="51">
        <v>9222.32</v>
      </c>
    </row>
    <row r="60" spans="1:11" ht="13.5" thickBot="1" x14ac:dyDescent="0.25">
      <c r="A60" s="54"/>
      <c r="B60" s="55"/>
      <c r="C60" s="56"/>
      <c r="D60" s="57"/>
    </row>
    <row r="61" spans="1:11" ht="13.5" thickBot="1" x14ac:dyDescent="0.25">
      <c r="A61" s="58" t="s">
        <v>76</v>
      </c>
      <c r="B61" s="59">
        <v>8378464.0480000004</v>
      </c>
      <c r="C61" s="59">
        <v>6681310.4510000004</v>
      </c>
      <c r="D61" s="60">
        <v>15059774.499</v>
      </c>
    </row>
    <row r="64" spans="1:11" ht="15" x14ac:dyDescent="0.25">
      <c r="A64" s="183" t="s">
        <v>216</v>
      </c>
      <c r="B64" s="178"/>
      <c r="C64" s="178"/>
      <c r="D64" s="178"/>
      <c r="E64" s="178"/>
      <c r="F64" s="178"/>
      <c r="G64" s="178"/>
      <c r="H64" s="178"/>
      <c r="I64" s="178"/>
      <c r="J64" s="133"/>
      <c r="K64" s="133"/>
    </row>
    <row r="65" spans="1:12" ht="13.5" thickBot="1" x14ac:dyDescent="0.25">
      <c r="A65" s="149"/>
      <c r="B65" s="149"/>
      <c r="C65" s="149"/>
      <c r="D65" s="149"/>
      <c r="E65" s="149"/>
      <c r="F65" s="149"/>
      <c r="G65" s="149"/>
      <c r="H65" s="149"/>
      <c r="I65" s="149"/>
      <c r="J65" s="135"/>
    </row>
    <row r="66" spans="1:12" s="43" customFormat="1" ht="12.75" customHeight="1" x14ac:dyDescent="0.2">
      <c r="A66" s="351" t="s">
        <v>84</v>
      </c>
      <c r="B66" s="353" t="s">
        <v>10</v>
      </c>
      <c r="C66" s="354"/>
      <c r="D66" s="354"/>
      <c r="E66" s="354"/>
      <c r="F66" s="355"/>
      <c r="G66" s="353" t="s">
        <v>11</v>
      </c>
      <c r="H66" s="354"/>
      <c r="I66" s="355"/>
      <c r="J66" s="341" t="s">
        <v>111</v>
      </c>
      <c r="K66" s="94"/>
      <c r="L66" s="42"/>
    </row>
    <row r="67" spans="1:12" s="43" customFormat="1" ht="79.900000000000006" customHeight="1" thickBot="1" x14ac:dyDescent="0.25">
      <c r="A67" s="352"/>
      <c r="B67" s="77" t="s">
        <v>86</v>
      </c>
      <c r="C67" s="77" t="s">
        <v>220</v>
      </c>
      <c r="D67" s="77" t="s">
        <v>185</v>
      </c>
      <c r="E67" s="77" t="s">
        <v>186</v>
      </c>
      <c r="F67" s="77" t="s">
        <v>187</v>
      </c>
      <c r="G67" s="77" t="s">
        <v>194</v>
      </c>
      <c r="H67" s="77" t="s">
        <v>195</v>
      </c>
      <c r="I67" s="77" t="s">
        <v>166</v>
      </c>
      <c r="J67" s="342"/>
      <c r="K67" s="42"/>
    </row>
    <row r="68" spans="1:12" x14ac:dyDescent="0.2">
      <c r="A68" s="78" t="s">
        <v>88</v>
      </c>
      <c r="B68" s="138">
        <v>247856.74740000002</v>
      </c>
      <c r="C68" s="138">
        <v>20063.219999999998</v>
      </c>
      <c r="D68" s="138">
        <v>53849.437899999997</v>
      </c>
      <c r="E68" s="138">
        <v>66000.146200000017</v>
      </c>
      <c r="F68" s="138">
        <v>26394.9329</v>
      </c>
      <c r="G68" s="138">
        <v>20343.27</v>
      </c>
      <c r="H68" s="138">
        <v>80047.023699999991</v>
      </c>
      <c r="I68" s="169">
        <v>82449.909999999989</v>
      </c>
      <c r="J68" s="139">
        <f>SUM(B68:I68)</f>
        <v>597004.68810000014</v>
      </c>
    </row>
    <row r="69" spans="1:12" s="165" customFormat="1" x14ac:dyDescent="0.2">
      <c r="A69" s="81" t="s">
        <v>89</v>
      </c>
      <c r="B69" s="140">
        <v>38119.809300000001</v>
      </c>
      <c r="C69" s="140">
        <v>301.50940000000003</v>
      </c>
      <c r="D69" s="140">
        <v>226937.23689999996</v>
      </c>
      <c r="E69" s="140">
        <v>27881.882399999999</v>
      </c>
      <c r="F69" s="140">
        <v>21233.804700000001</v>
      </c>
      <c r="G69" s="164"/>
      <c r="H69" s="140">
        <v>621034.65949999995</v>
      </c>
      <c r="I69" s="140">
        <v>183823.67999999996</v>
      </c>
      <c r="J69" s="141">
        <f>SUM(B69:I69)</f>
        <v>1119332.5821999998</v>
      </c>
    </row>
    <row r="70" spans="1:12" ht="16.5" customHeight="1" thickBot="1" x14ac:dyDescent="0.25">
      <c r="A70" s="81"/>
      <c r="B70" s="140"/>
      <c r="C70" s="140"/>
      <c r="D70" s="140"/>
      <c r="E70" s="140"/>
      <c r="F70" s="140"/>
      <c r="G70" s="140"/>
      <c r="H70" s="140"/>
      <c r="I70" s="140"/>
      <c r="J70" s="141"/>
    </row>
    <row r="71" spans="1:12" ht="13.5" thickBot="1" x14ac:dyDescent="0.25">
      <c r="A71" s="58" t="s">
        <v>22</v>
      </c>
      <c r="B71" s="142">
        <f>SUM(B68:B70)</f>
        <v>285976.55670000002</v>
      </c>
      <c r="C71" s="142">
        <f>SUM(C68:C70)</f>
        <v>20364.729399999997</v>
      </c>
      <c r="D71" s="142">
        <f t="shared" ref="D71:I71" si="0">SUM(D68:D70)</f>
        <v>280786.67479999998</v>
      </c>
      <c r="E71" s="142">
        <f t="shared" si="0"/>
        <v>93882.02860000002</v>
      </c>
      <c r="F71" s="142">
        <f t="shared" si="0"/>
        <v>47628.7376</v>
      </c>
      <c r="G71" s="142">
        <f t="shared" si="0"/>
        <v>20343.27</v>
      </c>
      <c r="H71" s="142">
        <f t="shared" si="0"/>
        <v>701081.68319999997</v>
      </c>
      <c r="I71" s="142">
        <f t="shared" si="0"/>
        <v>266273.58999999997</v>
      </c>
      <c r="J71" s="143">
        <f>SUM(J68:J70)</f>
        <v>1716337.2703</v>
      </c>
    </row>
    <row r="72" spans="1:12" ht="15" x14ac:dyDescent="0.25">
      <c r="E72" s="133"/>
      <c r="F72" s="133"/>
      <c r="G72" s="133"/>
    </row>
    <row r="74" spans="1:12" ht="15" customHeight="1" x14ac:dyDescent="0.25">
      <c r="A74" s="363" t="s">
        <v>217</v>
      </c>
      <c r="B74" s="363"/>
      <c r="C74" s="168"/>
      <c r="D74" s="166"/>
      <c r="E74" s="42"/>
      <c r="F74" s="42"/>
      <c r="G74" s="42"/>
      <c r="H74" s="133"/>
      <c r="I74" s="133"/>
      <c r="J74" s="133"/>
    </row>
    <row r="75" spans="1:12" ht="13.5" thickBot="1" x14ac:dyDescent="0.25">
      <c r="A75" s="149"/>
      <c r="B75" s="149"/>
      <c r="C75" s="135"/>
      <c r="D75" s="135"/>
      <c r="E75" s="42"/>
      <c r="F75" s="42"/>
      <c r="G75" s="42"/>
    </row>
    <row r="76" spans="1:12" s="43" customFormat="1" ht="12.75" customHeight="1" x14ac:dyDescent="0.2">
      <c r="A76" s="339" t="s">
        <v>177</v>
      </c>
      <c r="B76" s="341" t="s">
        <v>81</v>
      </c>
      <c r="C76" s="69"/>
      <c r="D76" s="69"/>
      <c r="E76" s="52"/>
      <c r="F76" s="52"/>
      <c r="G76" s="52"/>
      <c r="H76" s="42"/>
    </row>
    <row r="77" spans="1:12" s="43" customFormat="1" ht="12.75" customHeight="1" thickBot="1" x14ac:dyDescent="0.25">
      <c r="A77" s="340"/>
      <c r="B77" s="342"/>
      <c r="C77" s="70"/>
      <c r="D77" s="42"/>
      <c r="E77" s="52"/>
      <c r="F77" s="52"/>
      <c r="G77" s="52"/>
      <c r="H77" s="42"/>
    </row>
    <row r="78" spans="1:12" s="43" customFormat="1" ht="12" customHeight="1" x14ac:dyDescent="0.2">
      <c r="A78" s="44" t="s">
        <v>108</v>
      </c>
      <c r="B78" s="71">
        <v>310233.58649999998</v>
      </c>
      <c r="C78" s="52"/>
      <c r="D78" s="52"/>
      <c r="E78" s="130"/>
      <c r="F78" s="130"/>
      <c r="G78" s="130"/>
      <c r="H78" s="52"/>
      <c r="I78" s="52"/>
      <c r="J78" s="52"/>
      <c r="K78" s="52"/>
      <c r="L78" s="52"/>
    </row>
    <row r="79" spans="1:12" s="43" customFormat="1" ht="12" customHeight="1" x14ac:dyDescent="0.2">
      <c r="A79" s="34" t="s">
        <v>102</v>
      </c>
      <c r="B79" s="72">
        <v>24057.1</v>
      </c>
      <c r="C79" s="52"/>
      <c r="D79" s="52"/>
      <c r="E79" s="130"/>
      <c r="F79" s="130"/>
      <c r="G79" s="130"/>
      <c r="H79" s="52"/>
      <c r="I79" s="52"/>
      <c r="J79" s="52"/>
      <c r="K79" s="52"/>
      <c r="L79" s="52"/>
    </row>
    <row r="80" spans="1:12" ht="12" customHeight="1" x14ac:dyDescent="0.2">
      <c r="A80" s="34" t="s">
        <v>109</v>
      </c>
      <c r="B80" s="72">
        <v>2258</v>
      </c>
    </row>
    <row r="81" spans="1:3" ht="12" customHeight="1" x14ac:dyDescent="0.2">
      <c r="A81" s="34" t="s">
        <v>99</v>
      </c>
      <c r="B81" s="72">
        <v>7385.9699999999984</v>
      </c>
    </row>
    <row r="82" spans="1:3" ht="12" customHeight="1" x14ac:dyDescent="0.2">
      <c r="A82" s="34" t="s">
        <v>105</v>
      </c>
      <c r="B82" s="72">
        <v>137885.92000000001</v>
      </c>
    </row>
    <row r="83" spans="1:3" ht="12" customHeight="1" x14ac:dyDescent="0.2">
      <c r="A83" s="34" t="s">
        <v>104</v>
      </c>
      <c r="B83" s="72">
        <v>771197.00879999972</v>
      </c>
      <c r="C83" s="167"/>
    </row>
    <row r="84" spans="1:3" ht="12" customHeight="1" x14ac:dyDescent="0.2">
      <c r="A84" s="34" t="s">
        <v>103</v>
      </c>
      <c r="B84" s="72">
        <v>210588.9</v>
      </c>
      <c r="C84" s="167"/>
    </row>
    <row r="85" spans="1:3" ht="12" customHeight="1" x14ac:dyDescent="0.2">
      <c r="A85" s="34" t="s">
        <v>119</v>
      </c>
      <c r="B85" s="72">
        <v>9486.1799999999985</v>
      </c>
    </row>
    <row r="86" spans="1:3" ht="12" customHeight="1" x14ac:dyDescent="0.2">
      <c r="A86" s="34" t="s">
        <v>120</v>
      </c>
      <c r="B86" s="72">
        <v>142884</v>
      </c>
    </row>
    <row r="87" spans="1:3" ht="12" customHeight="1" x14ac:dyDescent="0.2">
      <c r="A87" s="34" t="s">
        <v>106</v>
      </c>
      <c r="B87" s="72">
        <v>31506.29</v>
      </c>
    </row>
    <row r="88" spans="1:3" ht="12" customHeight="1" x14ac:dyDescent="0.2">
      <c r="A88" s="34" t="s">
        <v>107</v>
      </c>
      <c r="B88" s="72">
        <v>19264.07</v>
      </c>
    </row>
    <row r="89" spans="1:3" ht="12" customHeight="1" x14ac:dyDescent="0.2">
      <c r="A89" s="34" t="s">
        <v>98</v>
      </c>
      <c r="B89" s="72">
        <v>20320</v>
      </c>
    </row>
    <row r="90" spans="1:3" ht="12" customHeight="1" x14ac:dyDescent="0.2">
      <c r="A90" s="34" t="s">
        <v>121</v>
      </c>
      <c r="B90" s="72">
        <v>12797.67</v>
      </c>
    </row>
    <row r="91" spans="1:3" ht="12" customHeight="1" x14ac:dyDescent="0.2">
      <c r="A91" s="34" t="s">
        <v>101</v>
      </c>
      <c r="B91" s="72">
        <v>9356.2250000000004</v>
      </c>
    </row>
    <row r="92" spans="1:3" ht="12" customHeight="1" x14ac:dyDescent="0.2">
      <c r="A92" s="34" t="s">
        <v>100</v>
      </c>
      <c r="B92" s="72">
        <v>4223.1099999999997</v>
      </c>
    </row>
    <row r="93" spans="1:3" ht="12" customHeight="1" x14ac:dyDescent="0.2">
      <c r="A93" s="34" t="s">
        <v>122</v>
      </c>
      <c r="B93" s="72"/>
    </row>
    <row r="94" spans="1:3" ht="12" customHeight="1" x14ac:dyDescent="0.2">
      <c r="A94" s="34" t="s">
        <v>123</v>
      </c>
      <c r="B94" s="72">
        <v>2893.24</v>
      </c>
    </row>
    <row r="95" spans="1:3" ht="13.5" thickBot="1" x14ac:dyDescent="0.25">
      <c r="A95" s="54"/>
      <c r="B95" s="74"/>
    </row>
    <row r="96" spans="1:3" ht="13.5" thickBot="1" x14ac:dyDescent="0.25">
      <c r="A96" s="58" t="s">
        <v>76</v>
      </c>
      <c r="B96" s="75">
        <f>SUM(B78:B95)</f>
        <v>1716337.2702999997</v>
      </c>
    </row>
    <row r="98" spans="2:5" x14ac:dyDescent="0.2">
      <c r="E98" s="147"/>
    </row>
    <row r="99" spans="2:5" x14ac:dyDescent="0.2">
      <c r="E99" s="147"/>
    </row>
    <row r="100" spans="2:5" ht="18" customHeight="1" x14ac:dyDescent="0.2">
      <c r="B100" s="145"/>
      <c r="C100" s="146"/>
      <c r="D100" s="147"/>
      <c r="E100" s="147"/>
    </row>
    <row r="101" spans="2:5" ht="18" customHeight="1" x14ac:dyDescent="0.2">
      <c r="B101" s="145"/>
      <c r="C101" s="146"/>
      <c r="D101" s="147"/>
      <c r="E101" s="147"/>
    </row>
    <row r="102" spans="2:5" ht="18" customHeight="1" x14ac:dyDescent="0.2">
      <c r="B102" s="145"/>
      <c r="C102" s="146"/>
      <c r="D102" s="147"/>
      <c r="E102" s="147"/>
    </row>
    <row r="103" spans="2:5" ht="18" customHeight="1" x14ac:dyDescent="0.2">
      <c r="B103" s="145"/>
      <c r="C103" s="146"/>
      <c r="D103" s="147"/>
      <c r="E103" s="147"/>
    </row>
    <row r="104" spans="2:5" ht="18" customHeight="1" x14ac:dyDescent="0.2">
      <c r="B104" s="145"/>
      <c r="C104" s="146"/>
      <c r="D104" s="147"/>
      <c r="E104" s="147"/>
    </row>
    <row r="105" spans="2:5" ht="18" customHeight="1" x14ac:dyDescent="0.2">
      <c r="B105" s="145"/>
      <c r="C105" s="146"/>
      <c r="D105" s="147"/>
      <c r="E105" s="147"/>
    </row>
    <row r="106" spans="2:5" ht="18" customHeight="1" x14ac:dyDescent="0.2">
      <c r="B106" s="145"/>
      <c r="C106" s="146"/>
      <c r="D106" s="147"/>
      <c r="E106" s="147"/>
    </row>
    <row r="107" spans="2:5" ht="18" customHeight="1" x14ac:dyDescent="0.2">
      <c r="B107" s="145"/>
      <c r="C107" s="146"/>
      <c r="D107" s="147"/>
      <c r="E107" s="147"/>
    </row>
    <row r="108" spans="2:5" ht="18" customHeight="1" x14ac:dyDescent="0.2">
      <c r="B108" s="145"/>
      <c r="C108" s="146"/>
      <c r="D108" s="147"/>
    </row>
    <row r="109" spans="2:5" ht="18" customHeight="1" x14ac:dyDescent="0.2">
      <c r="B109" s="145"/>
      <c r="C109" s="146"/>
      <c r="D109" s="147"/>
    </row>
  </sheetData>
  <mergeCells count="29">
    <mergeCell ref="A30:A32"/>
    <mergeCell ref="E31:E33"/>
    <mergeCell ref="A66:A67"/>
    <mergeCell ref="J66:J67"/>
    <mergeCell ref="A74:B74"/>
    <mergeCell ref="A76:A77"/>
    <mergeCell ref="B76:B77"/>
    <mergeCell ref="B66:F66"/>
    <mergeCell ref="G66:I66"/>
    <mergeCell ref="A39:D39"/>
    <mergeCell ref="A41:A42"/>
    <mergeCell ref="B41:B42"/>
    <mergeCell ref="C41:C42"/>
    <mergeCell ref="D41:D42"/>
    <mergeCell ref="F25:F26"/>
    <mergeCell ref="G25:G26"/>
    <mergeCell ref="A2:H3"/>
    <mergeCell ref="A5:G5"/>
    <mergeCell ref="A7:A8"/>
    <mergeCell ref="H7:H8"/>
    <mergeCell ref="A15:A16"/>
    <mergeCell ref="B15:E15"/>
    <mergeCell ref="F15:F16"/>
    <mergeCell ref="A23:G23"/>
    <mergeCell ref="A25:A26"/>
    <mergeCell ref="B25:B26"/>
    <mergeCell ref="C25:C26"/>
    <mergeCell ref="E25:E26"/>
    <mergeCell ref="B7:G7"/>
  </mergeCells>
  <printOptions horizontalCentered="1"/>
  <pageMargins left="0.47244094488188981" right="0.31496062992125984" top="0.59055118110236227" bottom="0.98425196850393704" header="0" footer="0"/>
  <pageSetup paperSize="9" scale="60" orientation="portrait" horizontalDpi="300" verticalDpi="300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view="pageBreakPreview" topLeftCell="A32" zoomScale="60" zoomScaleNormal="100" workbookViewId="0">
      <selection sqref="A1:K96"/>
    </sheetView>
  </sheetViews>
  <sheetFormatPr baseColWidth="10" defaultRowHeight="12.75" x14ac:dyDescent="0.2"/>
  <cols>
    <col min="1" max="1" width="15.5703125" customWidth="1"/>
    <col min="2" max="2" width="14.42578125" customWidth="1"/>
    <col min="3" max="3" width="14" customWidth="1"/>
    <col min="5" max="5" width="12.7109375" customWidth="1"/>
    <col min="6" max="6" width="12.5703125" customWidth="1"/>
    <col min="7" max="7" width="13.42578125" customWidth="1"/>
    <col min="8" max="9" width="12.42578125" customWidth="1"/>
  </cols>
  <sheetData>
    <row r="1" spans="1:10" ht="18" x14ac:dyDescent="0.25">
      <c r="A1" s="366" t="s">
        <v>33</v>
      </c>
      <c r="B1" s="366"/>
      <c r="C1" s="366"/>
      <c r="D1" s="366"/>
      <c r="E1" s="366"/>
      <c r="F1" s="366"/>
      <c r="G1" s="366"/>
      <c r="H1" s="366"/>
      <c r="I1" s="128"/>
      <c r="J1" s="128"/>
    </row>
    <row r="2" spans="1:10" x14ac:dyDescent="0.2">
      <c r="A2" s="366"/>
      <c r="B2" s="366"/>
      <c r="C2" s="366"/>
      <c r="D2" s="366"/>
      <c r="E2" s="366"/>
      <c r="F2" s="366"/>
      <c r="G2" s="366"/>
      <c r="H2" s="366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221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351" t="s">
        <v>84</v>
      </c>
      <c r="B6" s="353" t="s">
        <v>10</v>
      </c>
      <c r="C6" s="354"/>
      <c r="D6" s="354"/>
      <c r="E6" s="354"/>
      <c r="F6" s="355"/>
      <c r="G6" s="341" t="s">
        <v>85</v>
      </c>
      <c r="H6" s="136"/>
      <c r="I6" s="137"/>
    </row>
    <row r="7" spans="1:10" ht="77.25" thickBot="1" x14ac:dyDescent="0.25">
      <c r="A7" s="352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342"/>
      <c r="H7" s="137"/>
      <c r="I7" s="137"/>
    </row>
    <row r="8" spans="1:10" x14ac:dyDescent="0.2">
      <c r="A8" s="78" t="s">
        <v>88</v>
      </c>
      <c r="B8" s="138">
        <v>365571.82</v>
      </c>
      <c r="C8" s="138">
        <v>28313.22</v>
      </c>
      <c r="D8" s="138">
        <v>2112071.6299999994</v>
      </c>
      <c r="E8" s="138">
        <v>124659.5</v>
      </c>
      <c r="F8" s="138">
        <v>82583.13</v>
      </c>
      <c r="G8" s="139">
        <v>2713199.2999999993</v>
      </c>
      <c r="H8" s="137"/>
      <c r="I8" s="174"/>
    </row>
    <row r="9" spans="1:10" x14ac:dyDescent="0.2">
      <c r="A9" s="81" t="s">
        <v>89</v>
      </c>
      <c r="B9" s="140">
        <v>40784.86</v>
      </c>
      <c r="C9" s="140">
        <v>2412.25</v>
      </c>
      <c r="D9" s="140">
        <v>291925.0500000001</v>
      </c>
      <c r="E9" s="140">
        <v>5731.23</v>
      </c>
      <c r="F9" s="140">
        <v>62457.73</v>
      </c>
      <c r="G9" s="141">
        <v>403311.12000000005</v>
      </c>
      <c r="H9" s="137"/>
      <c r="I9" s="174"/>
    </row>
    <row r="10" spans="1:10" ht="13.5" thickBot="1" x14ac:dyDescent="0.25">
      <c r="A10" s="81"/>
      <c r="B10" s="140"/>
      <c r="C10" s="140"/>
      <c r="D10" s="140"/>
      <c r="E10" s="140"/>
      <c r="F10" s="140"/>
      <c r="G10" s="141"/>
      <c r="H10" s="137"/>
      <c r="I10" s="174"/>
    </row>
    <row r="11" spans="1:10" ht="13.5" thickBot="1" x14ac:dyDescent="0.25">
      <c r="A11" s="58" t="s">
        <v>22</v>
      </c>
      <c r="B11" s="142">
        <v>406356.68</v>
      </c>
      <c r="C11" s="142">
        <v>30725.47</v>
      </c>
      <c r="D11" s="142">
        <v>2403996.6799999997</v>
      </c>
      <c r="E11" s="142">
        <v>130390.73</v>
      </c>
      <c r="F11" s="142">
        <v>145040.86000000002</v>
      </c>
      <c r="G11" s="143">
        <v>3116510.4199999995</v>
      </c>
      <c r="H11" s="137"/>
      <c r="I11" s="174"/>
    </row>
    <row r="12" spans="1:10" ht="18" x14ac:dyDescent="0.25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.75" thickBot="1" x14ac:dyDescent="0.3">
      <c r="A13" s="20"/>
      <c r="B13" s="144"/>
      <c r="C13" s="144"/>
      <c r="D13" s="144"/>
      <c r="E13" s="144"/>
      <c r="F13" s="144"/>
      <c r="G13" s="144"/>
      <c r="H13" s="144"/>
      <c r="I13" s="144"/>
      <c r="J13" s="128"/>
    </row>
    <row r="14" spans="1:10" ht="18" x14ac:dyDescent="0.25">
      <c r="A14" s="351" t="s">
        <v>84</v>
      </c>
      <c r="B14" s="353" t="s">
        <v>11</v>
      </c>
      <c r="C14" s="354"/>
      <c r="D14" s="354"/>
      <c r="E14" s="355"/>
      <c r="F14" s="341" t="s">
        <v>90</v>
      </c>
      <c r="G14" s="144"/>
      <c r="H14" s="144"/>
      <c r="I14" s="144"/>
      <c r="J14" s="128"/>
    </row>
    <row r="15" spans="1:10" ht="51.75" thickBot="1" x14ac:dyDescent="0.3">
      <c r="A15" s="352"/>
      <c r="B15" s="77" t="s">
        <v>196</v>
      </c>
      <c r="C15" s="77" t="s">
        <v>195</v>
      </c>
      <c r="D15" s="86" t="s">
        <v>32</v>
      </c>
      <c r="E15" s="77" t="s">
        <v>226</v>
      </c>
      <c r="F15" s="342"/>
      <c r="G15" s="144"/>
      <c r="H15" s="144"/>
      <c r="I15" s="144"/>
      <c r="J15" s="128"/>
    </row>
    <row r="16" spans="1:10" ht="18" x14ac:dyDescent="0.25">
      <c r="A16" s="78" t="s">
        <v>88</v>
      </c>
      <c r="B16" s="138">
        <v>72916.23000000001</v>
      </c>
      <c r="C16" s="138">
        <v>4045479.5460000006</v>
      </c>
      <c r="D16" s="138">
        <v>944650</v>
      </c>
      <c r="E16" s="138">
        <v>1003207.2700000001</v>
      </c>
      <c r="F16" s="139">
        <v>6066253.046000001</v>
      </c>
      <c r="G16" s="144"/>
      <c r="H16" s="144"/>
      <c r="I16" s="144"/>
      <c r="J16" s="128"/>
    </row>
    <row r="17" spans="1:10" ht="18" x14ac:dyDescent="0.25">
      <c r="A17" s="81" t="s">
        <v>89</v>
      </c>
      <c r="B17" s="140">
        <v>9715</v>
      </c>
      <c r="C17" s="140">
        <v>4388257.3599999994</v>
      </c>
      <c r="D17" s="140">
        <v>317430</v>
      </c>
      <c r="E17" s="140">
        <v>1863724.3799999997</v>
      </c>
      <c r="F17" s="141">
        <v>6579126.7399999993</v>
      </c>
      <c r="G17" s="144"/>
      <c r="H17" s="144"/>
      <c r="I17" s="144"/>
      <c r="J17" s="128"/>
    </row>
    <row r="18" spans="1:10" ht="13.5" thickBot="1" x14ac:dyDescent="0.25">
      <c r="A18" s="81"/>
      <c r="B18" s="140"/>
      <c r="C18" s="140"/>
      <c r="D18" s="140"/>
      <c r="E18" s="140"/>
      <c r="F18" s="141"/>
      <c r="G18" s="144"/>
      <c r="H18" s="144"/>
      <c r="I18" s="144"/>
      <c r="J18" s="144"/>
    </row>
    <row r="19" spans="1:10" ht="13.5" thickBot="1" x14ac:dyDescent="0.25">
      <c r="A19" s="58" t="s">
        <v>22</v>
      </c>
      <c r="B19" s="142">
        <v>82631.23000000001</v>
      </c>
      <c r="C19" s="142">
        <v>8433736.9059999995</v>
      </c>
      <c r="D19" s="142">
        <v>1262080</v>
      </c>
      <c r="E19" s="142">
        <v>2866931.65</v>
      </c>
      <c r="F19" s="143">
        <v>12645379.786</v>
      </c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</row>
    <row r="22" spans="1:10" ht="15" x14ac:dyDescent="0.25">
      <c r="A22" s="360" t="s">
        <v>222</v>
      </c>
      <c r="B22" s="360"/>
      <c r="C22" s="360"/>
      <c r="D22" s="360"/>
      <c r="E22" s="360"/>
      <c r="F22" s="360"/>
      <c r="G22" s="360"/>
      <c r="H22" s="133"/>
      <c r="I22" s="130"/>
      <c r="J22" s="130"/>
    </row>
    <row r="23" spans="1:10" ht="13.5" thickBot="1" x14ac:dyDescent="0.25">
      <c r="A23" s="135"/>
      <c r="B23" s="149"/>
      <c r="C23" s="130"/>
      <c r="D23" s="130"/>
      <c r="E23" s="130"/>
      <c r="F23" s="130"/>
      <c r="G23" s="130"/>
      <c r="H23" s="130"/>
      <c r="I23" s="130"/>
      <c r="J23" s="130"/>
    </row>
    <row r="24" spans="1:10" x14ac:dyDescent="0.2">
      <c r="A24" s="332" t="s">
        <v>35</v>
      </c>
      <c r="B24" s="334" t="s">
        <v>36</v>
      </c>
      <c r="C24" s="336" t="s">
        <v>37</v>
      </c>
      <c r="D24" s="90"/>
      <c r="E24" s="361" t="s">
        <v>49</v>
      </c>
      <c r="F24" s="334" t="s">
        <v>36</v>
      </c>
      <c r="G24" s="336" t="s">
        <v>37</v>
      </c>
      <c r="H24" s="42"/>
      <c r="I24" s="42"/>
      <c r="J24" s="43"/>
    </row>
    <row r="25" spans="1:10" ht="13.5" thickBot="1" x14ac:dyDescent="0.25">
      <c r="A25" s="333"/>
      <c r="B25" s="335"/>
      <c r="C25" s="337"/>
      <c r="D25" s="90"/>
      <c r="E25" s="362"/>
      <c r="F25" s="335"/>
      <c r="G25" s="337"/>
      <c r="H25" s="42"/>
      <c r="I25" s="42"/>
      <c r="J25" s="43"/>
    </row>
    <row r="26" spans="1:10" x14ac:dyDescent="0.2">
      <c r="A26" s="27" t="s">
        <v>38</v>
      </c>
      <c r="B26" s="31" t="s">
        <v>43</v>
      </c>
      <c r="C26" s="151">
        <v>3641619.8200000003</v>
      </c>
      <c r="D26" s="91"/>
      <c r="E26" s="153" t="s">
        <v>38</v>
      </c>
      <c r="F26" s="31" t="s">
        <v>132</v>
      </c>
      <c r="G26" s="151">
        <v>5578331.3899999997</v>
      </c>
      <c r="H26" s="52"/>
      <c r="I26" s="52"/>
      <c r="J26" s="52"/>
    </row>
    <row r="27" spans="1:10" x14ac:dyDescent="0.2">
      <c r="A27" s="30" t="s">
        <v>40</v>
      </c>
      <c r="B27" s="31" t="s">
        <v>46</v>
      </c>
      <c r="C27" s="151">
        <v>2369492.91</v>
      </c>
      <c r="D27" s="91"/>
      <c r="E27" s="30" t="s">
        <v>40</v>
      </c>
      <c r="F27" s="31" t="s">
        <v>50</v>
      </c>
      <c r="G27" s="151">
        <v>926621.91999999993</v>
      </c>
      <c r="H27" s="52"/>
      <c r="I27" s="52"/>
      <c r="J27" s="52"/>
    </row>
    <row r="28" spans="1:10" x14ac:dyDescent="0.2">
      <c r="A28" s="33">
        <v>0.55700000000000005</v>
      </c>
      <c r="B28" s="31" t="s">
        <v>41</v>
      </c>
      <c r="C28" s="151">
        <v>1404858.926</v>
      </c>
      <c r="D28" s="91"/>
      <c r="E28" s="188">
        <v>0.443</v>
      </c>
      <c r="F28" s="31" t="s">
        <v>208</v>
      </c>
      <c r="G28" s="151">
        <v>131162.69</v>
      </c>
      <c r="H28" s="52"/>
      <c r="I28" s="52"/>
      <c r="J28" s="52"/>
    </row>
    <row r="29" spans="1:10" x14ac:dyDescent="0.2">
      <c r="A29" s="343" t="s">
        <v>155</v>
      </c>
      <c r="B29" s="31" t="s">
        <v>42</v>
      </c>
      <c r="C29" s="151">
        <v>500607.35</v>
      </c>
      <c r="D29" s="91"/>
      <c r="E29" s="154"/>
      <c r="F29" s="31" t="s">
        <v>52</v>
      </c>
      <c r="G29" s="151">
        <v>106464.04</v>
      </c>
      <c r="H29" s="52"/>
      <c r="I29" s="52"/>
      <c r="J29" s="52"/>
    </row>
    <row r="30" spans="1:10" x14ac:dyDescent="0.2">
      <c r="A30" s="343"/>
      <c r="B30" s="31" t="s">
        <v>44</v>
      </c>
      <c r="C30" s="151">
        <v>294322.46000000002</v>
      </c>
      <c r="D30" s="91"/>
      <c r="E30" s="343" t="s">
        <v>157</v>
      </c>
      <c r="F30" s="31" t="s">
        <v>51</v>
      </c>
      <c r="G30" s="151">
        <v>105802.18999999999</v>
      </c>
      <c r="H30" s="52"/>
      <c r="I30" s="52"/>
      <c r="J30" s="52"/>
    </row>
    <row r="31" spans="1:10" x14ac:dyDescent="0.2">
      <c r="A31" s="343"/>
      <c r="B31" s="31" t="s">
        <v>45</v>
      </c>
      <c r="C31" s="151">
        <v>290589.69</v>
      </c>
      <c r="D31" s="91"/>
      <c r="E31" s="343"/>
      <c r="F31" s="31" t="s">
        <v>144</v>
      </c>
      <c r="G31" s="151">
        <v>59544.959999999999</v>
      </c>
      <c r="H31" s="52"/>
      <c r="I31" s="52"/>
      <c r="J31" s="52"/>
    </row>
    <row r="32" spans="1:10" x14ac:dyDescent="0.2">
      <c r="A32" s="33">
        <v>0.2772</v>
      </c>
      <c r="B32" s="34" t="s">
        <v>227</v>
      </c>
      <c r="C32" s="151">
        <v>64261.93</v>
      </c>
      <c r="D32" s="91"/>
      <c r="E32" s="343"/>
      <c r="F32" s="34" t="s">
        <v>209</v>
      </c>
      <c r="G32" s="151">
        <v>16111.22</v>
      </c>
      <c r="H32" s="52"/>
      <c r="I32" s="52"/>
      <c r="J32" s="52"/>
    </row>
    <row r="33" spans="1:10" ht="13.5" thickBot="1" x14ac:dyDescent="0.25">
      <c r="A33" s="35"/>
      <c r="B33" s="36" t="s">
        <v>141</v>
      </c>
      <c r="C33" s="152">
        <v>213699.26000000036</v>
      </c>
      <c r="D33" s="91"/>
      <c r="E33" s="33">
        <v>0.80259999999999998</v>
      </c>
      <c r="F33" s="34" t="s">
        <v>161</v>
      </c>
      <c r="G33" s="151">
        <v>25726.429999999997</v>
      </c>
      <c r="H33" s="52"/>
      <c r="I33" s="52"/>
      <c r="J33" s="52"/>
    </row>
    <row r="34" spans="1:10" ht="13.5" thickBot="1" x14ac:dyDescent="0.25">
      <c r="A34" s="130"/>
      <c r="B34" s="130"/>
      <c r="C34" s="130"/>
      <c r="D34" s="130"/>
      <c r="E34" s="156"/>
      <c r="F34" s="36" t="s">
        <v>162</v>
      </c>
      <c r="G34" s="152">
        <v>32673.01999999984</v>
      </c>
      <c r="H34" s="130"/>
      <c r="I34" s="130"/>
      <c r="J34" s="130"/>
    </row>
    <row r="35" spans="1:10" x14ac:dyDescent="0.2">
      <c r="A35" s="130"/>
      <c r="B35" s="130"/>
      <c r="C35" s="130"/>
      <c r="D35" s="130"/>
      <c r="E35" s="172"/>
      <c r="F35" s="172"/>
      <c r="G35" s="172"/>
      <c r="H35" s="130"/>
      <c r="I35" s="130"/>
      <c r="J35" s="130"/>
    </row>
    <row r="36" spans="1:10" ht="15" x14ac:dyDescent="0.25">
      <c r="A36" s="130"/>
      <c r="B36" s="130"/>
      <c r="C36" s="130"/>
      <c r="D36" s="130"/>
      <c r="E36" s="157"/>
      <c r="F36" s="133"/>
      <c r="G36" s="133"/>
      <c r="H36" s="130"/>
      <c r="I36" s="130"/>
      <c r="J36" s="130"/>
    </row>
    <row r="37" spans="1:10" ht="15" x14ac:dyDescent="0.25">
      <c r="A37" s="130"/>
      <c r="B37" s="130"/>
      <c r="C37" s="172"/>
      <c r="D37" s="172"/>
      <c r="E37" s="133"/>
      <c r="F37" s="133"/>
      <c r="G37" s="133"/>
      <c r="H37" s="130"/>
      <c r="I37" s="130"/>
      <c r="J37" s="130"/>
    </row>
    <row r="38" spans="1:10" ht="15" customHeight="1" x14ac:dyDescent="0.25">
      <c r="A38" s="360" t="s">
        <v>223</v>
      </c>
      <c r="B38" s="360"/>
      <c r="C38" s="360"/>
      <c r="D38" s="360"/>
      <c r="E38" s="158"/>
      <c r="F38" s="130"/>
      <c r="G38" s="158"/>
      <c r="H38" s="130"/>
      <c r="I38" s="130"/>
      <c r="J38" s="130"/>
    </row>
    <row r="39" spans="1:10" ht="15.75" thickBot="1" x14ac:dyDescent="0.3">
      <c r="A39" s="148"/>
      <c r="B39" s="133"/>
      <c r="C39" s="133"/>
      <c r="D39" s="133"/>
      <c r="E39" s="42"/>
      <c r="F39" s="42"/>
      <c r="G39" s="43"/>
      <c r="H39" s="130"/>
      <c r="I39" s="130"/>
      <c r="J39" s="130"/>
    </row>
    <row r="40" spans="1:10" x14ac:dyDescent="0.2">
      <c r="A40" s="339" t="s">
        <v>177</v>
      </c>
      <c r="B40" s="347" t="s">
        <v>59</v>
      </c>
      <c r="C40" s="347" t="s">
        <v>60</v>
      </c>
      <c r="D40" s="341" t="s">
        <v>61</v>
      </c>
      <c r="E40" s="48"/>
      <c r="F40" s="42"/>
      <c r="G40" s="43"/>
      <c r="H40" s="130"/>
      <c r="I40" s="130"/>
      <c r="J40" s="130"/>
    </row>
    <row r="41" spans="1:10" ht="13.5" thickBot="1" x14ac:dyDescent="0.25">
      <c r="A41" s="340"/>
      <c r="B41" s="348"/>
      <c r="C41" s="348"/>
      <c r="D41" s="342"/>
      <c r="E41" s="48"/>
      <c r="F41" s="52"/>
      <c r="G41" s="52"/>
      <c r="H41" s="43"/>
      <c r="I41" s="43"/>
      <c r="J41" s="43"/>
    </row>
    <row r="42" spans="1:10" x14ac:dyDescent="0.2">
      <c r="A42" s="44" t="s">
        <v>108</v>
      </c>
      <c r="B42" s="191">
        <v>151306</v>
      </c>
      <c r="C42" s="191">
        <v>7320</v>
      </c>
      <c r="D42" s="47">
        <v>158626</v>
      </c>
      <c r="E42" s="48"/>
      <c r="F42" s="52"/>
      <c r="G42" s="52"/>
      <c r="H42" s="43"/>
      <c r="I42" s="43"/>
      <c r="J42" s="43"/>
    </row>
    <row r="43" spans="1:10" x14ac:dyDescent="0.2">
      <c r="A43" s="34" t="s">
        <v>102</v>
      </c>
      <c r="B43" s="192">
        <v>232163.84999999998</v>
      </c>
      <c r="C43" s="192">
        <v>58665.4</v>
      </c>
      <c r="D43" s="51">
        <v>290829.25</v>
      </c>
      <c r="E43" s="48"/>
      <c r="F43" s="52"/>
      <c r="G43" s="52"/>
      <c r="H43" s="52"/>
      <c r="I43" s="52"/>
      <c r="J43" s="52"/>
    </row>
    <row r="44" spans="1:10" x14ac:dyDescent="0.2">
      <c r="A44" s="34" t="s">
        <v>109</v>
      </c>
      <c r="B44" s="192">
        <v>5356</v>
      </c>
      <c r="C44" s="192">
        <v>826.5</v>
      </c>
      <c r="D44" s="51">
        <v>6182.5</v>
      </c>
      <c r="E44" s="48"/>
      <c r="F44" s="52"/>
      <c r="G44" s="52"/>
      <c r="H44" s="52"/>
      <c r="I44" s="52"/>
      <c r="J44" s="52"/>
    </row>
    <row r="45" spans="1:10" x14ac:dyDescent="0.2">
      <c r="A45" s="34" t="s">
        <v>99</v>
      </c>
      <c r="B45" s="192">
        <v>162846.79999999999</v>
      </c>
      <c r="C45" s="192">
        <v>417397.9</v>
      </c>
      <c r="D45" s="51">
        <v>580244.69999999995</v>
      </c>
      <c r="E45" s="48"/>
      <c r="F45" s="52"/>
      <c r="G45" s="52"/>
      <c r="H45" s="52"/>
      <c r="I45" s="52"/>
      <c r="J45" s="52"/>
    </row>
    <row r="46" spans="1:10" x14ac:dyDescent="0.2">
      <c r="A46" s="34" t="s">
        <v>105</v>
      </c>
      <c r="B46" s="192">
        <v>277254.89</v>
      </c>
      <c r="C46" s="192">
        <v>36540.75</v>
      </c>
      <c r="D46" s="51">
        <v>313795.64</v>
      </c>
      <c r="E46" s="159"/>
      <c r="F46" s="130"/>
      <c r="G46" s="130"/>
      <c r="H46" s="52"/>
      <c r="I46" s="52"/>
      <c r="J46" s="52"/>
    </row>
    <row r="47" spans="1:10" x14ac:dyDescent="0.2">
      <c r="A47" s="34" t="s">
        <v>104</v>
      </c>
      <c r="B47" s="192">
        <v>1906198.4459999998</v>
      </c>
      <c r="C47" s="192">
        <v>410820.43999999994</v>
      </c>
      <c r="D47" s="51">
        <v>2317018.8859999995</v>
      </c>
      <c r="E47" s="159"/>
      <c r="F47" s="130"/>
      <c r="G47" s="130"/>
      <c r="H47" s="52"/>
      <c r="I47" s="52"/>
      <c r="J47" s="52"/>
    </row>
    <row r="48" spans="1:10" x14ac:dyDescent="0.2">
      <c r="A48" s="34" t="s">
        <v>103</v>
      </c>
      <c r="B48" s="192">
        <v>623037</v>
      </c>
      <c r="C48" s="192">
        <v>79807</v>
      </c>
      <c r="D48" s="51">
        <v>702844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119</v>
      </c>
      <c r="B49" s="192">
        <v>7469.1200000000008</v>
      </c>
      <c r="C49" s="192">
        <v>5099.46</v>
      </c>
      <c r="D49" s="51">
        <v>12568.580000000002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120</v>
      </c>
      <c r="B50" s="192">
        <v>304998</v>
      </c>
      <c r="C50" s="192">
        <v>142525</v>
      </c>
      <c r="D50" s="51">
        <v>447523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106</v>
      </c>
      <c r="B51" s="192">
        <v>29148.859999999997</v>
      </c>
      <c r="C51" s="192">
        <v>1456.3000000000002</v>
      </c>
      <c r="D51" s="51">
        <v>30605.159999999996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107</v>
      </c>
      <c r="B52" s="192">
        <v>110819.18000000001</v>
      </c>
      <c r="C52" s="192">
        <v>760118.1100000001</v>
      </c>
      <c r="D52" s="51">
        <v>870937.29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98</v>
      </c>
      <c r="B53" s="192">
        <v>3262320</v>
      </c>
      <c r="C53" s="192">
        <v>4116756</v>
      </c>
      <c r="D53" s="51">
        <v>7379076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121</v>
      </c>
      <c r="B54" s="192">
        <v>36642.58</v>
      </c>
      <c r="C54" s="192">
        <v>1900.2</v>
      </c>
      <c r="D54" s="51">
        <v>38542.78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101</v>
      </c>
      <c r="B55" s="192">
        <v>94995.199999999997</v>
      </c>
      <c r="C55" s="192">
        <v>27655</v>
      </c>
      <c r="D55" s="51">
        <v>122650.2</v>
      </c>
      <c r="E55" s="159"/>
      <c r="F55" s="130"/>
      <c r="G55" s="130"/>
      <c r="H55" s="130"/>
      <c r="I55" s="130"/>
      <c r="J55" s="130"/>
    </row>
    <row r="56" spans="1:10" x14ac:dyDescent="0.2">
      <c r="A56" s="34" t="s">
        <v>100</v>
      </c>
      <c r="B56" s="192">
        <v>1367008.6400000001</v>
      </c>
      <c r="C56" s="192">
        <v>196501.66000000012</v>
      </c>
      <c r="D56" s="51">
        <v>1563510.3000000003</v>
      </c>
      <c r="E56" s="159"/>
      <c r="F56" s="130"/>
      <c r="G56" s="130"/>
      <c r="H56" s="130"/>
      <c r="I56" s="130"/>
      <c r="J56" s="130"/>
    </row>
    <row r="57" spans="1:10" x14ac:dyDescent="0.2">
      <c r="A57" s="34" t="s">
        <v>122</v>
      </c>
      <c r="B57" s="192">
        <v>202755.45</v>
      </c>
      <c r="C57" s="192">
        <v>717679.16</v>
      </c>
      <c r="D57" s="51">
        <v>920434.6100000001</v>
      </c>
      <c r="E57" s="159"/>
      <c r="F57" s="130"/>
      <c r="G57" s="130"/>
      <c r="H57" s="130"/>
      <c r="I57" s="130"/>
      <c r="J57" s="130"/>
    </row>
    <row r="58" spans="1:10" x14ac:dyDescent="0.2">
      <c r="A58" s="34" t="s">
        <v>123</v>
      </c>
      <c r="B58" s="192">
        <v>5132.33</v>
      </c>
      <c r="C58" s="192">
        <v>1368.98</v>
      </c>
      <c r="D58" s="51">
        <v>6501.3099999999995</v>
      </c>
      <c r="E58" s="130"/>
      <c r="F58" s="130"/>
      <c r="G58" s="130"/>
      <c r="H58" s="130"/>
      <c r="I58" s="130"/>
      <c r="J58" s="130"/>
    </row>
    <row r="59" spans="1:10" ht="13.5" thickBot="1" x14ac:dyDescent="0.25">
      <c r="A59" s="54"/>
      <c r="B59" s="193"/>
      <c r="C59" s="194"/>
      <c r="D59" s="57"/>
      <c r="E59" s="130"/>
      <c r="F59" s="130"/>
      <c r="G59" s="130"/>
      <c r="H59" s="130"/>
      <c r="I59" s="130"/>
      <c r="J59" s="130"/>
    </row>
    <row r="60" spans="1:10" ht="13.5" thickBot="1" x14ac:dyDescent="0.25">
      <c r="A60" s="58" t="s">
        <v>76</v>
      </c>
      <c r="B60" s="59">
        <f>SUM(B42:B59)</f>
        <v>8779452.345999999</v>
      </c>
      <c r="C60" s="59">
        <f>SUM(C42:C59)</f>
        <v>6982437.8600000013</v>
      </c>
      <c r="D60" s="60">
        <f>SUM(D42:D59)</f>
        <v>15761890.206</v>
      </c>
      <c r="E60" s="130"/>
      <c r="F60" s="130"/>
      <c r="G60" s="130"/>
      <c r="H60" s="130"/>
      <c r="I60" s="130"/>
      <c r="J60" s="130"/>
    </row>
    <row r="61" spans="1:10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</row>
    <row r="62" spans="1:10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0"/>
    </row>
    <row r="63" spans="1:10" ht="15" x14ac:dyDescent="0.25">
      <c r="A63" s="183" t="s">
        <v>224</v>
      </c>
      <c r="B63" s="178"/>
      <c r="C63" s="178"/>
      <c r="D63" s="178"/>
      <c r="E63" s="178"/>
      <c r="F63" s="178"/>
      <c r="G63" s="178"/>
      <c r="H63" s="178"/>
      <c r="I63" s="178"/>
      <c r="J63" s="133"/>
    </row>
    <row r="64" spans="1:10" ht="13.5" thickBot="1" x14ac:dyDescent="0.25">
      <c r="A64" s="149"/>
      <c r="B64" s="149"/>
      <c r="C64" s="149"/>
      <c r="D64" s="149"/>
      <c r="E64" s="149"/>
      <c r="F64" s="149"/>
      <c r="G64" s="149"/>
      <c r="H64" s="149"/>
      <c r="I64" s="149"/>
      <c r="J64" s="135"/>
    </row>
    <row r="65" spans="1:11" ht="12.75" customHeight="1" x14ac:dyDescent="0.2">
      <c r="A65" s="351" t="s">
        <v>84</v>
      </c>
      <c r="B65" s="353" t="s">
        <v>10</v>
      </c>
      <c r="C65" s="354"/>
      <c r="D65" s="354"/>
      <c r="E65" s="354"/>
      <c r="F65" s="354"/>
      <c r="G65" s="355"/>
      <c r="H65" s="353" t="s">
        <v>11</v>
      </c>
      <c r="I65" s="354"/>
      <c r="J65" s="355"/>
      <c r="K65" s="341" t="s">
        <v>111</v>
      </c>
    </row>
    <row r="66" spans="1:11" ht="77.25" thickBot="1" x14ac:dyDescent="0.25">
      <c r="A66" s="352"/>
      <c r="B66" s="77" t="s">
        <v>86</v>
      </c>
      <c r="C66" s="77" t="s">
        <v>220</v>
      </c>
      <c r="D66" s="77" t="s">
        <v>185</v>
      </c>
      <c r="E66" s="77" t="s">
        <v>186</v>
      </c>
      <c r="F66" s="77" t="s">
        <v>187</v>
      </c>
      <c r="G66" s="77" t="s">
        <v>165</v>
      </c>
      <c r="H66" s="77" t="s">
        <v>194</v>
      </c>
      <c r="I66" s="77" t="s">
        <v>195</v>
      </c>
      <c r="J66" s="77" t="s">
        <v>166</v>
      </c>
      <c r="K66" s="342"/>
    </row>
    <row r="67" spans="1:11" x14ac:dyDescent="0.2">
      <c r="A67" s="78" t="s">
        <v>88</v>
      </c>
      <c r="B67" s="138">
        <v>43196.7</v>
      </c>
      <c r="C67" s="138">
        <v>7135.97</v>
      </c>
      <c r="D67" s="138">
        <v>86352.989999999976</v>
      </c>
      <c r="E67" s="138">
        <v>7618.57</v>
      </c>
      <c r="F67" s="138">
        <v>56009.64</v>
      </c>
      <c r="G67" s="138"/>
      <c r="H67" s="138">
        <v>2267.1799999999998</v>
      </c>
      <c r="I67" s="138">
        <v>105685.98</v>
      </c>
      <c r="J67" s="169">
        <v>335723.11</v>
      </c>
      <c r="K67" s="139">
        <v>643990.1399999999</v>
      </c>
    </row>
    <row r="68" spans="1:11" x14ac:dyDescent="0.2">
      <c r="A68" s="81" t="s">
        <v>89</v>
      </c>
      <c r="B68" s="140">
        <v>9704.19</v>
      </c>
      <c r="C68" s="140">
        <v>1.22</v>
      </c>
      <c r="D68" s="140">
        <v>172443.00000000006</v>
      </c>
      <c r="E68" s="140"/>
      <c r="F68" s="140">
        <v>16278.390000000001</v>
      </c>
      <c r="G68" s="140">
        <v>114019</v>
      </c>
      <c r="H68" s="164">
        <v>27287</v>
      </c>
      <c r="I68" s="140">
        <v>614802.23</v>
      </c>
      <c r="J68" s="140">
        <v>255519.62</v>
      </c>
      <c r="K68" s="141">
        <v>1210054.6499999999</v>
      </c>
    </row>
    <row r="69" spans="1:11" ht="13.5" thickBot="1" x14ac:dyDescent="0.25">
      <c r="A69" s="81"/>
      <c r="B69" s="140"/>
      <c r="C69" s="140"/>
      <c r="D69" s="140"/>
      <c r="E69" s="140"/>
      <c r="F69" s="140"/>
      <c r="G69" s="140"/>
      <c r="H69" s="140"/>
      <c r="I69" s="140"/>
      <c r="J69" s="140"/>
      <c r="K69" s="141"/>
    </row>
    <row r="70" spans="1:11" ht="13.5" thickBot="1" x14ac:dyDescent="0.25">
      <c r="A70" s="58" t="s">
        <v>22</v>
      </c>
      <c r="B70" s="142">
        <v>52900.89</v>
      </c>
      <c r="C70" s="142">
        <v>7137.1900000000005</v>
      </c>
      <c r="D70" s="142">
        <v>258795.99000000005</v>
      </c>
      <c r="E70" s="142">
        <v>7618.57</v>
      </c>
      <c r="F70" s="142">
        <v>72288.03</v>
      </c>
      <c r="G70" s="142">
        <v>114019</v>
      </c>
      <c r="H70" s="142">
        <v>29554.18</v>
      </c>
      <c r="I70" s="142">
        <v>720488.21</v>
      </c>
      <c r="J70" s="142">
        <v>591242.73</v>
      </c>
      <c r="K70" s="143">
        <v>1854044.7899999998</v>
      </c>
    </row>
    <row r="71" spans="1:11" ht="15" x14ac:dyDescent="0.25">
      <c r="A71" s="130"/>
      <c r="B71" s="130"/>
      <c r="C71" s="130"/>
      <c r="D71" s="130"/>
      <c r="E71" s="133"/>
      <c r="F71" s="133"/>
      <c r="G71" s="133"/>
      <c r="H71" s="130"/>
      <c r="I71" s="130"/>
      <c r="J71" s="130"/>
    </row>
    <row r="72" spans="1:11" x14ac:dyDescent="0.2">
      <c r="A72" s="130"/>
      <c r="B72" s="130"/>
      <c r="C72" s="130"/>
      <c r="D72" s="130"/>
      <c r="E72" s="130"/>
      <c r="F72" s="130"/>
      <c r="G72" s="130"/>
      <c r="H72" s="130"/>
      <c r="I72" s="130"/>
      <c r="J72" s="130"/>
    </row>
    <row r="73" spans="1:11" ht="15" x14ac:dyDescent="0.25">
      <c r="A73" s="363" t="s">
        <v>225</v>
      </c>
      <c r="B73" s="363"/>
      <c r="C73" s="168"/>
      <c r="D73" s="166"/>
      <c r="E73" s="42"/>
      <c r="F73" s="42"/>
      <c r="G73" s="42"/>
      <c r="H73" s="133"/>
      <c r="I73" s="133"/>
      <c r="J73" s="133"/>
    </row>
    <row r="74" spans="1:11" ht="13.5" thickBot="1" x14ac:dyDescent="0.25">
      <c r="A74" s="149"/>
      <c r="B74" s="149"/>
      <c r="C74" s="135"/>
      <c r="D74" s="135"/>
      <c r="E74" s="42"/>
      <c r="F74" s="42"/>
      <c r="G74" s="42"/>
      <c r="H74" s="130"/>
      <c r="I74" s="130"/>
      <c r="J74" s="130"/>
    </row>
    <row r="75" spans="1:11" x14ac:dyDescent="0.2">
      <c r="A75" s="339" t="s">
        <v>177</v>
      </c>
      <c r="B75" s="341" t="s">
        <v>81</v>
      </c>
      <c r="C75" s="69"/>
      <c r="D75" s="69"/>
      <c r="E75" s="52"/>
      <c r="F75" s="52"/>
      <c r="G75" s="52"/>
      <c r="H75" s="42"/>
      <c r="I75" s="43"/>
      <c r="J75" s="43"/>
    </row>
    <row r="76" spans="1:11" ht="13.5" thickBot="1" x14ac:dyDescent="0.25">
      <c r="A76" s="340"/>
      <c r="B76" s="342"/>
      <c r="C76" s="70"/>
      <c r="D76" s="42"/>
      <c r="E76" s="52"/>
      <c r="F76" s="52"/>
      <c r="G76" s="52"/>
      <c r="H76" s="42"/>
      <c r="I76" s="43"/>
      <c r="J76" s="43"/>
    </row>
    <row r="77" spans="1:11" x14ac:dyDescent="0.2">
      <c r="A77" s="44" t="s">
        <v>108</v>
      </c>
      <c r="B77" s="71">
        <v>118891</v>
      </c>
      <c r="C77" s="52"/>
      <c r="D77" s="52"/>
      <c r="E77" s="130"/>
      <c r="F77" s="130"/>
      <c r="G77" s="130"/>
      <c r="H77" s="52"/>
      <c r="I77" s="52"/>
      <c r="J77" s="52"/>
    </row>
    <row r="78" spans="1:11" x14ac:dyDescent="0.2">
      <c r="A78" s="34" t="s">
        <v>102</v>
      </c>
      <c r="B78" s="72">
        <v>27363.890000000003</v>
      </c>
      <c r="C78" s="52"/>
      <c r="D78" s="52"/>
      <c r="E78" s="130"/>
      <c r="F78" s="130"/>
      <c r="G78" s="130"/>
      <c r="H78" s="52"/>
      <c r="I78" s="52"/>
      <c r="J78" s="52"/>
    </row>
    <row r="79" spans="1:11" x14ac:dyDescent="0.2">
      <c r="A79" s="34" t="s">
        <v>109</v>
      </c>
      <c r="B79" s="72">
        <v>10487.470000000001</v>
      </c>
      <c r="C79" s="130"/>
      <c r="D79" s="130"/>
      <c r="E79" s="130"/>
      <c r="F79" s="130"/>
      <c r="G79" s="130"/>
      <c r="H79" s="130"/>
      <c r="I79" s="130"/>
      <c r="J79" s="130"/>
    </row>
    <row r="80" spans="1:11" x14ac:dyDescent="0.2">
      <c r="A80" s="34" t="s">
        <v>99</v>
      </c>
      <c r="B80" s="72">
        <v>7195.92</v>
      </c>
      <c r="C80" s="130"/>
      <c r="D80" s="130"/>
      <c r="E80" s="130"/>
      <c r="F80" s="130"/>
      <c r="G80" s="130"/>
      <c r="H80" s="130"/>
      <c r="I80" s="130"/>
      <c r="J80" s="130"/>
    </row>
    <row r="81" spans="1:10" x14ac:dyDescent="0.2">
      <c r="A81" s="34" t="s">
        <v>105</v>
      </c>
      <c r="B81" s="72">
        <v>141304.12999999998</v>
      </c>
      <c r="C81" s="130"/>
      <c r="D81" s="130"/>
      <c r="E81" s="130"/>
      <c r="F81" s="130"/>
      <c r="G81" s="130"/>
      <c r="H81" s="130"/>
      <c r="I81" s="130"/>
      <c r="J81" s="130"/>
    </row>
    <row r="82" spans="1:10" x14ac:dyDescent="0.2">
      <c r="A82" s="34" t="s">
        <v>104</v>
      </c>
      <c r="B82" s="72">
        <v>822726.46</v>
      </c>
      <c r="C82" s="167"/>
      <c r="D82" s="130"/>
      <c r="E82" s="130"/>
      <c r="F82" s="130"/>
      <c r="G82" s="130"/>
      <c r="H82" s="130"/>
      <c r="I82" s="130"/>
      <c r="J82" s="130"/>
    </row>
    <row r="83" spans="1:10" x14ac:dyDescent="0.2">
      <c r="A83" s="34" t="s">
        <v>103</v>
      </c>
      <c r="B83" s="72">
        <v>269728</v>
      </c>
      <c r="C83" s="167"/>
      <c r="D83" s="130"/>
      <c r="E83" s="130"/>
      <c r="F83" s="130"/>
      <c r="G83" s="130"/>
      <c r="H83" s="130"/>
      <c r="I83" s="130"/>
      <c r="J83" s="130"/>
    </row>
    <row r="84" spans="1:10" x14ac:dyDescent="0.2">
      <c r="A84" s="34" t="s">
        <v>119</v>
      </c>
      <c r="B84" s="72">
        <v>6430.84</v>
      </c>
      <c r="C84" s="130"/>
      <c r="D84" s="130"/>
      <c r="E84" s="130"/>
      <c r="F84" s="130"/>
      <c r="G84" s="130"/>
      <c r="H84" s="130"/>
      <c r="I84" s="130"/>
      <c r="J84" s="130"/>
    </row>
    <row r="85" spans="1:10" x14ac:dyDescent="0.2">
      <c r="A85" s="34" t="s">
        <v>120</v>
      </c>
      <c r="B85" s="72">
        <v>178700</v>
      </c>
      <c r="C85" s="130"/>
      <c r="D85" s="130"/>
      <c r="E85" s="130"/>
      <c r="F85" s="130"/>
      <c r="G85" s="130"/>
      <c r="H85" s="130"/>
      <c r="I85" s="130"/>
      <c r="J85" s="130"/>
    </row>
    <row r="86" spans="1:10" x14ac:dyDescent="0.2">
      <c r="A86" s="34" t="s">
        <v>106</v>
      </c>
      <c r="B86" s="72">
        <v>7885.18</v>
      </c>
      <c r="C86" s="130"/>
      <c r="D86" s="130"/>
      <c r="E86" s="130"/>
      <c r="F86" s="130"/>
      <c r="G86" s="130"/>
      <c r="H86" s="130"/>
      <c r="I86" s="130"/>
      <c r="J86" s="130"/>
    </row>
    <row r="87" spans="1:10" x14ac:dyDescent="0.2">
      <c r="A87" s="34" t="s">
        <v>107</v>
      </c>
      <c r="B87" s="72">
        <v>203875.90000000002</v>
      </c>
      <c r="C87" s="130"/>
      <c r="D87" s="130"/>
      <c r="E87" s="130"/>
      <c r="F87" s="130"/>
      <c r="G87" s="130"/>
      <c r="H87" s="130"/>
      <c r="I87" s="130"/>
      <c r="J87" s="130"/>
    </row>
    <row r="88" spans="1:10" x14ac:dyDescent="0.2">
      <c r="A88" s="34" t="s">
        <v>98</v>
      </c>
      <c r="B88" s="72">
        <v>19830</v>
      </c>
      <c r="C88" s="130"/>
      <c r="D88" s="130"/>
      <c r="E88" s="130"/>
      <c r="F88" s="130"/>
      <c r="G88" s="130"/>
      <c r="H88" s="130"/>
      <c r="I88" s="130"/>
      <c r="J88" s="130"/>
    </row>
    <row r="89" spans="1:10" x14ac:dyDescent="0.2">
      <c r="A89" s="34" t="s">
        <v>121</v>
      </c>
      <c r="B89" s="72">
        <v>20723.640000000003</v>
      </c>
      <c r="C89" s="130"/>
      <c r="D89" s="130"/>
      <c r="E89" s="130"/>
      <c r="F89" s="130"/>
      <c r="G89" s="130"/>
      <c r="H89" s="130"/>
      <c r="I89" s="130"/>
      <c r="J89" s="130"/>
    </row>
    <row r="90" spans="1:10" x14ac:dyDescent="0.2">
      <c r="A90" s="34" t="s">
        <v>101</v>
      </c>
      <c r="B90" s="72">
        <v>10802</v>
      </c>
      <c r="C90" s="130"/>
      <c r="D90" s="130"/>
      <c r="E90" s="130"/>
      <c r="F90" s="130"/>
      <c r="G90" s="130"/>
      <c r="H90" s="130"/>
      <c r="I90" s="130"/>
      <c r="J90" s="130"/>
    </row>
    <row r="91" spans="1:10" x14ac:dyDescent="0.2">
      <c r="A91" s="34" t="s">
        <v>100</v>
      </c>
      <c r="B91" s="72">
        <v>4918.29</v>
      </c>
      <c r="C91" s="130"/>
      <c r="D91" s="130"/>
      <c r="E91" s="130"/>
      <c r="F91" s="130"/>
      <c r="G91" s="130"/>
      <c r="H91" s="130"/>
      <c r="I91" s="130"/>
      <c r="J91" s="130"/>
    </row>
    <row r="92" spans="1:10" x14ac:dyDescent="0.2">
      <c r="A92" s="34" t="s">
        <v>122</v>
      </c>
      <c r="B92" s="72"/>
      <c r="C92" s="130"/>
      <c r="D92" s="130"/>
      <c r="E92" s="130"/>
      <c r="F92" s="130"/>
      <c r="G92" s="130"/>
      <c r="H92" s="130"/>
      <c r="I92" s="130"/>
      <c r="J92" s="130"/>
    </row>
    <row r="93" spans="1:10" x14ac:dyDescent="0.2">
      <c r="A93" s="34" t="s">
        <v>123</v>
      </c>
      <c r="B93" s="72">
        <v>3182.07</v>
      </c>
      <c r="C93" s="130"/>
      <c r="D93" s="130"/>
      <c r="E93" s="130"/>
      <c r="F93" s="130"/>
      <c r="G93" s="130"/>
      <c r="H93" s="130"/>
      <c r="I93" s="130"/>
      <c r="J93" s="130"/>
    </row>
    <row r="94" spans="1:10" ht="13.5" thickBot="1" x14ac:dyDescent="0.25">
      <c r="A94" s="54"/>
      <c r="B94" s="74"/>
      <c r="C94" s="130"/>
      <c r="D94" s="130"/>
      <c r="E94" s="130"/>
      <c r="F94" s="130"/>
      <c r="G94" s="130"/>
      <c r="H94" s="130"/>
      <c r="I94" s="130"/>
      <c r="J94" s="130"/>
    </row>
    <row r="95" spans="1:10" ht="13.5" thickBot="1" x14ac:dyDescent="0.25">
      <c r="A95" s="58" t="s">
        <v>76</v>
      </c>
      <c r="B95" s="75">
        <v>1854044.79</v>
      </c>
      <c r="C95" s="130"/>
      <c r="D95" s="130"/>
      <c r="E95" s="130"/>
      <c r="F95" s="130"/>
      <c r="G95" s="130"/>
      <c r="H95" s="130"/>
      <c r="I95" s="130"/>
      <c r="J95" s="130"/>
    </row>
    <row r="96" spans="1:10" x14ac:dyDescent="0.2">
      <c r="A96" s="130"/>
      <c r="B96" s="130"/>
      <c r="C96" s="130"/>
      <c r="D96" s="130"/>
      <c r="E96" s="130"/>
      <c r="F96" s="130"/>
      <c r="G96" s="130"/>
      <c r="H96" s="130"/>
      <c r="I96" s="130"/>
      <c r="J96" s="130"/>
    </row>
  </sheetData>
  <mergeCells count="28">
    <mergeCell ref="A1:H2"/>
    <mergeCell ref="A6:A7"/>
    <mergeCell ref="G6:G7"/>
    <mergeCell ref="A14:A15"/>
    <mergeCell ref="B14:E14"/>
    <mergeCell ref="F14:F15"/>
    <mergeCell ref="B6:F6"/>
    <mergeCell ref="A22:G22"/>
    <mergeCell ref="A24:A25"/>
    <mergeCell ref="B24:B25"/>
    <mergeCell ref="C24:C25"/>
    <mergeCell ref="E24:E25"/>
    <mergeCell ref="F24:F25"/>
    <mergeCell ref="G24:G25"/>
    <mergeCell ref="A29:A31"/>
    <mergeCell ref="E30:E32"/>
    <mergeCell ref="A38:D38"/>
    <mergeCell ref="A40:A41"/>
    <mergeCell ref="B40:B41"/>
    <mergeCell ref="C40:C41"/>
    <mergeCell ref="D40:D41"/>
    <mergeCell ref="A65:A66"/>
    <mergeCell ref="H65:J65"/>
    <mergeCell ref="K65:K66"/>
    <mergeCell ref="A73:B73"/>
    <mergeCell ref="A75:A76"/>
    <mergeCell ref="B75:B76"/>
    <mergeCell ref="B65:G65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2" manualBreakCount="2">
    <brk id="61" max="16383" man="1"/>
    <brk id="95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view="pageBreakPreview" topLeftCell="A16" zoomScale="60" zoomScaleNormal="100" workbookViewId="0">
      <selection activeCell="B4" sqref="B4"/>
    </sheetView>
  </sheetViews>
  <sheetFormatPr baseColWidth="10" defaultRowHeight="12.75" x14ac:dyDescent="0.2"/>
  <cols>
    <col min="1" max="1" width="14" customWidth="1"/>
    <col min="2" max="2" width="13.42578125" customWidth="1"/>
    <col min="3" max="3" width="12.5703125" customWidth="1"/>
    <col min="5" max="5" width="12.42578125" customWidth="1"/>
    <col min="6" max="6" width="12.7109375" customWidth="1"/>
    <col min="7" max="7" width="12.42578125" customWidth="1"/>
    <col min="8" max="8" width="12.140625" customWidth="1"/>
  </cols>
  <sheetData>
    <row r="1" spans="1:10" ht="18" x14ac:dyDescent="0.25">
      <c r="A1" s="366" t="s">
        <v>33</v>
      </c>
      <c r="B1" s="366"/>
      <c r="C1" s="366"/>
      <c r="D1" s="366"/>
      <c r="E1" s="366"/>
      <c r="F1" s="366"/>
      <c r="G1" s="366"/>
      <c r="H1" s="366"/>
      <c r="I1" s="128"/>
      <c r="J1" s="128"/>
    </row>
    <row r="2" spans="1:10" x14ac:dyDescent="0.2">
      <c r="A2" s="366"/>
      <c r="B2" s="366"/>
      <c r="C2" s="366"/>
      <c r="D2" s="366"/>
      <c r="E2" s="366"/>
      <c r="F2" s="366"/>
      <c r="G2" s="366"/>
      <c r="H2" s="366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228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351" t="s">
        <v>84</v>
      </c>
      <c r="B6" s="367" t="s">
        <v>10</v>
      </c>
      <c r="C6" s="364"/>
      <c r="D6" s="364"/>
      <c r="E6" s="364"/>
      <c r="F6" s="364"/>
      <c r="G6" s="334"/>
      <c r="H6" s="341" t="s">
        <v>85</v>
      </c>
      <c r="I6" s="136"/>
      <c r="J6" s="137"/>
    </row>
    <row r="7" spans="1:10" ht="77.25" thickBot="1" x14ac:dyDescent="0.25">
      <c r="A7" s="352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342"/>
      <c r="I7" s="137"/>
      <c r="J7" s="137"/>
    </row>
    <row r="8" spans="1:10" x14ac:dyDescent="0.2">
      <c r="A8" s="78" t="s">
        <v>88</v>
      </c>
      <c r="B8" s="138">
        <v>440878.04999999993</v>
      </c>
      <c r="C8" s="138">
        <v>23407</v>
      </c>
      <c r="D8" s="138">
        <v>2292081.7300000004</v>
      </c>
      <c r="E8" s="138">
        <v>204279.87999999998</v>
      </c>
      <c r="F8" s="138">
        <v>75233.48</v>
      </c>
      <c r="G8" s="185">
        <v>6457.31</v>
      </c>
      <c r="H8" s="139">
        <v>3042337.45</v>
      </c>
      <c r="I8" s="137"/>
      <c r="J8" s="174"/>
    </row>
    <row r="9" spans="1:10" x14ac:dyDescent="0.2">
      <c r="A9" s="81" t="s">
        <v>89</v>
      </c>
      <c r="B9" s="140">
        <v>55979.469999999994</v>
      </c>
      <c r="C9" s="140"/>
      <c r="D9" s="140">
        <v>225634.35</v>
      </c>
      <c r="E9" s="140">
        <v>16123.010000000002</v>
      </c>
      <c r="F9" s="140">
        <v>44709.469999999994</v>
      </c>
      <c r="G9" s="186">
        <v>2482.8100000000004</v>
      </c>
      <c r="H9" s="141">
        <v>344929.11</v>
      </c>
      <c r="I9" s="137"/>
      <c r="J9" s="174"/>
    </row>
    <row r="10" spans="1:10" ht="13.5" thickBot="1" x14ac:dyDescent="0.25">
      <c r="A10" s="81"/>
      <c r="B10" s="140"/>
      <c r="C10" s="140"/>
      <c r="D10" s="140"/>
      <c r="E10" s="140"/>
      <c r="F10" s="140"/>
      <c r="G10" s="186"/>
      <c r="H10" s="141"/>
      <c r="I10" s="137"/>
      <c r="J10" s="174"/>
    </row>
    <row r="11" spans="1:10" ht="13.5" thickBot="1" x14ac:dyDescent="0.25">
      <c r="A11" s="58" t="s">
        <v>22</v>
      </c>
      <c r="B11" s="142">
        <v>496857.5199999999</v>
      </c>
      <c r="C11" s="142">
        <v>23407</v>
      </c>
      <c r="D11" s="142">
        <v>2517716.0800000005</v>
      </c>
      <c r="E11" s="142">
        <v>220402.88999999998</v>
      </c>
      <c r="F11" s="142">
        <v>119942.94999999998</v>
      </c>
      <c r="G11" s="187">
        <v>8940.1200000000008</v>
      </c>
      <c r="H11" s="143">
        <v>3387266.560000001</v>
      </c>
      <c r="I11" s="137"/>
      <c r="J11" s="174"/>
    </row>
    <row r="12" spans="1:10" ht="18" x14ac:dyDescent="0.25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.75" thickBot="1" x14ac:dyDescent="0.3">
      <c r="A13" s="20"/>
      <c r="B13" s="144"/>
      <c r="C13" s="144"/>
      <c r="D13" s="144"/>
      <c r="E13" s="144"/>
      <c r="F13" s="144"/>
      <c r="G13" s="144"/>
      <c r="H13" s="144"/>
      <c r="I13" s="144"/>
      <c r="J13" s="128"/>
    </row>
    <row r="14" spans="1:10" ht="18" x14ac:dyDescent="0.25">
      <c r="A14" s="351" t="s">
        <v>84</v>
      </c>
      <c r="B14" s="353" t="s">
        <v>11</v>
      </c>
      <c r="C14" s="354"/>
      <c r="D14" s="354"/>
      <c r="E14" s="355"/>
      <c r="F14" s="341" t="s">
        <v>90</v>
      </c>
      <c r="G14" s="144"/>
      <c r="H14" s="144"/>
      <c r="I14" s="144"/>
      <c r="J14" s="128"/>
    </row>
    <row r="15" spans="1:10" ht="51.75" thickBot="1" x14ac:dyDescent="0.3">
      <c r="A15" s="352"/>
      <c r="B15" s="77" t="s">
        <v>196</v>
      </c>
      <c r="C15" s="77" t="s">
        <v>195</v>
      </c>
      <c r="D15" s="86" t="s">
        <v>32</v>
      </c>
      <c r="E15" s="77" t="s">
        <v>226</v>
      </c>
      <c r="F15" s="342"/>
      <c r="G15" s="144"/>
      <c r="H15" s="144"/>
      <c r="I15" s="144"/>
      <c r="J15" s="128"/>
    </row>
    <row r="16" spans="1:10" ht="18" x14ac:dyDescent="0.25">
      <c r="A16" s="78" t="s">
        <v>88</v>
      </c>
      <c r="B16" s="138">
        <v>90505.75</v>
      </c>
      <c r="C16" s="138">
        <v>4129313.3199999994</v>
      </c>
      <c r="D16" s="138">
        <v>1009100</v>
      </c>
      <c r="E16" s="138">
        <v>947139.55</v>
      </c>
      <c r="F16" s="139">
        <v>6176058.6199999992</v>
      </c>
      <c r="G16" s="144"/>
      <c r="H16" s="144"/>
      <c r="I16" s="144"/>
      <c r="J16" s="128"/>
    </row>
    <row r="17" spans="1:10" ht="18" x14ac:dyDescent="0.25">
      <c r="A17" s="81" t="s">
        <v>89</v>
      </c>
      <c r="B17" s="140">
        <v>5521.75</v>
      </c>
      <c r="C17" s="140">
        <v>5533958.2299999967</v>
      </c>
      <c r="D17" s="140">
        <v>354710</v>
      </c>
      <c r="E17" s="140">
        <v>1172296.9700000002</v>
      </c>
      <c r="F17" s="141">
        <v>7066486.9499999974</v>
      </c>
      <c r="G17" s="144"/>
      <c r="H17" s="144"/>
      <c r="I17" s="144"/>
      <c r="J17" s="128"/>
    </row>
    <row r="18" spans="1:10" ht="13.5" thickBot="1" x14ac:dyDescent="0.25">
      <c r="A18" s="81"/>
      <c r="B18" s="140"/>
      <c r="C18" s="140"/>
      <c r="D18" s="140"/>
      <c r="E18" s="140"/>
      <c r="F18" s="141"/>
      <c r="G18" s="144"/>
      <c r="H18" s="144"/>
      <c r="I18" s="144"/>
      <c r="J18" s="144"/>
    </row>
    <row r="19" spans="1:10" ht="13.5" thickBot="1" x14ac:dyDescent="0.25">
      <c r="A19" s="58" t="s">
        <v>22</v>
      </c>
      <c r="B19" s="142">
        <v>96027.5</v>
      </c>
      <c r="C19" s="142">
        <v>9663271.549999997</v>
      </c>
      <c r="D19" s="142">
        <v>1363810</v>
      </c>
      <c r="E19" s="142">
        <v>2119436.5200000005</v>
      </c>
      <c r="F19" s="143">
        <v>13242545.569999997</v>
      </c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</row>
    <row r="22" spans="1:10" ht="15" x14ac:dyDescent="0.25">
      <c r="A22" s="360" t="s">
        <v>229</v>
      </c>
      <c r="B22" s="360"/>
      <c r="C22" s="360"/>
      <c r="D22" s="360"/>
      <c r="E22" s="360"/>
      <c r="F22" s="360"/>
      <c r="G22" s="360"/>
      <c r="H22" s="133"/>
      <c r="I22" s="130"/>
      <c r="J22" s="130"/>
    </row>
    <row r="23" spans="1:10" ht="13.5" thickBot="1" x14ac:dyDescent="0.25">
      <c r="A23" s="135"/>
      <c r="B23" s="149"/>
      <c r="C23" s="130"/>
      <c r="D23" s="130"/>
      <c r="E23" s="130"/>
      <c r="F23" s="130"/>
      <c r="G23" s="130"/>
      <c r="H23" s="130"/>
      <c r="I23" s="130"/>
      <c r="J23" s="130"/>
    </row>
    <row r="24" spans="1:10" x14ac:dyDescent="0.2">
      <c r="A24" s="332" t="s">
        <v>35</v>
      </c>
      <c r="B24" s="334" t="s">
        <v>36</v>
      </c>
      <c r="C24" s="336" t="s">
        <v>37</v>
      </c>
      <c r="D24" s="90"/>
      <c r="E24" s="361" t="s">
        <v>49</v>
      </c>
      <c r="F24" s="334" t="s">
        <v>36</v>
      </c>
      <c r="G24" s="336" t="s">
        <v>37</v>
      </c>
      <c r="H24" s="42"/>
      <c r="I24" s="42"/>
      <c r="J24" s="43"/>
    </row>
    <row r="25" spans="1:10" ht="13.5" thickBot="1" x14ac:dyDescent="0.25">
      <c r="A25" s="333"/>
      <c r="B25" s="335"/>
      <c r="C25" s="337"/>
      <c r="D25" s="90"/>
      <c r="E25" s="362"/>
      <c r="F25" s="335"/>
      <c r="G25" s="337"/>
      <c r="H25" s="42"/>
      <c r="I25" s="42"/>
      <c r="J25" s="43"/>
    </row>
    <row r="26" spans="1:10" x14ac:dyDescent="0.2">
      <c r="A26" s="27" t="s">
        <v>38</v>
      </c>
      <c r="B26" s="31" t="s">
        <v>43</v>
      </c>
      <c r="C26" s="151">
        <v>3997010.6000000006</v>
      </c>
      <c r="D26" s="91"/>
      <c r="E26" s="153" t="s">
        <v>38</v>
      </c>
      <c r="F26" s="31" t="s">
        <v>132</v>
      </c>
      <c r="G26" s="151">
        <v>6016472.4699999997</v>
      </c>
      <c r="H26" s="52"/>
      <c r="I26" s="52"/>
      <c r="J26" s="52"/>
    </row>
    <row r="27" spans="1:10" x14ac:dyDescent="0.2">
      <c r="A27" s="30" t="s">
        <v>40</v>
      </c>
      <c r="B27" s="31" t="s">
        <v>46</v>
      </c>
      <c r="C27" s="151">
        <v>2268826.36</v>
      </c>
      <c r="D27" s="91"/>
      <c r="E27" s="30" t="s">
        <v>40</v>
      </c>
      <c r="F27" s="31" t="s">
        <v>50</v>
      </c>
      <c r="G27" s="151">
        <v>805439.7</v>
      </c>
      <c r="H27" s="52"/>
      <c r="I27" s="52"/>
      <c r="J27" s="52"/>
    </row>
    <row r="28" spans="1:10" x14ac:dyDescent="0.2">
      <c r="A28" s="195">
        <v>0.55000000000000004</v>
      </c>
      <c r="B28" s="31" t="s">
        <v>41</v>
      </c>
      <c r="C28" s="151">
        <v>1518006.93</v>
      </c>
      <c r="D28" s="91"/>
      <c r="E28" s="195">
        <v>0.45</v>
      </c>
      <c r="F28" s="31" t="s">
        <v>208</v>
      </c>
      <c r="G28" s="151">
        <v>150866.71</v>
      </c>
      <c r="H28" s="52"/>
      <c r="I28" s="52"/>
      <c r="J28" s="52"/>
    </row>
    <row r="29" spans="1:10" x14ac:dyDescent="0.2">
      <c r="A29" s="343" t="s">
        <v>155</v>
      </c>
      <c r="B29" s="31" t="s">
        <v>42</v>
      </c>
      <c r="C29" s="151">
        <v>596449.84000000008</v>
      </c>
      <c r="D29" s="91"/>
      <c r="E29" s="154"/>
      <c r="F29" s="31" t="s">
        <v>51</v>
      </c>
      <c r="G29" s="151">
        <v>124462.54999999999</v>
      </c>
      <c r="H29" s="52"/>
      <c r="I29" s="52"/>
      <c r="J29" s="52"/>
    </row>
    <row r="30" spans="1:10" x14ac:dyDescent="0.2">
      <c r="A30" s="343"/>
      <c r="B30" s="31" t="s">
        <v>45</v>
      </c>
      <c r="C30" s="151">
        <v>325246.16999999993</v>
      </c>
      <c r="D30" s="91"/>
      <c r="E30" s="343" t="s">
        <v>157</v>
      </c>
      <c r="F30" s="31" t="s">
        <v>52</v>
      </c>
      <c r="G30" s="151">
        <v>105225.90999999999</v>
      </c>
      <c r="H30" s="52"/>
      <c r="I30" s="52"/>
      <c r="J30" s="52"/>
    </row>
    <row r="31" spans="1:10" x14ac:dyDescent="0.2">
      <c r="A31" s="343"/>
      <c r="B31" s="31" t="s">
        <v>44</v>
      </c>
      <c r="C31" s="151">
        <v>219778.39</v>
      </c>
      <c r="D31" s="91"/>
      <c r="E31" s="343"/>
      <c r="F31" s="31" t="s">
        <v>144</v>
      </c>
      <c r="G31" s="151">
        <v>67430.92</v>
      </c>
      <c r="H31" s="52"/>
      <c r="I31" s="52"/>
      <c r="J31" s="52"/>
    </row>
    <row r="32" spans="1:10" x14ac:dyDescent="0.2">
      <c r="A32" s="195">
        <v>0.26</v>
      </c>
      <c r="B32" s="34" t="s">
        <v>227</v>
      </c>
      <c r="C32" s="151">
        <v>103224.01999999999</v>
      </c>
      <c r="D32" s="91"/>
      <c r="E32" s="343"/>
      <c r="F32" s="34" t="s">
        <v>209</v>
      </c>
      <c r="G32" s="151">
        <v>57365.7</v>
      </c>
      <c r="H32" s="52"/>
      <c r="I32" s="52"/>
      <c r="J32" s="52"/>
    </row>
    <row r="33" spans="1:10" ht="13.5" thickBot="1" x14ac:dyDescent="0.25">
      <c r="A33" s="35"/>
      <c r="B33" s="36" t="s">
        <v>141</v>
      </c>
      <c r="C33" s="152">
        <v>189853.75999999992</v>
      </c>
      <c r="D33" s="91"/>
      <c r="E33" s="195">
        <v>0.81</v>
      </c>
      <c r="F33" s="34" t="s">
        <v>161</v>
      </c>
      <c r="G33" s="151">
        <v>19015.030000000002</v>
      </c>
      <c r="H33" s="52"/>
      <c r="I33" s="52"/>
      <c r="J33" s="52"/>
    </row>
    <row r="34" spans="1:10" ht="13.5" thickBot="1" x14ac:dyDescent="0.25">
      <c r="A34" s="130"/>
      <c r="B34" s="130"/>
      <c r="C34" s="130"/>
      <c r="D34" s="130"/>
      <c r="E34" s="156"/>
      <c r="F34" s="36" t="s">
        <v>162</v>
      </c>
      <c r="G34" s="152">
        <v>65137.069999999061</v>
      </c>
      <c r="H34" s="130"/>
      <c r="I34" s="130"/>
      <c r="J34" s="130"/>
    </row>
    <row r="35" spans="1:10" x14ac:dyDescent="0.2">
      <c r="A35" s="130"/>
      <c r="B35" s="130"/>
      <c r="C35" s="130"/>
      <c r="D35" s="130"/>
      <c r="E35" s="172"/>
      <c r="F35" s="172"/>
      <c r="G35" s="172"/>
      <c r="H35" s="130"/>
      <c r="I35" s="130"/>
      <c r="J35" s="130"/>
    </row>
    <row r="36" spans="1:10" ht="15" x14ac:dyDescent="0.25">
      <c r="A36" s="130"/>
      <c r="B36" s="130"/>
      <c r="C36" s="130"/>
      <c r="D36" s="130"/>
      <c r="E36" s="157"/>
      <c r="F36" s="133"/>
      <c r="G36" s="133"/>
      <c r="H36" s="130"/>
      <c r="I36" s="130"/>
      <c r="J36" s="130"/>
    </row>
    <row r="37" spans="1:10" ht="15" x14ac:dyDescent="0.25">
      <c r="A37" s="130"/>
      <c r="B37" s="130"/>
      <c r="C37" s="172"/>
      <c r="D37" s="172"/>
      <c r="E37" s="133"/>
      <c r="F37" s="133"/>
      <c r="G37" s="133"/>
      <c r="H37" s="130"/>
      <c r="I37" s="130"/>
      <c r="J37" s="130"/>
    </row>
    <row r="38" spans="1:10" ht="15" x14ac:dyDescent="0.25">
      <c r="A38" s="360" t="s">
        <v>230</v>
      </c>
      <c r="B38" s="360"/>
      <c r="C38" s="360"/>
      <c r="D38" s="360"/>
      <c r="E38" s="158"/>
      <c r="F38" s="130"/>
      <c r="G38" s="158"/>
      <c r="H38" s="130"/>
      <c r="I38" s="130"/>
      <c r="J38" s="130"/>
    </row>
    <row r="39" spans="1:10" ht="15.75" thickBot="1" x14ac:dyDescent="0.3">
      <c r="A39" s="148"/>
      <c r="B39" s="133"/>
      <c r="C39" s="133"/>
      <c r="D39" s="133"/>
      <c r="E39" s="42"/>
      <c r="F39" s="42"/>
      <c r="G39" s="43"/>
      <c r="H39" s="130"/>
      <c r="I39" s="130"/>
      <c r="J39" s="130"/>
    </row>
    <row r="40" spans="1:10" x14ac:dyDescent="0.2">
      <c r="A40" s="339" t="s">
        <v>177</v>
      </c>
      <c r="B40" s="347" t="s">
        <v>59</v>
      </c>
      <c r="C40" s="347" t="s">
        <v>60</v>
      </c>
      <c r="D40" s="341" t="s">
        <v>61</v>
      </c>
      <c r="E40" s="48"/>
      <c r="F40" s="42"/>
      <c r="G40" s="43"/>
      <c r="H40" s="130"/>
      <c r="I40" s="130"/>
      <c r="J40" s="130"/>
    </row>
    <row r="41" spans="1:10" ht="13.5" thickBot="1" x14ac:dyDescent="0.25">
      <c r="A41" s="340"/>
      <c r="B41" s="348"/>
      <c r="C41" s="348"/>
      <c r="D41" s="342"/>
      <c r="E41" s="48"/>
      <c r="F41" s="52"/>
      <c r="G41" s="52"/>
      <c r="H41" s="43"/>
      <c r="I41" s="43"/>
      <c r="J41" s="43"/>
    </row>
    <row r="42" spans="1:10" x14ac:dyDescent="0.2">
      <c r="A42" s="44" t="s">
        <v>108</v>
      </c>
      <c r="B42" s="191">
        <v>102759.31999999999</v>
      </c>
      <c r="C42" s="191">
        <v>7660</v>
      </c>
      <c r="D42" s="47">
        <v>110419.31999999999</v>
      </c>
      <c r="E42" s="48"/>
      <c r="F42" s="52"/>
      <c r="G42" s="52"/>
      <c r="H42" s="43"/>
      <c r="I42" s="43"/>
      <c r="J42" s="43"/>
    </row>
    <row r="43" spans="1:10" x14ac:dyDescent="0.2">
      <c r="A43" s="34" t="s">
        <v>102</v>
      </c>
      <c r="B43" s="192">
        <v>239234.38</v>
      </c>
      <c r="C43" s="192">
        <v>15810.990000000002</v>
      </c>
      <c r="D43" s="51">
        <v>255045.37</v>
      </c>
      <c r="E43" s="48"/>
      <c r="F43" s="52"/>
      <c r="G43" s="52"/>
      <c r="H43" s="52"/>
      <c r="I43" s="52"/>
      <c r="J43" s="52"/>
    </row>
    <row r="44" spans="1:10" x14ac:dyDescent="0.2">
      <c r="A44" s="34" t="s">
        <v>109</v>
      </c>
      <c r="B44" s="192">
        <v>728</v>
      </c>
      <c r="C44" s="192">
        <v>1835.1</v>
      </c>
      <c r="D44" s="51">
        <v>2563.1</v>
      </c>
      <c r="E44" s="48"/>
      <c r="F44" s="52"/>
      <c r="G44" s="52"/>
      <c r="H44" s="52"/>
      <c r="I44" s="52"/>
      <c r="J44" s="52"/>
    </row>
    <row r="45" spans="1:10" x14ac:dyDescent="0.2">
      <c r="A45" s="34" t="s">
        <v>99</v>
      </c>
      <c r="B45" s="192">
        <v>134623.28999999998</v>
      </c>
      <c r="C45" s="192">
        <v>247420.59</v>
      </c>
      <c r="D45" s="51">
        <v>382043.88</v>
      </c>
      <c r="E45" s="48"/>
      <c r="F45" s="52"/>
      <c r="G45" s="52"/>
      <c r="H45" s="52"/>
      <c r="I45" s="52"/>
      <c r="J45" s="52"/>
    </row>
    <row r="46" spans="1:10" x14ac:dyDescent="0.2">
      <c r="A46" s="34" t="s">
        <v>105</v>
      </c>
      <c r="B46" s="192">
        <v>266850</v>
      </c>
      <c r="C46" s="192">
        <v>38335</v>
      </c>
      <c r="D46" s="51">
        <v>305185</v>
      </c>
      <c r="E46" s="159"/>
      <c r="F46" s="130"/>
      <c r="G46" s="130"/>
      <c r="H46" s="52"/>
      <c r="I46" s="52"/>
      <c r="J46" s="52"/>
    </row>
    <row r="47" spans="1:10" x14ac:dyDescent="0.2">
      <c r="A47" s="34" t="s">
        <v>104</v>
      </c>
      <c r="B47" s="192">
        <v>2021267.4100000004</v>
      </c>
      <c r="C47" s="192">
        <v>641859.1</v>
      </c>
      <c r="D47" s="51">
        <v>2663126.5100000002</v>
      </c>
      <c r="E47" s="159"/>
      <c r="F47" s="130"/>
      <c r="G47" s="130"/>
      <c r="H47" s="52"/>
      <c r="I47" s="52"/>
      <c r="J47" s="52"/>
    </row>
    <row r="48" spans="1:10" x14ac:dyDescent="0.2">
      <c r="A48" s="34" t="s">
        <v>103</v>
      </c>
      <c r="B48" s="192">
        <v>712868.3</v>
      </c>
      <c r="C48" s="192">
        <v>123588.29999999999</v>
      </c>
      <c r="D48" s="51">
        <v>836456.60000000009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119</v>
      </c>
      <c r="B49" s="192">
        <v>15339.01</v>
      </c>
      <c r="C49" s="192">
        <v>915.24</v>
      </c>
      <c r="D49" s="51">
        <v>16254.25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120</v>
      </c>
      <c r="B50" s="192">
        <v>307960</v>
      </c>
      <c r="C50" s="192">
        <v>141152</v>
      </c>
      <c r="D50" s="51">
        <v>449112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106</v>
      </c>
      <c r="B51" s="192">
        <v>33114.720000000001</v>
      </c>
      <c r="C51" s="192">
        <v>2583.6600000000003</v>
      </c>
      <c r="D51" s="51">
        <v>35698.380000000005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107</v>
      </c>
      <c r="B52" s="192">
        <v>181552.38</v>
      </c>
      <c r="C52" s="192">
        <v>417682.06999999995</v>
      </c>
      <c r="D52" s="51">
        <v>599234.44999999995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98</v>
      </c>
      <c r="B53" s="192">
        <v>3523400</v>
      </c>
      <c r="C53" s="192">
        <v>4706650</v>
      </c>
      <c r="D53" s="51">
        <v>8230050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121</v>
      </c>
      <c r="B54" s="192">
        <v>7163.05</v>
      </c>
      <c r="C54" s="192">
        <v>1751.4299999999998</v>
      </c>
      <c r="D54" s="51">
        <v>8914.48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101</v>
      </c>
      <c r="B55" s="192">
        <v>108225</v>
      </c>
      <c r="C55" s="192">
        <v>45824</v>
      </c>
      <c r="D55" s="51">
        <v>154049</v>
      </c>
      <c r="E55" s="159"/>
      <c r="F55" s="130"/>
      <c r="G55" s="130"/>
      <c r="H55" s="130"/>
      <c r="I55" s="130"/>
      <c r="J55" s="130"/>
    </row>
    <row r="56" spans="1:10" x14ac:dyDescent="0.2">
      <c r="A56" s="34" t="s">
        <v>100</v>
      </c>
      <c r="B56" s="192">
        <v>1332606.6100000001</v>
      </c>
      <c r="C56" s="192">
        <v>145597.01999999996</v>
      </c>
      <c r="D56" s="51">
        <v>1478203.6300000001</v>
      </c>
      <c r="E56" s="159"/>
      <c r="F56" s="130"/>
      <c r="G56" s="130"/>
      <c r="H56" s="130"/>
      <c r="I56" s="130"/>
      <c r="J56" s="130"/>
    </row>
    <row r="57" spans="1:10" x14ac:dyDescent="0.2">
      <c r="A57" s="34" t="s">
        <v>122</v>
      </c>
      <c r="B57" s="192">
        <v>228024.59999999998</v>
      </c>
      <c r="C57" s="192">
        <v>872751.55999999994</v>
      </c>
      <c r="D57" s="51">
        <v>1100776.1599999999</v>
      </c>
      <c r="E57" s="159"/>
      <c r="F57" s="130"/>
      <c r="G57" s="130"/>
      <c r="H57" s="130"/>
      <c r="I57" s="130"/>
      <c r="J57" s="130"/>
    </row>
    <row r="58" spans="1:10" x14ac:dyDescent="0.2">
      <c r="A58" s="34" t="s">
        <v>123</v>
      </c>
      <c r="B58" s="192">
        <v>2680</v>
      </c>
      <c r="C58" s="192"/>
      <c r="D58" s="51">
        <v>2680</v>
      </c>
      <c r="E58" s="130"/>
      <c r="F58" s="130"/>
      <c r="G58" s="130"/>
      <c r="H58" s="130"/>
      <c r="I58" s="130"/>
      <c r="J58" s="130"/>
    </row>
    <row r="59" spans="1:10" ht="13.5" thickBot="1" x14ac:dyDescent="0.25">
      <c r="A59" s="54"/>
      <c r="B59" s="193"/>
      <c r="C59" s="194"/>
      <c r="D59" s="57"/>
      <c r="E59" s="130"/>
      <c r="F59" s="130"/>
      <c r="G59" s="130"/>
      <c r="H59" s="130"/>
      <c r="I59" s="130"/>
      <c r="J59" s="130"/>
    </row>
    <row r="60" spans="1:10" ht="13.5" thickBot="1" x14ac:dyDescent="0.25">
      <c r="A60" s="58" t="s">
        <v>76</v>
      </c>
      <c r="B60" s="59">
        <v>9218396.0700000003</v>
      </c>
      <c r="C60" s="59">
        <v>7411416.0599999987</v>
      </c>
      <c r="D60" s="60">
        <v>16629812.130000001</v>
      </c>
      <c r="E60" s="130"/>
      <c r="F60" s="130"/>
      <c r="G60" s="130"/>
      <c r="H60" s="130"/>
      <c r="I60" s="130"/>
      <c r="J60" s="130"/>
    </row>
    <row r="61" spans="1:10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</row>
    <row r="62" spans="1:10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0"/>
    </row>
    <row r="63" spans="1:10" ht="15" x14ac:dyDescent="0.25">
      <c r="A63" s="183" t="s">
        <v>231</v>
      </c>
      <c r="B63" s="178"/>
      <c r="C63" s="178"/>
      <c r="D63" s="178"/>
      <c r="E63" s="178"/>
      <c r="F63" s="178"/>
      <c r="G63" s="178"/>
      <c r="H63" s="178"/>
      <c r="I63" s="178"/>
      <c r="J63" s="133"/>
    </row>
    <row r="64" spans="1:10" ht="13.5" thickBot="1" x14ac:dyDescent="0.25">
      <c r="A64" s="149"/>
      <c r="B64" s="149"/>
      <c r="C64" s="149"/>
      <c r="D64" s="149"/>
      <c r="E64" s="149"/>
      <c r="F64" s="149"/>
      <c r="G64" s="149"/>
      <c r="H64" s="149"/>
      <c r="I64" s="149"/>
      <c r="J64" s="135"/>
    </row>
    <row r="65" spans="1:11" x14ac:dyDescent="0.2">
      <c r="A65" s="351" t="s">
        <v>84</v>
      </c>
      <c r="B65" s="353" t="s">
        <v>10</v>
      </c>
      <c r="C65" s="354"/>
      <c r="D65" s="354"/>
      <c r="E65" s="354"/>
      <c r="F65" s="354"/>
      <c r="G65" s="355"/>
      <c r="H65" s="353" t="s">
        <v>11</v>
      </c>
      <c r="I65" s="354"/>
      <c r="J65" s="355"/>
      <c r="K65" s="341" t="s">
        <v>111</v>
      </c>
    </row>
    <row r="66" spans="1:11" ht="77.25" thickBot="1" x14ac:dyDescent="0.25">
      <c r="A66" s="352"/>
      <c r="B66" s="77" t="s">
        <v>86</v>
      </c>
      <c r="C66" s="77" t="s">
        <v>220</v>
      </c>
      <c r="D66" s="77" t="s">
        <v>185</v>
      </c>
      <c r="E66" s="77" t="s">
        <v>186</v>
      </c>
      <c r="F66" s="77" t="s">
        <v>187</v>
      </c>
      <c r="G66" s="77" t="s">
        <v>165</v>
      </c>
      <c r="H66" s="77" t="s">
        <v>194</v>
      </c>
      <c r="I66" s="77" t="s">
        <v>195</v>
      </c>
      <c r="J66" s="77" t="s">
        <v>166</v>
      </c>
      <c r="K66" s="342"/>
    </row>
    <row r="67" spans="1:11" x14ac:dyDescent="0.2">
      <c r="A67" s="78" t="s">
        <v>88</v>
      </c>
      <c r="B67" s="138">
        <v>14664.02</v>
      </c>
      <c r="C67" s="138">
        <v>15078.759999999998</v>
      </c>
      <c r="D67" s="138">
        <v>79119.750000000015</v>
      </c>
      <c r="E67" s="138">
        <v>2916.2200000000003</v>
      </c>
      <c r="F67" s="138">
        <v>27870.960000000003</v>
      </c>
      <c r="G67" s="138">
        <v>927</v>
      </c>
      <c r="H67" s="138">
        <v>11875.5</v>
      </c>
      <c r="I67" s="138">
        <v>330940.22999999992</v>
      </c>
      <c r="J67" s="169">
        <v>180886.54000000004</v>
      </c>
      <c r="K67" s="139">
        <v>664278.98</v>
      </c>
    </row>
    <row r="68" spans="1:11" x14ac:dyDescent="0.2">
      <c r="A68" s="81" t="s">
        <v>89</v>
      </c>
      <c r="B68" s="140">
        <v>187441.29000000004</v>
      </c>
      <c r="C68" s="140">
        <v>157.59</v>
      </c>
      <c r="D68" s="140">
        <v>158027.67999999996</v>
      </c>
      <c r="E68" s="140">
        <v>20117.580000000002</v>
      </c>
      <c r="F68" s="140">
        <v>17744.47</v>
      </c>
      <c r="G68" s="140"/>
      <c r="H68" s="164">
        <v>10877</v>
      </c>
      <c r="I68" s="140">
        <v>561469.36</v>
      </c>
      <c r="J68" s="140">
        <v>219866.30000000005</v>
      </c>
      <c r="K68" s="141">
        <v>1175701.27</v>
      </c>
    </row>
    <row r="69" spans="1:11" ht="13.5" thickBot="1" x14ac:dyDescent="0.25">
      <c r="A69" s="81"/>
      <c r="B69" s="140"/>
      <c r="C69" s="140"/>
      <c r="D69" s="140"/>
      <c r="E69" s="140"/>
      <c r="F69" s="140"/>
      <c r="G69" s="140"/>
      <c r="H69" s="140"/>
      <c r="I69" s="140"/>
      <c r="J69" s="140"/>
      <c r="K69" s="141"/>
    </row>
    <row r="70" spans="1:11" ht="13.5" thickBot="1" x14ac:dyDescent="0.25">
      <c r="A70" s="58" t="s">
        <v>22</v>
      </c>
      <c r="B70" s="142">
        <v>202105.31000000003</v>
      </c>
      <c r="C70" s="142">
        <v>15236.349999999999</v>
      </c>
      <c r="D70" s="142">
        <v>237147.43</v>
      </c>
      <c r="E70" s="142">
        <v>23033.800000000003</v>
      </c>
      <c r="F70" s="142">
        <v>45615.430000000008</v>
      </c>
      <c r="G70" s="142">
        <v>927</v>
      </c>
      <c r="H70" s="142">
        <v>22752.5</v>
      </c>
      <c r="I70" s="142">
        <v>892409.58999999985</v>
      </c>
      <c r="J70" s="142">
        <v>400752.84000000008</v>
      </c>
      <c r="K70" s="143">
        <v>1839980.25</v>
      </c>
    </row>
    <row r="71" spans="1:11" ht="15" x14ac:dyDescent="0.25">
      <c r="A71" s="130"/>
      <c r="B71" s="130"/>
      <c r="C71" s="130"/>
      <c r="D71" s="130"/>
      <c r="E71" s="133"/>
      <c r="F71" s="133"/>
      <c r="G71" s="133"/>
      <c r="H71" s="130"/>
      <c r="I71" s="130"/>
      <c r="J71" s="130"/>
    </row>
    <row r="72" spans="1:11" x14ac:dyDescent="0.2">
      <c r="A72" s="130"/>
      <c r="B72" s="130"/>
      <c r="C72" s="130"/>
      <c r="D72" s="130"/>
      <c r="E72" s="130"/>
      <c r="F72" s="130"/>
      <c r="G72" s="130"/>
      <c r="H72" s="130"/>
      <c r="I72" s="130"/>
      <c r="J72" s="130"/>
    </row>
    <row r="73" spans="1:11" ht="15" x14ac:dyDescent="0.25">
      <c r="A73" s="363" t="s">
        <v>232</v>
      </c>
      <c r="B73" s="363"/>
      <c r="C73" s="168"/>
      <c r="D73" s="166"/>
      <c r="E73" s="42"/>
      <c r="F73" s="42"/>
      <c r="G73" s="42"/>
      <c r="H73" s="133"/>
      <c r="I73" s="133"/>
      <c r="J73" s="133"/>
    </row>
    <row r="74" spans="1:11" ht="13.5" thickBot="1" x14ac:dyDescent="0.25">
      <c r="A74" s="149"/>
      <c r="B74" s="149"/>
      <c r="C74" s="135"/>
      <c r="D74" s="135"/>
      <c r="E74" s="42"/>
      <c r="F74" s="42"/>
      <c r="G74" s="42"/>
      <c r="H74" s="130"/>
      <c r="I74" s="130"/>
      <c r="J74" s="130"/>
    </row>
    <row r="75" spans="1:11" x14ac:dyDescent="0.2">
      <c r="A75" s="339" t="s">
        <v>177</v>
      </c>
      <c r="B75" s="341" t="s">
        <v>81</v>
      </c>
      <c r="C75" s="69"/>
      <c r="D75" s="69"/>
      <c r="E75" s="52"/>
      <c r="F75" s="52"/>
      <c r="G75" s="52"/>
      <c r="H75" s="42"/>
      <c r="I75" s="43"/>
      <c r="J75" s="43"/>
    </row>
    <row r="76" spans="1:11" ht="13.5" thickBot="1" x14ac:dyDescent="0.25">
      <c r="A76" s="340"/>
      <c r="B76" s="342"/>
      <c r="C76" s="70"/>
      <c r="D76" s="42"/>
      <c r="E76" s="52"/>
      <c r="F76" s="52"/>
      <c r="G76" s="52"/>
      <c r="H76" s="42"/>
      <c r="I76" s="43"/>
      <c r="J76" s="43"/>
    </row>
    <row r="77" spans="1:11" x14ac:dyDescent="0.2">
      <c r="A77" s="44" t="s">
        <v>108</v>
      </c>
      <c r="B77" s="71">
        <v>153774.88</v>
      </c>
      <c r="C77" s="52"/>
      <c r="D77" s="52"/>
      <c r="E77" s="130"/>
      <c r="F77" s="130"/>
      <c r="G77" s="130"/>
      <c r="H77" s="52"/>
      <c r="I77" s="52"/>
      <c r="J77" s="52"/>
    </row>
    <row r="78" spans="1:11" x14ac:dyDescent="0.2">
      <c r="A78" s="34" t="s">
        <v>102</v>
      </c>
      <c r="B78" s="72">
        <v>31707.08</v>
      </c>
      <c r="C78" s="52"/>
      <c r="D78" s="52"/>
      <c r="E78" s="130"/>
      <c r="F78" s="130"/>
      <c r="G78" s="130"/>
      <c r="H78" s="52"/>
      <c r="I78" s="52"/>
      <c r="J78" s="52"/>
    </row>
    <row r="79" spans="1:11" x14ac:dyDescent="0.2">
      <c r="A79" s="34" t="s">
        <v>109</v>
      </c>
      <c r="B79" s="72">
        <v>13762.079999999998</v>
      </c>
      <c r="C79" s="130"/>
      <c r="D79" s="130"/>
      <c r="E79" s="130"/>
      <c r="F79" s="130"/>
      <c r="G79" s="130"/>
      <c r="H79" s="130"/>
      <c r="I79" s="130"/>
      <c r="J79" s="130"/>
    </row>
    <row r="80" spans="1:11" x14ac:dyDescent="0.2">
      <c r="A80" s="34" t="s">
        <v>99</v>
      </c>
      <c r="B80" s="72">
        <v>7909.1399999999994</v>
      </c>
      <c r="C80" s="130"/>
      <c r="D80" s="130"/>
      <c r="E80" s="130"/>
      <c r="F80" s="130"/>
      <c r="G80" s="130"/>
      <c r="H80" s="130"/>
      <c r="I80" s="130"/>
      <c r="J80" s="130"/>
    </row>
    <row r="81" spans="1:10" x14ac:dyDescent="0.2">
      <c r="A81" s="34" t="s">
        <v>105</v>
      </c>
      <c r="B81" s="72">
        <v>111132.30000000002</v>
      </c>
      <c r="C81" s="130"/>
      <c r="D81" s="130"/>
      <c r="E81" s="130"/>
      <c r="F81" s="130"/>
      <c r="G81" s="130"/>
      <c r="H81" s="130"/>
      <c r="I81" s="130"/>
      <c r="J81" s="130"/>
    </row>
    <row r="82" spans="1:10" x14ac:dyDescent="0.2">
      <c r="A82" s="34" t="s">
        <v>104</v>
      </c>
      <c r="B82" s="72">
        <v>690752.87999999977</v>
      </c>
      <c r="C82" s="167"/>
      <c r="D82" s="130"/>
      <c r="E82" s="130"/>
      <c r="F82" s="130"/>
      <c r="G82" s="130"/>
      <c r="H82" s="130"/>
      <c r="I82" s="130"/>
      <c r="J82" s="130"/>
    </row>
    <row r="83" spans="1:10" x14ac:dyDescent="0.2">
      <c r="A83" s="34" t="s">
        <v>103</v>
      </c>
      <c r="B83" s="72">
        <v>289769.55</v>
      </c>
      <c r="C83" s="167"/>
      <c r="D83" s="130"/>
      <c r="E83" s="130"/>
      <c r="F83" s="130"/>
      <c r="G83" s="130"/>
      <c r="H83" s="130"/>
      <c r="I83" s="130"/>
      <c r="J83" s="130"/>
    </row>
    <row r="84" spans="1:10" x14ac:dyDescent="0.2">
      <c r="A84" s="34" t="s">
        <v>119</v>
      </c>
      <c r="B84" s="72">
        <v>6608.71</v>
      </c>
      <c r="C84" s="130"/>
      <c r="D84" s="130"/>
      <c r="E84" s="130"/>
      <c r="F84" s="130"/>
      <c r="G84" s="130"/>
      <c r="H84" s="130"/>
      <c r="I84" s="130"/>
      <c r="J84" s="130"/>
    </row>
    <row r="85" spans="1:10" x14ac:dyDescent="0.2">
      <c r="A85" s="34" t="s">
        <v>120</v>
      </c>
      <c r="B85" s="72">
        <v>174025</v>
      </c>
      <c r="C85" s="130"/>
      <c r="D85" s="130"/>
      <c r="E85" s="130"/>
      <c r="F85" s="130"/>
      <c r="G85" s="130"/>
      <c r="H85" s="130"/>
      <c r="I85" s="130"/>
      <c r="J85" s="130"/>
    </row>
    <row r="86" spans="1:10" x14ac:dyDescent="0.2">
      <c r="A86" s="34" t="s">
        <v>106</v>
      </c>
      <c r="B86" s="72">
        <v>23605.210000000003</v>
      </c>
      <c r="C86" s="130"/>
      <c r="D86" s="130"/>
      <c r="E86" s="130"/>
      <c r="F86" s="130"/>
      <c r="G86" s="130"/>
      <c r="H86" s="130"/>
      <c r="I86" s="130"/>
      <c r="J86" s="130"/>
    </row>
    <row r="87" spans="1:10" x14ac:dyDescent="0.2">
      <c r="A87" s="34" t="s">
        <v>107</v>
      </c>
      <c r="B87" s="72">
        <v>237373.57</v>
      </c>
      <c r="C87" s="130"/>
      <c r="D87" s="130"/>
      <c r="E87" s="130"/>
      <c r="F87" s="130"/>
      <c r="G87" s="130"/>
      <c r="H87" s="130"/>
      <c r="I87" s="130"/>
      <c r="J87" s="130"/>
    </row>
    <row r="88" spans="1:10" x14ac:dyDescent="0.2">
      <c r="A88" s="34" t="s">
        <v>98</v>
      </c>
      <c r="B88" s="72">
        <v>21360</v>
      </c>
      <c r="C88" s="130"/>
      <c r="D88" s="130"/>
      <c r="E88" s="130"/>
      <c r="F88" s="130"/>
      <c r="G88" s="130"/>
      <c r="H88" s="130"/>
      <c r="I88" s="130"/>
      <c r="J88" s="130"/>
    </row>
    <row r="89" spans="1:10" x14ac:dyDescent="0.2">
      <c r="A89" s="34" t="s">
        <v>121</v>
      </c>
      <c r="B89" s="72">
        <v>6833.5099999999993</v>
      </c>
      <c r="C89" s="130"/>
      <c r="D89" s="130"/>
      <c r="E89" s="130"/>
      <c r="F89" s="130"/>
      <c r="G89" s="130"/>
      <c r="H89" s="130"/>
      <c r="I89" s="130"/>
      <c r="J89" s="130"/>
    </row>
    <row r="90" spans="1:10" x14ac:dyDescent="0.2">
      <c r="A90" s="34" t="s">
        <v>101</v>
      </c>
      <c r="B90" s="72">
        <v>8834</v>
      </c>
      <c r="C90" s="130"/>
      <c r="D90" s="130"/>
      <c r="E90" s="130"/>
      <c r="F90" s="130"/>
      <c r="G90" s="130"/>
      <c r="H90" s="130"/>
      <c r="I90" s="130"/>
      <c r="J90" s="130"/>
    </row>
    <row r="91" spans="1:10" x14ac:dyDescent="0.2">
      <c r="A91" s="34" t="s">
        <v>100</v>
      </c>
      <c r="B91" s="72">
        <v>10914.34</v>
      </c>
      <c r="C91" s="130"/>
      <c r="D91" s="130"/>
      <c r="E91" s="130"/>
      <c r="F91" s="130"/>
      <c r="G91" s="130"/>
      <c r="H91" s="130"/>
      <c r="I91" s="130"/>
      <c r="J91" s="130"/>
    </row>
    <row r="92" spans="1:10" x14ac:dyDescent="0.2">
      <c r="A92" s="34" t="s">
        <v>122</v>
      </c>
      <c r="B92" s="72">
        <v>8091</v>
      </c>
      <c r="C92" s="130"/>
      <c r="D92" s="130"/>
      <c r="E92" s="130"/>
      <c r="F92" s="130"/>
      <c r="G92" s="130"/>
      <c r="H92" s="130"/>
      <c r="I92" s="130"/>
      <c r="J92" s="130"/>
    </row>
    <row r="93" spans="1:10" x14ac:dyDescent="0.2">
      <c r="A93" s="34" t="s">
        <v>123</v>
      </c>
      <c r="B93" s="72">
        <v>43527</v>
      </c>
      <c r="C93" s="130"/>
      <c r="D93" s="130"/>
      <c r="E93" s="130"/>
      <c r="F93" s="130"/>
      <c r="G93" s="130"/>
      <c r="H93" s="130"/>
      <c r="I93" s="130"/>
      <c r="J93" s="130"/>
    </row>
    <row r="94" spans="1:10" ht="13.5" thickBot="1" x14ac:dyDescent="0.25">
      <c r="A94" s="54"/>
      <c r="B94" s="74"/>
      <c r="C94" s="130"/>
      <c r="D94" s="130"/>
      <c r="E94" s="130"/>
      <c r="F94" s="130"/>
      <c r="G94" s="130"/>
      <c r="H94" s="130"/>
      <c r="I94" s="130"/>
      <c r="J94" s="130"/>
    </row>
    <row r="95" spans="1:10" ht="13.5" thickBot="1" x14ac:dyDescent="0.25">
      <c r="A95" s="58" t="s">
        <v>76</v>
      </c>
      <c r="B95" s="75">
        <v>1839980.2499999998</v>
      </c>
      <c r="C95" s="130"/>
      <c r="D95" s="130"/>
      <c r="E95" s="130"/>
      <c r="F95" s="130"/>
      <c r="G95" s="130"/>
      <c r="H95" s="130"/>
      <c r="I95" s="130"/>
      <c r="J95" s="130"/>
    </row>
    <row r="96" spans="1:10" x14ac:dyDescent="0.2">
      <c r="A96" s="130"/>
      <c r="B96" s="130"/>
      <c r="C96" s="130"/>
      <c r="D96" s="130"/>
      <c r="E96" s="130"/>
      <c r="F96" s="130"/>
      <c r="G96" s="130"/>
      <c r="H96" s="130"/>
      <c r="I96" s="130"/>
      <c r="J96" s="130"/>
    </row>
  </sheetData>
  <mergeCells count="28">
    <mergeCell ref="A1:H2"/>
    <mergeCell ref="A6:A7"/>
    <mergeCell ref="H6:H7"/>
    <mergeCell ref="A14:A15"/>
    <mergeCell ref="B14:E14"/>
    <mergeCell ref="F14:F15"/>
    <mergeCell ref="B6:G6"/>
    <mergeCell ref="A22:G22"/>
    <mergeCell ref="A24:A25"/>
    <mergeCell ref="B24:B25"/>
    <mergeCell ref="C24:C25"/>
    <mergeCell ref="E24:E25"/>
    <mergeCell ref="F24:F25"/>
    <mergeCell ref="G24:G25"/>
    <mergeCell ref="A29:A31"/>
    <mergeCell ref="E30:E32"/>
    <mergeCell ref="A38:D38"/>
    <mergeCell ref="A40:A41"/>
    <mergeCell ref="B40:B41"/>
    <mergeCell ref="C40:C41"/>
    <mergeCell ref="D40:D41"/>
    <mergeCell ref="H65:J65"/>
    <mergeCell ref="K65:K66"/>
    <mergeCell ref="A73:B73"/>
    <mergeCell ref="A75:A76"/>
    <mergeCell ref="B75:B76"/>
    <mergeCell ref="A65:A66"/>
    <mergeCell ref="B65:G65"/>
  </mergeCells>
  <pageMargins left="0.7" right="0.7" top="0.75" bottom="0.75" header="0.3" footer="0.3"/>
  <pageSetup paperSize="9" scale="65" orientation="portrait" r:id="rId1"/>
  <rowBreaks count="1" manualBreakCount="1">
    <brk id="6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view="pageBreakPreview" zoomScale="60" zoomScaleNormal="100" workbookViewId="0">
      <selection activeCell="H86" sqref="H86"/>
    </sheetView>
  </sheetViews>
  <sheetFormatPr baseColWidth="10" defaultRowHeight="12.75" x14ac:dyDescent="0.2"/>
  <cols>
    <col min="1" max="1" width="14" customWidth="1"/>
    <col min="2" max="2" width="13.42578125" customWidth="1"/>
    <col min="3" max="3" width="12.5703125" customWidth="1"/>
    <col min="5" max="5" width="12.42578125" customWidth="1"/>
    <col min="6" max="6" width="12.7109375" customWidth="1"/>
    <col min="7" max="7" width="12.42578125" customWidth="1"/>
    <col min="8" max="8" width="12.140625" customWidth="1"/>
  </cols>
  <sheetData>
    <row r="1" spans="1:10" ht="18" x14ac:dyDescent="0.25">
      <c r="A1" s="366" t="s">
        <v>33</v>
      </c>
      <c r="B1" s="366"/>
      <c r="C1" s="366"/>
      <c r="D1" s="366"/>
      <c r="E1" s="366"/>
      <c r="F1" s="366"/>
      <c r="G1" s="366"/>
      <c r="H1" s="366"/>
      <c r="I1" s="128"/>
      <c r="J1" s="128"/>
    </row>
    <row r="2" spans="1:10" x14ac:dyDescent="0.2">
      <c r="A2" s="366"/>
      <c r="B2" s="366"/>
      <c r="C2" s="366"/>
      <c r="D2" s="366"/>
      <c r="E2" s="366"/>
      <c r="F2" s="366"/>
      <c r="G2" s="366"/>
      <c r="H2" s="366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234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351" t="s">
        <v>84</v>
      </c>
      <c r="B6" s="367" t="s">
        <v>10</v>
      </c>
      <c r="C6" s="364"/>
      <c r="D6" s="364"/>
      <c r="E6" s="364"/>
      <c r="F6" s="364"/>
      <c r="G6" s="334"/>
      <c r="H6" s="341" t="s">
        <v>85</v>
      </c>
      <c r="I6" s="136"/>
      <c r="J6" s="137"/>
    </row>
    <row r="7" spans="1:10" ht="77.25" thickBot="1" x14ac:dyDescent="0.25">
      <c r="A7" s="352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342"/>
      <c r="I7" s="137"/>
      <c r="J7" s="137"/>
    </row>
    <row r="8" spans="1:10" x14ac:dyDescent="0.2">
      <c r="A8" s="78" t="s">
        <v>88</v>
      </c>
      <c r="B8" s="138">
        <v>162444.16000000006</v>
      </c>
      <c r="C8" s="138">
        <v>7250.69</v>
      </c>
      <c r="D8" s="138">
        <v>1787073.7100000002</v>
      </c>
      <c r="E8" s="138">
        <v>117772.29</v>
      </c>
      <c r="F8" s="138">
        <v>86112.35</v>
      </c>
      <c r="G8" s="185">
        <v>40156.060000000005</v>
      </c>
      <c r="H8" s="139">
        <v>2200809.2600000002</v>
      </c>
      <c r="I8" s="137"/>
      <c r="J8" s="174"/>
    </row>
    <row r="9" spans="1:10" x14ac:dyDescent="0.2">
      <c r="A9" s="81" t="s">
        <v>89</v>
      </c>
      <c r="B9" s="140">
        <v>42783.360000000001</v>
      </c>
      <c r="C9" s="140">
        <v>546.88</v>
      </c>
      <c r="D9" s="140">
        <v>294826.44999999995</v>
      </c>
      <c r="E9" s="140">
        <v>12307.060000000001</v>
      </c>
      <c r="F9" s="140">
        <v>87401.06</v>
      </c>
      <c r="G9" s="186">
        <v>4941</v>
      </c>
      <c r="H9" s="141">
        <v>442805.80999999994</v>
      </c>
      <c r="I9" s="137"/>
      <c r="J9" s="174"/>
    </row>
    <row r="10" spans="1:10" ht="13.5" thickBot="1" x14ac:dyDescent="0.25">
      <c r="A10" s="81"/>
      <c r="B10" s="140"/>
      <c r="C10" s="140"/>
      <c r="D10" s="140"/>
      <c r="E10" s="140"/>
      <c r="F10" s="140"/>
      <c r="G10" s="186"/>
      <c r="H10" s="141"/>
      <c r="I10" s="137"/>
      <c r="J10" s="174"/>
    </row>
    <row r="11" spans="1:10" ht="13.5" thickBot="1" x14ac:dyDescent="0.25">
      <c r="A11" s="58" t="s">
        <v>22</v>
      </c>
      <c r="B11" s="142">
        <v>205227.52000000008</v>
      </c>
      <c r="C11" s="142">
        <v>7797.57</v>
      </c>
      <c r="D11" s="142">
        <v>2081900.1600000001</v>
      </c>
      <c r="E11" s="142">
        <v>130079.34999999999</v>
      </c>
      <c r="F11" s="142">
        <v>173513.41</v>
      </c>
      <c r="G11" s="187">
        <v>45097.060000000005</v>
      </c>
      <c r="H11" s="143">
        <v>2643615.0700000003</v>
      </c>
      <c r="I11" s="137"/>
      <c r="J11" s="174"/>
    </row>
    <row r="12" spans="1:10" ht="18" x14ac:dyDescent="0.25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.75" thickBot="1" x14ac:dyDescent="0.3">
      <c r="A13" s="20"/>
      <c r="B13" s="144"/>
      <c r="C13" s="144"/>
      <c r="D13" s="144"/>
      <c r="E13" s="144"/>
      <c r="F13" s="144"/>
      <c r="G13" s="144"/>
      <c r="H13" s="144"/>
      <c r="I13" s="144"/>
      <c r="J13" s="128"/>
    </row>
    <row r="14" spans="1:10" ht="18" x14ac:dyDescent="0.25">
      <c r="A14" s="351" t="s">
        <v>84</v>
      </c>
      <c r="B14" s="353" t="s">
        <v>11</v>
      </c>
      <c r="C14" s="354"/>
      <c r="D14" s="354"/>
      <c r="E14" s="355"/>
      <c r="F14" s="341" t="s">
        <v>90</v>
      </c>
      <c r="G14" s="144"/>
      <c r="H14" s="144"/>
      <c r="I14" s="144"/>
      <c r="J14" s="128"/>
    </row>
    <row r="15" spans="1:10" ht="51.75" thickBot="1" x14ac:dyDescent="0.3">
      <c r="A15" s="352"/>
      <c r="B15" s="77" t="s">
        <v>196</v>
      </c>
      <c r="C15" s="77" t="s">
        <v>195</v>
      </c>
      <c r="D15" s="86" t="s">
        <v>32</v>
      </c>
      <c r="E15" s="77" t="s">
        <v>226</v>
      </c>
      <c r="F15" s="342"/>
      <c r="G15" s="144"/>
      <c r="H15" s="144"/>
      <c r="I15" s="144"/>
      <c r="J15" s="128"/>
    </row>
    <row r="16" spans="1:10" ht="18" x14ac:dyDescent="0.25">
      <c r="A16" s="78" t="s">
        <v>88</v>
      </c>
      <c r="B16" s="138">
        <v>11739</v>
      </c>
      <c r="C16" s="138">
        <v>4166053.3299999991</v>
      </c>
      <c r="D16" s="138">
        <v>778434.75</v>
      </c>
      <c r="E16" s="138">
        <v>977528.28000000014</v>
      </c>
      <c r="F16" s="139">
        <f>SUM(B16:E16)</f>
        <v>5933755.3599999994</v>
      </c>
      <c r="G16" s="144"/>
      <c r="H16" s="144"/>
      <c r="I16" s="144"/>
      <c r="J16" s="128"/>
    </row>
    <row r="17" spans="1:10" ht="18" x14ac:dyDescent="0.25">
      <c r="A17" s="81" t="s">
        <v>89</v>
      </c>
      <c r="B17" s="140">
        <v>38653.08</v>
      </c>
      <c r="C17" s="140">
        <v>6480963.3400000008</v>
      </c>
      <c r="D17" s="140">
        <v>517358</v>
      </c>
      <c r="E17" s="140">
        <v>1233472.2</v>
      </c>
      <c r="F17" s="141">
        <f>SUM(B17:E17)</f>
        <v>8270446.620000001</v>
      </c>
      <c r="G17" s="144"/>
      <c r="H17" s="144"/>
      <c r="I17" s="144"/>
      <c r="J17" s="128"/>
    </row>
    <row r="18" spans="1:10" ht="13.5" thickBot="1" x14ac:dyDescent="0.25">
      <c r="A18" s="81"/>
      <c r="B18" s="140"/>
      <c r="C18" s="140"/>
      <c r="D18" s="140"/>
      <c r="E18" s="140"/>
      <c r="F18" s="141"/>
      <c r="G18" s="144"/>
      <c r="H18" s="144"/>
      <c r="I18" s="144"/>
      <c r="J18" s="144"/>
    </row>
    <row r="19" spans="1:10" ht="13.5" thickBot="1" x14ac:dyDescent="0.25">
      <c r="A19" s="58" t="s">
        <v>22</v>
      </c>
      <c r="B19" s="142">
        <f>B16+B17</f>
        <v>50392.08</v>
      </c>
      <c r="C19" s="142">
        <f>C16+C17</f>
        <v>10647016.67</v>
      </c>
      <c r="D19" s="142">
        <f>D16+D17</f>
        <v>1295792.75</v>
      </c>
      <c r="E19" s="142">
        <f>E16+E17</f>
        <v>2211000.48</v>
      </c>
      <c r="F19" s="143">
        <f>F16+F17</f>
        <v>14204201.98</v>
      </c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</row>
    <row r="22" spans="1:10" ht="15" x14ac:dyDescent="0.25">
      <c r="A22" s="360" t="s">
        <v>235</v>
      </c>
      <c r="B22" s="360"/>
      <c r="C22" s="360"/>
      <c r="D22" s="360"/>
      <c r="E22" s="360"/>
      <c r="F22" s="360"/>
      <c r="G22" s="360"/>
      <c r="H22" s="133"/>
      <c r="I22" s="130"/>
      <c r="J22" s="130"/>
    </row>
    <row r="23" spans="1:10" ht="13.5" thickBot="1" x14ac:dyDescent="0.25">
      <c r="A23" s="135"/>
      <c r="B23" s="149"/>
      <c r="C23" s="130"/>
      <c r="D23" s="130"/>
      <c r="E23" s="130"/>
      <c r="F23" s="130"/>
      <c r="G23" s="130"/>
      <c r="H23" s="130"/>
      <c r="I23" s="130"/>
      <c r="J23" s="130"/>
    </row>
    <row r="24" spans="1:10" x14ac:dyDescent="0.2">
      <c r="A24" s="332" t="s">
        <v>35</v>
      </c>
      <c r="B24" s="334" t="s">
        <v>36</v>
      </c>
      <c r="C24" s="336" t="s">
        <v>37</v>
      </c>
      <c r="D24" s="90"/>
      <c r="E24" s="361" t="s">
        <v>49</v>
      </c>
      <c r="F24" s="334" t="s">
        <v>36</v>
      </c>
      <c r="G24" s="336" t="s">
        <v>37</v>
      </c>
      <c r="H24" s="42"/>
      <c r="I24" s="42"/>
      <c r="J24" s="43"/>
    </row>
    <row r="25" spans="1:10" ht="13.5" thickBot="1" x14ac:dyDescent="0.25">
      <c r="A25" s="333"/>
      <c r="B25" s="335"/>
      <c r="C25" s="337"/>
      <c r="D25" s="90"/>
      <c r="E25" s="362"/>
      <c r="F25" s="335"/>
      <c r="G25" s="337"/>
      <c r="H25" s="42"/>
      <c r="I25" s="42"/>
      <c r="J25" s="43"/>
    </row>
    <row r="26" spans="1:10" x14ac:dyDescent="0.2">
      <c r="A26" s="27" t="s">
        <v>38</v>
      </c>
      <c r="B26" s="31" t="s">
        <v>43</v>
      </c>
      <c r="C26" s="151">
        <v>3282981.9799999995</v>
      </c>
      <c r="D26" s="91"/>
      <c r="E26" s="153" t="s">
        <v>38</v>
      </c>
      <c r="F26" s="31" t="s">
        <v>132</v>
      </c>
      <c r="G26" s="151">
        <v>7356521.4700000007</v>
      </c>
      <c r="H26" s="52"/>
      <c r="I26" s="52"/>
      <c r="J26" s="52"/>
    </row>
    <row r="27" spans="1:10" x14ac:dyDescent="0.2">
      <c r="A27" s="30" t="s">
        <v>40</v>
      </c>
      <c r="B27" s="31" t="s">
        <v>46</v>
      </c>
      <c r="C27" s="151">
        <v>2561003.34</v>
      </c>
      <c r="D27" s="91"/>
      <c r="E27" s="30" t="s">
        <v>40</v>
      </c>
      <c r="F27" s="31" t="s">
        <v>50</v>
      </c>
      <c r="G27" s="151">
        <v>739993.47</v>
      </c>
      <c r="H27" s="52"/>
      <c r="I27" s="52"/>
      <c r="J27" s="52"/>
    </row>
    <row r="28" spans="1:10" x14ac:dyDescent="0.2">
      <c r="A28" s="195">
        <v>0.48</v>
      </c>
      <c r="B28" s="31" t="s">
        <v>41</v>
      </c>
      <c r="C28" s="151">
        <v>1180332.72</v>
      </c>
      <c r="D28" s="91"/>
      <c r="E28" s="195">
        <v>0.52</v>
      </c>
      <c r="F28" s="31" t="s">
        <v>208</v>
      </c>
      <c r="G28" s="151">
        <v>141852.41999999998</v>
      </c>
      <c r="H28" s="52"/>
      <c r="I28" s="52"/>
      <c r="J28" s="52"/>
    </row>
    <row r="29" spans="1:10" x14ac:dyDescent="0.2">
      <c r="A29" s="343" t="s">
        <v>155</v>
      </c>
      <c r="B29" s="31" t="s">
        <v>42</v>
      </c>
      <c r="C29" s="151">
        <v>485565.81</v>
      </c>
      <c r="D29" s="91"/>
      <c r="E29" s="154"/>
      <c r="F29" s="31" t="s">
        <v>52</v>
      </c>
      <c r="G29" s="151">
        <v>127308.37</v>
      </c>
      <c r="H29" s="52"/>
      <c r="I29" s="52"/>
      <c r="J29" s="52"/>
    </row>
    <row r="30" spans="1:10" x14ac:dyDescent="0.2">
      <c r="A30" s="343"/>
      <c r="B30" s="31" t="s">
        <v>45</v>
      </c>
      <c r="C30" s="151">
        <v>222787.65000000002</v>
      </c>
      <c r="D30" s="91"/>
      <c r="E30" s="343" t="s">
        <v>157</v>
      </c>
      <c r="F30" s="31" t="s">
        <v>51</v>
      </c>
      <c r="G30" s="151">
        <v>86110.35</v>
      </c>
      <c r="H30" s="52"/>
      <c r="I30" s="52"/>
      <c r="J30" s="52"/>
    </row>
    <row r="31" spans="1:10" x14ac:dyDescent="0.2">
      <c r="A31" s="343"/>
      <c r="B31" s="31" t="s">
        <v>44</v>
      </c>
      <c r="C31" s="151">
        <v>185491</v>
      </c>
      <c r="D31" s="91"/>
      <c r="E31" s="343"/>
      <c r="F31" s="31" t="s">
        <v>158</v>
      </c>
      <c r="G31" s="151">
        <v>76460.319999999992</v>
      </c>
      <c r="H31" s="52"/>
      <c r="I31" s="52"/>
      <c r="J31" s="52"/>
    </row>
    <row r="32" spans="1:10" x14ac:dyDescent="0.2">
      <c r="A32" s="195">
        <v>0.32</v>
      </c>
      <c r="B32" s="34" t="s">
        <v>227</v>
      </c>
      <c r="C32" s="151">
        <v>71438.950000000012</v>
      </c>
      <c r="D32" s="91"/>
      <c r="E32" s="343"/>
      <c r="F32" s="34" t="s">
        <v>161</v>
      </c>
      <c r="G32" s="151">
        <v>36142.32</v>
      </c>
      <c r="H32" s="52"/>
      <c r="I32" s="52"/>
      <c r="J32" s="52"/>
    </row>
    <row r="33" spans="1:10" ht="13.5" thickBot="1" x14ac:dyDescent="0.25">
      <c r="A33" s="35"/>
      <c r="B33" s="36" t="s">
        <v>141</v>
      </c>
      <c r="C33" s="152">
        <v>144963.16999999975</v>
      </c>
      <c r="D33" s="91"/>
      <c r="E33" s="197">
        <v>0.85</v>
      </c>
      <c r="F33" s="36" t="s">
        <v>162</v>
      </c>
      <c r="G33" s="152">
        <v>148863.70999999909</v>
      </c>
      <c r="H33" s="52"/>
      <c r="I33" s="52"/>
      <c r="J33" s="52"/>
    </row>
    <row r="34" spans="1:10" x14ac:dyDescent="0.2">
      <c r="A34" s="130"/>
      <c r="B34" s="130"/>
      <c r="C34" s="130"/>
      <c r="D34" s="130"/>
      <c r="E34" s="172"/>
      <c r="F34" s="172"/>
      <c r="G34" s="172"/>
      <c r="H34" s="130"/>
      <c r="I34" s="130"/>
      <c r="J34" s="130"/>
    </row>
    <row r="35" spans="1:10" ht="15" x14ac:dyDescent="0.25">
      <c r="A35" s="130"/>
      <c r="B35" s="130"/>
      <c r="C35" s="130"/>
      <c r="D35" s="130"/>
      <c r="E35" s="157"/>
      <c r="F35" s="133"/>
      <c r="G35" s="133"/>
      <c r="H35" s="130"/>
      <c r="I35" s="130"/>
      <c r="J35" s="130"/>
    </row>
    <row r="36" spans="1:10" ht="15" x14ac:dyDescent="0.25">
      <c r="A36" s="130"/>
      <c r="B36" s="130"/>
      <c r="C36" s="130"/>
      <c r="D36" s="130"/>
      <c r="E36" s="133"/>
      <c r="F36" s="133"/>
      <c r="G36" s="133"/>
      <c r="H36" s="130"/>
      <c r="I36" s="130"/>
      <c r="J36" s="130"/>
    </row>
    <row r="37" spans="1:10" x14ac:dyDescent="0.2">
      <c r="A37" s="130"/>
      <c r="B37" s="130"/>
      <c r="C37" s="172"/>
      <c r="D37" s="172"/>
      <c r="E37" s="158"/>
      <c r="F37" s="130"/>
      <c r="G37" s="158"/>
      <c r="H37" s="130"/>
      <c r="I37" s="130"/>
      <c r="J37" s="130"/>
    </row>
    <row r="38" spans="1:10" ht="15" x14ac:dyDescent="0.25">
      <c r="A38" s="360" t="s">
        <v>236</v>
      </c>
      <c r="B38" s="360"/>
      <c r="C38" s="360"/>
      <c r="D38" s="360"/>
      <c r="E38" s="42"/>
      <c r="F38" s="42"/>
      <c r="G38" s="43"/>
      <c r="H38" s="130"/>
      <c r="I38" s="130"/>
      <c r="J38" s="130"/>
    </row>
    <row r="39" spans="1:10" ht="15.75" thickBot="1" x14ac:dyDescent="0.3">
      <c r="A39" s="148"/>
      <c r="B39" s="133"/>
      <c r="C39" s="133"/>
      <c r="D39" s="133"/>
      <c r="E39" s="48"/>
      <c r="F39" s="42"/>
      <c r="G39" s="43"/>
      <c r="H39" s="130"/>
      <c r="I39" s="130"/>
      <c r="J39" s="130"/>
    </row>
    <row r="40" spans="1:10" x14ac:dyDescent="0.2">
      <c r="A40" s="339" t="s">
        <v>177</v>
      </c>
      <c r="B40" s="347" t="s">
        <v>59</v>
      </c>
      <c r="C40" s="347" t="s">
        <v>60</v>
      </c>
      <c r="D40" s="341" t="s">
        <v>61</v>
      </c>
      <c r="E40" s="48"/>
      <c r="F40" s="52"/>
      <c r="G40" s="52"/>
      <c r="H40" s="130"/>
      <c r="I40" s="130"/>
      <c r="J40" s="130"/>
    </row>
    <row r="41" spans="1:10" ht="13.5" thickBot="1" x14ac:dyDescent="0.25">
      <c r="A41" s="340"/>
      <c r="B41" s="348"/>
      <c r="C41" s="348"/>
      <c r="D41" s="342"/>
      <c r="E41" s="48"/>
      <c r="F41" s="52"/>
      <c r="G41" s="52"/>
      <c r="H41" s="43"/>
      <c r="I41" s="43"/>
      <c r="J41" s="43"/>
    </row>
    <row r="42" spans="1:10" x14ac:dyDescent="0.2">
      <c r="A42" s="44" t="s">
        <v>108</v>
      </c>
      <c r="B42" s="191">
        <v>40077.210000000006</v>
      </c>
      <c r="C42" s="191">
        <v>4941</v>
      </c>
      <c r="D42" s="47">
        <v>45018.210000000006</v>
      </c>
      <c r="E42" s="48"/>
      <c r="F42" s="52"/>
      <c r="G42" s="52"/>
      <c r="H42" s="43"/>
      <c r="I42" s="43"/>
      <c r="J42" s="43"/>
    </row>
    <row r="43" spans="1:10" x14ac:dyDescent="0.2">
      <c r="A43" s="34" t="s">
        <v>102</v>
      </c>
      <c r="B43" s="192">
        <v>197953.00999999998</v>
      </c>
      <c r="C43" s="192">
        <v>16731.009999999998</v>
      </c>
      <c r="D43" s="51">
        <v>214684.02</v>
      </c>
      <c r="E43" s="48"/>
      <c r="F43" s="52"/>
      <c r="G43" s="52"/>
      <c r="H43" s="52"/>
      <c r="I43" s="52"/>
      <c r="J43" s="52"/>
    </row>
    <row r="44" spans="1:10" x14ac:dyDescent="0.2">
      <c r="A44" s="34" t="s">
        <v>109</v>
      </c>
      <c r="B44" s="192">
        <v>5019</v>
      </c>
      <c r="C44" s="192">
        <v>30</v>
      </c>
      <c r="D44" s="51">
        <v>5049</v>
      </c>
      <c r="E44" s="48"/>
      <c r="F44" s="52"/>
      <c r="G44" s="52"/>
      <c r="H44" s="52"/>
      <c r="I44" s="52"/>
      <c r="J44" s="52"/>
    </row>
    <row r="45" spans="1:10" x14ac:dyDescent="0.2">
      <c r="A45" s="34" t="s">
        <v>99</v>
      </c>
      <c r="B45" s="192">
        <v>105043.53</v>
      </c>
      <c r="C45" s="192">
        <v>424489.55999999994</v>
      </c>
      <c r="D45" s="51">
        <v>529533.09</v>
      </c>
      <c r="E45" s="159"/>
      <c r="F45" s="130"/>
      <c r="G45" s="130"/>
      <c r="H45" s="52"/>
      <c r="I45" s="52"/>
      <c r="J45" s="52"/>
    </row>
    <row r="46" spans="1:10" x14ac:dyDescent="0.2">
      <c r="A46" s="34" t="s">
        <v>105</v>
      </c>
      <c r="B46" s="192">
        <v>236319.47</v>
      </c>
      <c r="C46" s="192">
        <v>32765</v>
      </c>
      <c r="D46" s="51">
        <v>269084.46999999997</v>
      </c>
      <c r="E46" s="159"/>
      <c r="F46" s="130"/>
      <c r="G46" s="130"/>
      <c r="H46" s="52"/>
      <c r="I46" s="52"/>
      <c r="J46" s="52"/>
    </row>
    <row r="47" spans="1:10" x14ac:dyDescent="0.2">
      <c r="A47" s="34" t="s">
        <v>104</v>
      </c>
      <c r="B47" s="192">
        <v>1729878.64</v>
      </c>
      <c r="C47" s="192">
        <v>608432.35000000033</v>
      </c>
      <c r="D47" s="51">
        <v>2338310.9900000002</v>
      </c>
      <c r="E47" s="159"/>
      <c r="F47" s="130"/>
      <c r="G47" s="130"/>
      <c r="H47" s="52"/>
      <c r="I47" s="52"/>
      <c r="J47" s="52"/>
    </row>
    <row r="48" spans="1:10" x14ac:dyDescent="0.2">
      <c r="A48" s="34" t="s">
        <v>103</v>
      </c>
      <c r="B48" s="192">
        <v>671308.1</v>
      </c>
      <c r="C48" s="192">
        <v>105495.99999999999</v>
      </c>
      <c r="D48" s="51">
        <v>776804.1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119</v>
      </c>
      <c r="B49" s="192">
        <v>11129.3</v>
      </c>
      <c r="C49" s="192">
        <v>2707</v>
      </c>
      <c r="D49" s="51">
        <v>13836.3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120</v>
      </c>
      <c r="B50" s="192">
        <v>136012</v>
      </c>
      <c r="C50" s="192">
        <v>115675</v>
      </c>
      <c r="D50" s="51">
        <v>251687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106</v>
      </c>
      <c r="B51" s="192">
        <v>13366.45</v>
      </c>
      <c r="C51" s="192">
        <v>6139.46</v>
      </c>
      <c r="D51" s="51">
        <v>19505.91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107</v>
      </c>
      <c r="B52" s="192">
        <v>180868.8</v>
      </c>
      <c r="C52" s="192">
        <v>609892.17999999993</v>
      </c>
      <c r="D52" s="51">
        <v>790760.98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98</v>
      </c>
      <c r="B53" s="192">
        <v>3010464</v>
      </c>
      <c r="C53" s="192">
        <v>5634262</v>
      </c>
      <c r="D53" s="51">
        <v>8644726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121</v>
      </c>
      <c r="B54" s="192">
        <v>6446.5300000000007</v>
      </c>
      <c r="C54" s="192">
        <v>2228.29</v>
      </c>
      <c r="D54" s="51">
        <v>8674.82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101</v>
      </c>
      <c r="B55" s="192">
        <v>107530</v>
      </c>
      <c r="C55" s="192">
        <v>41051</v>
      </c>
      <c r="D55" s="51">
        <v>148581</v>
      </c>
      <c r="E55" s="159"/>
      <c r="F55" s="130"/>
      <c r="G55" s="130"/>
      <c r="H55" s="130"/>
      <c r="I55" s="130"/>
      <c r="J55" s="130"/>
    </row>
    <row r="56" spans="1:10" x14ac:dyDescent="0.2">
      <c r="A56" s="34" t="s">
        <v>100</v>
      </c>
      <c r="B56" s="192">
        <v>1428804.5799999996</v>
      </c>
      <c r="C56" s="192">
        <v>215829.57999999996</v>
      </c>
      <c r="D56" s="51">
        <v>1644634.1599999997</v>
      </c>
      <c r="E56" s="159"/>
      <c r="F56" s="130"/>
      <c r="G56" s="130"/>
      <c r="H56" s="130"/>
      <c r="I56" s="130"/>
      <c r="J56" s="130"/>
    </row>
    <row r="57" spans="1:10" x14ac:dyDescent="0.2">
      <c r="A57" s="34" t="s">
        <v>122</v>
      </c>
      <c r="B57" s="192">
        <v>254344</v>
      </c>
      <c r="C57" s="192">
        <v>892583</v>
      </c>
      <c r="D57" s="51">
        <v>1146927</v>
      </c>
      <c r="E57" s="130"/>
      <c r="F57" s="130"/>
      <c r="G57" s="130"/>
      <c r="H57" s="130"/>
      <c r="I57" s="130"/>
      <c r="J57" s="130"/>
    </row>
    <row r="58" spans="1:10" x14ac:dyDescent="0.2">
      <c r="A58" s="34" t="s">
        <v>123</v>
      </c>
      <c r="B58" s="192"/>
      <c r="C58" s="192"/>
      <c r="D58" s="51"/>
      <c r="E58" s="130"/>
      <c r="F58" s="130"/>
      <c r="G58" s="130"/>
      <c r="H58" s="130"/>
      <c r="I58" s="130"/>
      <c r="J58" s="130"/>
    </row>
    <row r="59" spans="1:10" ht="13.5" thickBot="1" x14ac:dyDescent="0.25">
      <c r="A59" s="54"/>
      <c r="B59" s="193"/>
      <c r="C59" s="194"/>
      <c r="D59" s="57"/>
      <c r="E59" s="130"/>
      <c r="F59" s="130"/>
      <c r="G59" s="130"/>
      <c r="H59" s="130"/>
      <c r="I59" s="130"/>
      <c r="J59" s="130"/>
    </row>
    <row r="60" spans="1:10" ht="13.5" thickBot="1" x14ac:dyDescent="0.25">
      <c r="A60" s="58" t="s">
        <v>76</v>
      </c>
      <c r="B60" s="59">
        <v>8134564.6199999992</v>
      </c>
      <c r="C60" s="59">
        <v>8713252.4299999997</v>
      </c>
      <c r="D60" s="60">
        <v>16847817.050000001</v>
      </c>
      <c r="E60" s="130"/>
      <c r="F60" s="130"/>
      <c r="G60" s="130"/>
      <c r="H60" s="130"/>
      <c r="I60" s="130"/>
      <c r="J60" s="130"/>
    </row>
    <row r="61" spans="1:10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</row>
    <row r="62" spans="1:10" ht="15" x14ac:dyDescent="0.25">
      <c r="A62" s="130"/>
      <c r="B62" s="130"/>
      <c r="C62" s="130"/>
      <c r="D62" s="130"/>
      <c r="E62" s="198"/>
      <c r="F62" s="198"/>
      <c r="G62" s="198"/>
      <c r="H62" s="130"/>
      <c r="I62" s="130"/>
      <c r="J62" s="130"/>
    </row>
    <row r="63" spans="1:10" ht="15" x14ac:dyDescent="0.25">
      <c r="A63" s="183" t="s">
        <v>237</v>
      </c>
      <c r="B63" s="178"/>
      <c r="C63" s="178"/>
      <c r="D63" s="178"/>
      <c r="E63" s="199"/>
      <c r="F63" s="199"/>
      <c r="G63" s="199"/>
      <c r="H63" s="178"/>
      <c r="I63" s="178"/>
      <c r="J63" s="133"/>
    </row>
    <row r="64" spans="1:10" ht="13.5" thickBot="1" x14ac:dyDescent="0.25">
      <c r="A64" s="149"/>
      <c r="B64" s="149"/>
      <c r="C64" s="149"/>
      <c r="D64" s="149"/>
      <c r="H64" s="149"/>
      <c r="I64" s="149"/>
      <c r="J64" s="135"/>
    </row>
    <row r="65" spans="1:11" ht="12.75" customHeight="1" x14ac:dyDescent="0.2">
      <c r="A65" s="351" t="s">
        <v>84</v>
      </c>
      <c r="B65" s="353" t="s">
        <v>10</v>
      </c>
      <c r="C65" s="354"/>
      <c r="D65" s="354"/>
      <c r="E65" s="354"/>
      <c r="F65" s="354"/>
      <c r="G65" s="355"/>
      <c r="H65" s="353" t="s">
        <v>11</v>
      </c>
      <c r="I65" s="354"/>
      <c r="J65" s="355"/>
      <c r="K65" s="341" t="s">
        <v>111</v>
      </c>
    </row>
    <row r="66" spans="1:11" ht="77.25" thickBot="1" x14ac:dyDescent="0.25">
      <c r="A66" s="352"/>
      <c r="B66" s="77" t="s">
        <v>86</v>
      </c>
      <c r="C66" s="77" t="s">
        <v>220</v>
      </c>
      <c r="D66" s="77" t="s">
        <v>185</v>
      </c>
      <c r="E66" s="77" t="s">
        <v>186</v>
      </c>
      <c r="F66" s="77" t="s">
        <v>187</v>
      </c>
      <c r="G66" s="77" t="s">
        <v>165</v>
      </c>
      <c r="H66" s="77" t="s">
        <v>194</v>
      </c>
      <c r="I66" s="77" t="s">
        <v>195</v>
      </c>
      <c r="J66" s="77" t="s">
        <v>166</v>
      </c>
      <c r="K66" s="342"/>
    </row>
    <row r="67" spans="1:11" x14ac:dyDescent="0.2">
      <c r="A67" s="78" t="s">
        <v>88</v>
      </c>
      <c r="B67" s="138">
        <v>6267.23</v>
      </c>
      <c r="C67" s="138">
        <v>6422.64</v>
      </c>
      <c r="D67" s="138">
        <v>72715.819999999992</v>
      </c>
      <c r="E67" s="138">
        <v>2600</v>
      </c>
      <c r="F67" s="138">
        <v>28117.55</v>
      </c>
      <c r="G67" s="138">
        <v>46502.94</v>
      </c>
      <c r="H67" s="138">
        <v>0.75</v>
      </c>
      <c r="I67" s="138">
        <v>84841.36</v>
      </c>
      <c r="J67" s="169">
        <v>77918.360000000015</v>
      </c>
      <c r="K67" s="139">
        <v>325386.65000000002</v>
      </c>
    </row>
    <row r="68" spans="1:11" x14ac:dyDescent="0.2">
      <c r="A68" s="81" t="s">
        <v>89</v>
      </c>
      <c r="B68" s="140">
        <v>37607.270000000004</v>
      </c>
      <c r="C68" s="140">
        <v>579.02</v>
      </c>
      <c r="D68" s="140">
        <v>163952.65</v>
      </c>
      <c r="E68" s="140">
        <v>27461.1</v>
      </c>
      <c r="F68" s="140">
        <v>5839.03</v>
      </c>
      <c r="G68" s="140">
        <v>4712.8900000000003</v>
      </c>
      <c r="H68" s="164">
        <v>258.13</v>
      </c>
      <c r="I68" s="140">
        <v>427758.04999999993</v>
      </c>
      <c r="J68" s="140">
        <v>207311.75000000003</v>
      </c>
      <c r="K68" s="141">
        <v>875479.8899999999</v>
      </c>
    </row>
    <row r="69" spans="1:11" ht="13.5" thickBot="1" x14ac:dyDescent="0.25">
      <c r="A69" s="81"/>
      <c r="B69" s="140"/>
      <c r="C69" s="140"/>
      <c r="D69" s="140"/>
      <c r="E69" s="140"/>
      <c r="F69" s="140"/>
      <c r="G69" s="140"/>
      <c r="H69" s="140"/>
      <c r="I69" s="140"/>
      <c r="J69" s="140"/>
      <c r="K69" s="141"/>
    </row>
    <row r="70" spans="1:11" ht="13.5" thickBot="1" x14ac:dyDescent="0.25">
      <c r="A70" s="58" t="s">
        <v>22</v>
      </c>
      <c r="B70" s="142">
        <v>43874.5</v>
      </c>
      <c r="C70" s="142">
        <v>7001.66</v>
      </c>
      <c r="D70" s="142">
        <v>236668.46999999997</v>
      </c>
      <c r="E70" s="142">
        <v>30061.1</v>
      </c>
      <c r="F70" s="142">
        <v>33956.58</v>
      </c>
      <c r="G70" s="142">
        <v>51215.83</v>
      </c>
      <c r="H70" s="142">
        <v>258.88</v>
      </c>
      <c r="I70" s="142">
        <v>512599.40999999992</v>
      </c>
      <c r="J70" s="142">
        <v>285230.11000000004</v>
      </c>
      <c r="K70" s="143">
        <v>1200866.54</v>
      </c>
    </row>
    <row r="71" spans="1:11" x14ac:dyDescent="0.2">
      <c r="A71" s="130"/>
      <c r="B71" s="130"/>
      <c r="C71" s="130"/>
      <c r="D71" s="130"/>
      <c r="E71" s="130"/>
      <c r="F71" s="130"/>
      <c r="G71" s="130"/>
      <c r="H71" s="130"/>
      <c r="I71" s="130"/>
      <c r="J71" s="130"/>
    </row>
    <row r="72" spans="1:11" x14ac:dyDescent="0.2">
      <c r="A72" s="130"/>
      <c r="B72" s="130"/>
      <c r="C72" s="130"/>
      <c r="D72" s="130"/>
      <c r="E72" s="42"/>
      <c r="F72" s="42"/>
      <c r="G72" s="42"/>
      <c r="H72" s="130"/>
      <c r="I72" s="130"/>
      <c r="J72" s="130"/>
    </row>
    <row r="73" spans="1:11" ht="15" customHeight="1" x14ac:dyDescent="0.25">
      <c r="A73" s="368" t="s">
        <v>238</v>
      </c>
      <c r="B73" s="368"/>
      <c r="C73" s="168"/>
      <c r="D73" s="166"/>
      <c r="E73" s="42"/>
      <c r="F73" s="42"/>
      <c r="G73" s="42"/>
      <c r="H73" s="133"/>
      <c r="I73" s="133"/>
      <c r="J73" s="133"/>
    </row>
    <row r="74" spans="1:11" ht="13.5" thickBot="1" x14ac:dyDescent="0.25">
      <c r="A74" s="149"/>
      <c r="B74" s="149"/>
      <c r="C74" s="135"/>
      <c r="D74" s="135"/>
      <c r="E74" s="52"/>
      <c r="F74" s="52"/>
      <c r="G74" s="52"/>
      <c r="H74" s="130"/>
      <c r="I74" s="130"/>
      <c r="J74" s="130"/>
    </row>
    <row r="75" spans="1:11" ht="12.75" customHeight="1" x14ac:dyDescent="0.2">
      <c r="A75" s="339" t="s">
        <v>177</v>
      </c>
      <c r="B75" s="367" t="s">
        <v>81</v>
      </c>
      <c r="C75" s="334"/>
      <c r="D75" s="336" t="s">
        <v>239</v>
      </c>
      <c r="E75" s="52"/>
      <c r="F75" s="52"/>
      <c r="G75" s="52"/>
      <c r="H75" s="42"/>
      <c r="I75" s="43"/>
      <c r="J75" s="43"/>
    </row>
    <row r="76" spans="1:11" ht="13.5" thickBot="1" x14ac:dyDescent="0.25">
      <c r="A76" s="340"/>
      <c r="B76" s="77" t="s">
        <v>88</v>
      </c>
      <c r="C76" s="200" t="s">
        <v>89</v>
      </c>
      <c r="D76" s="337"/>
      <c r="E76" s="130"/>
      <c r="F76" s="130"/>
      <c r="G76" s="130"/>
      <c r="H76" s="42"/>
      <c r="I76" s="43"/>
      <c r="J76" s="43"/>
    </row>
    <row r="77" spans="1:11" ht="12.75" customHeight="1" x14ac:dyDescent="0.2">
      <c r="A77" s="44" t="s">
        <v>108</v>
      </c>
      <c r="B77" s="201">
        <v>46502.94</v>
      </c>
      <c r="C77" s="202">
        <v>4712.8900000000003</v>
      </c>
      <c r="D77" s="72">
        <v>51215.83</v>
      </c>
      <c r="E77" s="130"/>
      <c r="F77" s="130"/>
      <c r="G77" s="130"/>
      <c r="H77" s="52"/>
      <c r="I77" s="52"/>
      <c r="J77" s="52"/>
    </row>
    <row r="78" spans="1:11" x14ac:dyDescent="0.2">
      <c r="A78" s="34" t="s">
        <v>102</v>
      </c>
      <c r="B78" s="203">
        <v>29496.449999999997</v>
      </c>
      <c r="C78" s="204">
        <v>37135.81</v>
      </c>
      <c r="D78" s="72">
        <v>66632.259999999995</v>
      </c>
      <c r="E78" s="130"/>
      <c r="F78" s="130"/>
      <c r="G78" s="130"/>
      <c r="H78" s="52"/>
      <c r="I78" s="52"/>
      <c r="J78" s="52"/>
    </row>
    <row r="79" spans="1:11" x14ac:dyDescent="0.2">
      <c r="A79" s="34" t="s">
        <v>109</v>
      </c>
      <c r="B79" s="203">
        <v>1266</v>
      </c>
      <c r="C79" s="204">
        <v>7133</v>
      </c>
      <c r="D79" s="72">
        <v>8399</v>
      </c>
      <c r="E79" s="130"/>
      <c r="F79" s="130"/>
      <c r="G79" s="130"/>
      <c r="H79" s="130"/>
      <c r="I79" s="130"/>
      <c r="J79" s="130"/>
    </row>
    <row r="80" spans="1:11" x14ac:dyDescent="0.2">
      <c r="A80" s="34" t="s">
        <v>99</v>
      </c>
      <c r="B80" s="203">
        <v>7.07</v>
      </c>
      <c r="C80" s="204">
        <v>8332.9399999999987</v>
      </c>
      <c r="D80" s="72">
        <v>8340.0099999999984</v>
      </c>
      <c r="E80" s="130"/>
      <c r="F80" s="130"/>
      <c r="G80" s="130"/>
      <c r="H80" s="130"/>
      <c r="I80" s="130"/>
      <c r="J80" s="130"/>
    </row>
    <row r="81" spans="1:10" x14ac:dyDescent="0.2">
      <c r="A81" s="34" t="s">
        <v>105</v>
      </c>
      <c r="B81" s="203">
        <v>13980.11</v>
      </c>
      <c r="C81" s="204">
        <v>64250.100000000006</v>
      </c>
      <c r="D81" s="72">
        <v>78230.210000000006</v>
      </c>
      <c r="E81" s="130"/>
      <c r="F81" s="130"/>
      <c r="G81" s="130"/>
      <c r="H81" s="130"/>
      <c r="I81" s="130"/>
      <c r="J81" s="130"/>
    </row>
    <row r="82" spans="1:10" x14ac:dyDescent="0.2">
      <c r="A82" s="34" t="s">
        <v>104</v>
      </c>
      <c r="B82" s="203">
        <v>37300.559999999998</v>
      </c>
      <c r="C82" s="204">
        <v>266578.3</v>
      </c>
      <c r="D82" s="72">
        <v>303878.86</v>
      </c>
      <c r="E82" s="130"/>
      <c r="F82" s="130"/>
      <c r="G82" s="130"/>
      <c r="H82" s="130"/>
      <c r="I82" s="130"/>
      <c r="J82" s="130"/>
    </row>
    <row r="83" spans="1:10" x14ac:dyDescent="0.2">
      <c r="A83" s="34" t="s">
        <v>103</v>
      </c>
      <c r="B83" s="203">
        <v>55844.9</v>
      </c>
      <c r="C83" s="204">
        <v>176214.19999999998</v>
      </c>
      <c r="D83" s="72">
        <v>232059.09999999998</v>
      </c>
      <c r="E83" s="130"/>
      <c r="F83" s="130"/>
      <c r="G83" s="130"/>
      <c r="H83" s="130"/>
      <c r="I83" s="130"/>
      <c r="J83" s="130"/>
    </row>
    <row r="84" spans="1:10" x14ac:dyDescent="0.2">
      <c r="A84" s="34" t="s">
        <v>119</v>
      </c>
      <c r="B84" s="203">
        <v>185.58999999999997</v>
      </c>
      <c r="C84" s="204">
        <v>7094.0300000000007</v>
      </c>
      <c r="D84" s="72">
        <v>7279.6200000000008</v>
      </c>
      <c r="E84" s="130"/>
      <c r="F84" s="130"/>
      <c r="G84" s="130"/>
      <c r="H84" s="130"/>
      <c r="I84" s="130"/>
      <c r="J84" s="130"/>
    </row>
    <row r="85" spans="1:10" x14ac:dyDescent="0.2">
      <c r="A85" s="34" t="s">
        <v>120</v>
      </c>
      <c r="B85" s="203">
        <v>51816</v>
      </c>
      <c r="C85" s="204">
        <v>70492</v>
      </c>
      <c r="D85" s="72">
        <v>122308</v>
      </c>
      <c r="E85" s="130"/>
      <c r="F85" s="130"/>
      <c r="G85" s="130"/>
      <c r="H85" s="130"/>
      <c r="I85" s="130"/>
      <c r="J85" s="130"/>
    </row>
    <row r="86" spans="1:10" x14ac:dyDescent="0.2">
      <c r="A86" s="34" t="s">
        <v>106</v>
      </c>
      <c r="B86" s="203">
        <v>19546.63</v>
      </c>
      <c r="C86" s="204">
        <v>2318.5800000000004</v>
      </c>
      <c r="D86" s="72">
        <v>21865.210000000003</v>
      </c>
      <c r="E86" s="130"/>
      <c r="F86" s="130"/>
      <c r="G86" s="130"/>
      <c r="H86" s="130"/>
      <c r="I86" s="130"/>
      <c r="J86" s="130"/>
    </row>
    <row r="87" spans="1:10" x14ac:dyDescent="0.2">
      <c r="A87" s="34" t="s">
        <v>107</v>
      </c>
      <c r="B87" s="203">
        <v>11930.9</v>
      </c>
      <c r="C87" s="204">
        <v>177662.80999999997</v>
      </c>
      <c r="D87" s="72">
        <v>189593.70999999996</v>
      </c>
      <c r="E87" s="130"/>
      <c r="F87" s="130"/>
      <c r="G87" s="130"/>
      <c r="H87" s="130"/>
      <c r="I87" s="130"/>
      <c r="J87" s="130"/>
    </row>
    <row r="88" spans="1:10" x14ac:dyDescent="0.2">
      <c r="A88" s="34" t="s">
        <v>98</v>
      </c>
      <c r="B88" s="203"/>
      <c r="C88" s="204">
        <v>11410</v>
      </c>
      <c r="D88" s="72">
        <v>11410</v>
      </c>
      <c r="E88" s="130"/>
      <c r="F88" s="130"/>
      <c r="G88" s="130"/>
      <c r="H88" s="130"/>
      <c r="I88" s="130"/>
      <c r="J88" s="130"/>
    </row>
    <row r="89" spans="1:10" x14ac:dyDescent="0.2">
      <c r="A89" s="34" t="s">
        <v>121</v>
      </c>
      <c r="B89" s="203">
        <v>5237.8099999999995</v>
      </c>
      <c r="C89" s="204">
        <v>1291.5999999999999</v>
      </c>
      <c r="D89" s="72">
        <v>6529.41</v>
      </c>
      <c r="E89" s="130"/>
      <c r="F89" s="130"/>
      <c r="G89" s="130"/>
      <c r="H89" s="130"/>
      <c r="I89" s="130"/>
      <c r="J89" s="130"/>
    </row>
    <row r="90" spans="1:10" x14ac:dyDescent="0.2">
      <c r="A90" s="34" t="s">
        <v>101</v>
      </c>
      <c r="B90" s="203"/>
      <c r="C90" s="204">
        <v>8870</v>
      </c>
      <c r="D90" s="72">
        <v>8870</v>
      </c>
      <c r="E90" s="130"/>
      <c r="F90" s="130"/>
      <c r="G90" s="130"/>
      <c r="H90" s="130"/>
      <c r="I90" s="130"/>
      <c r="J90" s="130"/>
    </row>
    <row r="91" spans="1:10" x14ac:dyDescent="0.2">
      <c r="A91" s="34" t="s">
        <v>100</v>
      </c>
      <c r="B91" s="203">
        <v>48933.780000000006</v>
      </c>
      <c r="C91" s="204">
        <v>4580.0900000000011</v>
      </c>
      <c r="D91" s="72">
        <v>53513.87000000001</v>
      </c>
      <c r="E91" s="130"/>
      <c r="F91" s="130"/>
      <c r="G91" s="130"/>
      <c r="H91" s="130"/>
      <c r="I91" s="130"/>
      <c r="J91" s="130"/>
    </row>
    <row r="92" spans="1:10" x14ac:dyDescent="0.2">
      <c r="A92" s="34" t="s">
        <v>122</v>
      </c>
      <c r="B92" s="203"/>
      <c r="C92" s="204">
        <v>27403.54</v>
      </c>
      <c r="D92" s="72">
        <v>27403.54</v>
      </c>
      <c r="E92" s="130"/>
      <c r="F92" s="130"/>
      <c r="G92" s="130"/>
      <c r="H92" s="130"/>
      <c r="I92" s="130"/>
      <c r="J92" s="130"/>
    </row>
    <row r="93" spans="1:10" x14ac:dyDescent="0.2">
      <c r="A93" s="34" t="s">
        <v>123</v>
      </c>
      <c r="B93" s="203">
        <v>3337.91</v>
      </c>
      <c r="C93" s="204"/>
      <c r="D93" s="72">
        <v>3337.91</v>
      </c>
      <c r="E93" s="130"/>
      <c r="F93" s="130"/>
      <c r="G93" s="130"/>
      <c r="H93" s="130"/>
      <c r="I93" s="130"/>
      <c r="J93" s="130"/>
    </row>
    <row r="94" spans="1:10" ht="13.5" thickBot="1" x14ac:dyDescent="0.25">
      <c r="A94" s="54"/>
      <c r="B94" s="56"/>
      <c r="C94" s="205"/>
      <c r="D94" s="74"/>
      <c r="E94" s="130"/>
      <c r="F94" s="130"/>
      <c r="G94" s="130"/>
      <c r="H94" s="130"/>
      <c r="I94" s="130"/>
      <c r="J94" s="130"/>
    </row>
    <row r="95" spans="1:10" ht="13.5" thickBot="1" x14ac:dyDescent="0.25">
      <c r="A95" s="58" t="s">
        <v>76</v>
      </c>
      <c r="B95" s="59">
        <f>SUM(B77:B93)</f>
        <v>325386.65000000002</v>
      </c>
      <c r="C95" s="59">
        <f>SUM(C77:C93)</f>
        <v>875479.8899999999</v>
      </c>
      <c r="D95" s="75">
        <v>1200866.54</v>
      </c>
      <c r="E95" s="130"/>
      <c r="F95" s="130"/>
      <c r="G95" s="130"/>
      <c r="H95" s="130"/>
      <c r="I95" s="130"/>
      <c r="J95" s="130"/>
    </row>
    <row r="96" spans="1:10" x14ac:dyDescent="0.2">
      <c r="A96" s="130"/>
      <c r="B96" s="130"/>
      <c r="C96" s="130"/>
      <c r="D96" s="130"/>
      <c r="H96" s="130"/>
      <c r="I96" s="130"/>
      <c r="J96" s="130"/>
    </row>
  </sheetData>
  <mergeCells count="29">
    <mergeCell ref="A65:A66"/>
    <mergeCell ref="H65:J65"/>
    <mergeCell ref="K65:K66"/>
    <mergeCell ref="A73:B73"/>
    <mergeCell ref="A75:A76"/>
    <mergeCell ref="B65:G65"/>
    <mergeCell ref="B75:C75"/>
    <mergeCell ref="D75:D76"/>
    <mergeCell ref="A29:A31"/>
    <mergeCell ref="E30:E32"/>
    <mergeCell ref="A38:D38"/>
    <mergeCell ref="A40:A41"/>
    <mergeCell ref="B40:B41"/>
    <mergeCell ref="C40:C41"/>
    <mergeCell ref="D40:D41"/>
    <mergeCell ref="A22:G22"/>
    <mergeCell ref="A24:A25"/>
    <mergeCell ref="B24:B25"/>
    <mergeCell ref="C24:C25"/>
    <mergeCell ref="E24:E25"/>
    <mergeCell ref="F24:F25"/>
    <mergeCell ref="G24:G25"/>
    <mergeCell ref="A1:H2"/>
    <mergeCell ref="A6:A7"/>
    <mergeCell ref="B6:G6"/>
    <mergeCell ref="H6:H7"/>
    <mergeCell ref="A14:A15"/>
    <mergeCell ref="B14:E14"/>
    <mergeCell ref="F14:F15"/>
  </mergeCells>
  <pageMargins left="0.7" right="0.7" top="0.75" bottom="0.75" header="0.3" footer="0.3"/>
  <pageSetup paperSize="9" scale="65" orientation="portrait" r:id="rId1"/>
  <rowBreaks count="1" manualBreakCount="1">
    <brk id="6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view="pageBreakPreview" zoomScale="60" zoomScaleNormal="100" workbookViewId="0">
      <selection activeCell="P23" sqref="P23"/>
    </sheetView>
  </sheetViews>
  <sheetFormatPr baseColWidth="10" defaultRowHeight="12.75" x14ac:dyDescent="0.2"/>
  <cols>
    <col min="1" max="1" width="14" customWidth="1"/>
    <col min="2" max="2" width="13.42578125" customWidth="1"/>
    <col min="3" max="3" width="12.5703125" customWidth="1"/>
    <col min="4" max="4" width="13.140625" customWidth="1"/>
    <col min="5" max="5" width="12.42578125" customWidth="1"/>
    <col min="6" max="6" width="12.7109375" customWidth="1"/>
    <col min="7" max="7" width="12.42578125" customWidth="1"/>
    <col min="8" max="8" width="12.140625" customWidth="1"/>
  </cols>
  <sheetData>
    <row r="1" spans="1:10" ht="18" x14ac:dyDescent="0.25">
      <c r="A1" s="366" t="s">
        <v>33</v>
      </c>
      <c r="B1" s="366"/>
      <c r="C1" s="366"/>
      <c r="D1" s="366"/>
      <c r="E1" s="366"/>
      <c r="F1" s="366"/>
      <c r="G1" s="366"/>
      <c r="H1" s="366"/>
      <c r="I1" s="128"/>
      <c r="J1" s="128"/>
    </row>
    <row r="2" spans="1:10" x14ac:dyDescent="0.2">
      <c r="A2" s="366"/>
      <c r="B2" s="366"/>
      <c r="C2" s="366"/>
      <c r="D2" s="366"/>
      <c r="E2" s="366"/>
      <c r="F2" s="366"/>
      <c r="G2" s="366"/>
      <c r="H2" s="366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240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351" t="s">
        <v>84</v>
      </c>
      <c r="B6" s="367" t="s">
        <v>10</v>
      </c>
      <c r="C6" s="364"/>
      <c r="D6" s="364"/>
      <c r="E6" s="364"/>
      <c r="F6" s="364"/>
      <c r="G6" s="334"/>
      <c r="H6" s="341" t="s">
        <v>85</v>
      </c>
      <c r="I6" s="136"/>
      <c r="J6" s="137"/>
    </row>
    <row r="7" spans="1:10" ht="77.25" thickBot="1" x14ac:dyDescent="0.25">
      <c r="A7" s="352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342"/>
      <c r="I7" s="137"/>
      <c r="J7" s="137"/>
    </row>
    <row r="8" spans="1:10" x14ac:dyDescent="0.2">
      <c r="A8" s="78" t="s">
        <v>88</v>
      </c>
      <c r="B8" s="138">
        <v>202359.06</v>
      </c>
      <c r="C8" s="138">
        <v>565.47</v>
      </c>
      <c r="D8" s="138">
        <v>2044533.4500000007</v>
      </c>
      <c r="E8" s="138">
        <v>102998.15000000002</v>
      </c>
      <c r="F8" s="138">
        <v>29201.49</v>
      </c>
      <c r="G8" s="185">
        <v>90.44</v>
      </c>
      <c r="H8" s="139">
        <f>B8+C8+D8+E8+F8+G8</f>
        <v>2379748.0600000005</v>
      </c>
      <c r="I8" s="137"/>
      <c r="J8" s="174"/>
    </row>
    <row r="9" spans="1:10" x14ac:dyDescent="0.2">
      <c r="A9" s="81" t="s">
        <v>89</v>
      </c>
      <c r="B9" s="140">
        <v>9598.18</v>
      </c>
      <c r="C9" s="140">
        <v>180.85</v>
      </c>
      <c r="D9" s="140">
        <v>286418.52999999991</v>
      </c>
      <c r="E9" s="140">
        <v>24017.88</v>
      </c>
      <c r="F9" s="140">
        <v>66041.319999999992</v>
      </c>
      <c r="G9" s="186">
        <v>1263.0999999999999</v>
      </c>
      <c r="H9" s="141">
        <f>B9+C9+D9+E9+F9+G9</f>
        <v>387519.85999999993</v>
      </c>
      <c r="I9" s="174"/>
      <c r="J9" s="174"/>
    </row>
    <row r="10" spans="1:10" ht="13.5" thickBot="1" x14ac:dyDescent="0.25">
      <c r="A10" s="81"/>
      <c r="B10" s="140"/>
      <c r="C10" s="140"/>
      <c r="D10" s="140"/>
      <c r="E10" s="140"/>
      <c r="F10" s="140"/>
      <c r="G10" s="186"/>
      <c r="H10" s="141"/>
      <c r="I10" s="137"/>
      <c r="J10" s="174"/>
    </row>
    <row r="11" spans="1:10" ht="13.5" thickBot="1" x14ac:dyDescent="0.25">
      <c r="A11" s="58" t="s">
        <v>22</v>
      </c>
      <c r="B11" s="142">
        <v>211957.24</v>
      </c>
      <c r="C11" s="142">
        <v>746.32</v>
      </c>
      <c r="D11" s="142">
        <v>2330951.9800000004</v>
      </c>
      <c r="E11" s="142">
        <v>127016.03000000003</v>
      </c>
      <c r="F11" s="142">
        <v>95242.81</v>
      </c>
      <c r="G11" s="187">
        <v>1353.54</v>
      </c>
      <c r="H11" s="143">
        <v>2767267.9200000004</v>
      </c>
      <c r="I11" s="137"/>
      <c r="J11" s="174"/>
    </row>
    <row r="12" spans="1:10" ht="18" x14ac:dyDescent="0.25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.75" thickBot="1" x14ac:dyDescent="0.3">
      <c r="A13" s="20"/>
      <c r="B13" s="144"/>
      <c r="C13" s="144"/>
      <c r="D13" s="144"/>
      <c r="E13" s="144"/>
      <c r="F13" s="144"/>
      <c r="G13" s="144"/>
      <c r="H13" s="144"/>
      <c r="I13" s="144"/>
      <c r="J13" s="128"/>
    </row>
    <row r="14" spans="1:10" ht="18" x14ac:dyDescent="0.25">
      <c r="A14" s="351" t="s">
        <v>84</v>
      </c>
      <c r="B14" s="353" t="s">
        <v>11</v>
      </c>
      <c r="C14" s="354"/>
      <c r="D14" s="354"/>
      <c r="E14" s="355"/>
      <c r="F14" s="341" t="s">
        <v>90</v>
      </c>
      <c r="G14" s="144"/>
      <c r="H14" s="144"/>
      <c r="I14" s="144"/>
      <c r="J14" s="128"/>
    </row>
    <row r="15" spans="1:10" ht="39" thickBot="1" x14ac:dyDescent="0.3">
      <c r="A15" s="352"/>
      <c r="B15" s="77" t="s">
        <v>196</v>
      </c>
      <c r="C15" s="77" t="s">
        <v>195</v>
      </c>
      <c r="D15" s="86" t="s">
        <v>32</v>
      </c>
      <c r="E15" s="77" t="s">
        <v>226</v>
      </c>
      <c r="F15" s="342"/>
      <c r="G15" s="144"/>
      <c r="H15" s="144"/>
      <c r="I15" s="144"/>
      <c r="J15" s="128"/>
    </row>
    <row r="16" spans="1:10" ht="18" x14ac:dyDescent="0.25">
      <c r="A16" s="78" t="s">
        <v>88</v>
      </c>
      <c r="B16" s="138">
        <v>32608.43</v>
      </c>
      <c r="C16" s="138">
        <v>5576266.0600000005</v>
      </c>
      <c r="D16" s="138">
        <v>704155</v>
      </c>
      <c r="E16" s="138">
        <v>896244.08000000007</v>
      </c>
      <c r="F16" s="139">
        <f>SUM(B16:E16)</f>
        <v>7209273.5700000003</v>
      </c>
      <c r="G16" s="144"/>
      <c r="H16" s="144"/>
      <c r="I16" s="144"/>
      <c r="J16" s="128"/>
    </row>
    <row r="17" spans="1:10" ht="18" x14ac:dyDescent="0.25">
      <c r="A17" s="81" t="s">
        <v>89</v>
      </c>
      <c r="B17" s="140">
        <v>15145</v>
      </c>
      <c r="C17" s="140">
        <v>6988884.0699999956</v>
      </c>
      <c r="D17" s="140">
        <v>329900</v>
      </c>
      <c r="E17" s="140">
        <v>369554.61</v>
      </c>
      <c r="F17" s="141">
        <f>SUM(B17:E17)</f>
        <v>7703483.679999996</v>
      </c>
      <c r="G17" s="144"/>
      <c r="H17" s="144"/>
      <c r="I17" s="144"/>
      <c r="J17" s="128"/>
    </row>
    <row r="18" spans="1:10" ht="13.5" thickBot="1" x14ac:dyDescent="0.25">
      <c r="A18" s="81"/>
      <c r="B18" s="140"/>
      <c r="C18" s="140"/>
      <c r="D18" s="140"/>
      <c r="E18" s="140"/>
      <c r="F18" s="141"/>
      <c r="G18" s="144"/>
      <c r="H18" s="144"/>
      <c r="I18" s="144"/>
      <c r="J18" s="144"/>
    </row>
    <row r="19" spans="1:10" ht="13.5" thickBot="1" x14ac:dyDescent="0.25">
      <c r="A19" s="58" t="s">
        <v>22</v>
      </c>
      <c r="B19" s="142">
        <f>B16+B17</f>
        <v>47753.43</v>
      </c>
      <c r="C19" s="142">
        <f>C16+C17</f>
        <v>12565150.129999995</v>
      </c>
      <c r="D19" s="142">
        <f>D16+D17</f>
        <v>1034055</v>
      </c>
      <c r="E19" s="142">
        <f>E16+E17</f>
        <v>1265798.69</v>
      </c>
      <c r="F19" s="143">
        <f>F16+F17</f>
        <v>14912757.249999996</v>
      </c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</row>
    <row r="22" spans="1:10" ht="15" x14ac:dyDescent="0.25">
      <c r="A22" s="360" t="s">
        <v>242</v>
      </c>
      <c r="B22" s="360"/>
      <c r="C22" s="360"/>
      <c r="D22" s="360"/>
      <c r="E22" s="360"/>
      <c r="F22" s="360"/>
      <c r="G22" s="360"/>
      <c r="H22" s="133"/>
      <c r="I22" s="130"/>
      <c r="J22" s="130"/>
    </row>
    <row r="23" spans="1:10" ht="13.5" thickBot="1" x14ac:dyDescent="0.25">
      <c r="A23" s="135"/>
      <c r="B23" s="149"/>
      <c r="C23" s="130"/>
      <c r="D23" s="130"/>
      <c r="E23" s="130"/>
      <c r="F23" s="130"/>
      <c r="G23" s="130"/>
      <c r="H23" s="130"/>
      <c r="I23" s="130"/>
      <c r="J23" s="130"/>
    </row>
    <row r="24" spans="1:10" x14ac:dyDescent="0.2">
      <c r="A24" s="332" t="s">
        <v>35</v>
      </c>
      <c r="B24" s="334" t="s">
        <v>36</v>
      </c>
      <c r="C24" s="336" t="s">
        <v>37</v>
      </c>
      <c r="D24" s="90"/>
      <c r="E24" s="361" t="s">
        <v>49</v>
      </c>
      <c r="F24" s="334" t="s">
        <v>36</v>
      </c>
      <c r="G24" s="336" t="s">
        <v>37</v>
      </c>
      <c r="H24" s="42"/>
      <c r="I24" s="42"/>
      <c r="J24" s="43"/>
    </row>
    <row r="25" spans="1:10" ht="13.5" thickBot="1" x14ac:dyDescent="0.25">
      <c r="A25" s="333"/>
      <c r="B25" s="335"/>
      <c r="C25" s="337"/>
      <c r="D25" s="90"/>
      <c r="E25" s="362"/>
      <c r="F25" s="335"/>
      <c r="G25" s="337"/>
      <c r="H25" s="42"/>
      <c r="I25" s="42"/>
      <c r="J25" s="43"/>
    </row>
    <row r="26" spans="1:10" x14ac:dyDescent="0.2">
      <c r="A26" s="27" t="s">
        <v>38</v>
      </c>
      <c r="B26" s="31" t="s">
        <v>46</v>
      </c>
      <c r="C26" s="151">
        <v>3618924.11</v>
      </c>
      <c r="D26" s="91"/>
      <c r="E26" s="153" t="s">
        <v>38</v>
      </c>
      <c r="F26" s="31" t="s">
        <v>132</v>
      </c>
      <c r="G26" s="151">
        <v>6939401.8299999991</v>
      </c>
      <c r="H26" s="52"/>
      <c r="I26" s="52"/>
      <c r="J26" s="52"/>
    </row>
    <row r="27" spans="1:10" x14ac:dyDescent="0.2">
      <c r="A27" s="30" t="s">
        <v>40</v>
      </c>
      <c r="B27" s="31" t="s">
        <v>43</v>
      </c>
      <c r="C27" s="151">
        <v>3402714.2900000005</v>
      </c>
      <c r="D27" s="91"/>
      <c r="E27" s="30" t="s">
        <v>40</v>
      </c>
      <c r="F27" s="31" t="s">
        <v>50</v>
      </c>
      <c r="G27" s="151">
        <v>531586.82000000007</v>
      </c>
      <c r="H27" s="52"/>
      <c r="I27" s="52"/>
      <c r="J27" s="52"/>
    </row>
    <row r="28" spans="1:10" x14ac:dyDescent="0.2">
      <c r="A28" s="195">
        <v>0.54</v>
      </c>
      <c r="B28" s="31" t="s">
        <v>41</v>
      </c>
      <c r="C28" s="151">
        <v>1362173.34</v>
      </c>
      <c r="D28" s="91"/>
      <c r="E28" s="195">
        <v>0.46</v>
      </c>
      <c r="F28" s="31" t="s">
        <v>208</v>
      </c>
      <c r="G28" s="151">
        <v>134860.94</v>
      </c>
      <c r="H28" s="52"/>
      <c r="I28" s="52"/>
      <c r="J28" s="52"/>
    </row>
    <row r="29" spans="1:10" x14ac:dyDescent="0.2">
      <c r="A29" s="343" t="s">
        <v>155</v>
      </c>
      <c r="B29" s="31" t="s">
        <v>42</v>
      </c>
      <c r="C29" s="151">
        <v>552314.60999999987</v>
      </c>
      <c r="D29" s="91"/>
      <c r="E29" s="369" t="s">
        <v>157</v>
      </c>
      <c r="F29" s="31" t="s">
        <v>158</v>
      </c>
      <c r="G29" s="151">
        <v>119181.19000000002</v>
      </c>
      <c r="H29" s="52"/>
      <c r="I29" s="52"/>
      <c r="J29" s="52"/>
    </row>
    <row r="30" spans="1:10" x14ac:dyDescent="0.2">
      <c r="A30" s="343"/>
      <c r="B30" s="31" t="s">
        <v>45</v>
      </c>
      <c r="C30" s="151">
        <v>259820.64999999997</v>
      </c>
      <c r="D30" s="91"/>
      <c r="E30" s="369"/>
      <c r="F30" s="31" t="s">
        <v>52</v>
      </c>
      <c r="G30" s="151">
        <v>101530.66999999998</v>
      </c>
      <c r="H30" s="52"/>
      <c r="I30" s="52"/>
      <c r="J30" s="52"/>
    </row>
    <row r="31" spans="1:10" x14ac:dyDescent="0.2">
      <c r="A31" s="343"/>
      <c r="B31" s="31" t="s">
        <v>44</v>
      </c>
      <c r="C31" s="151">
        <v>136388.02000000002</v>
      </c>
      <c r="D31" s="91"/>
      <c r="E31" s="369"/>
      <c r="F31" s="31" t="s">
        <v>159</v>
      </c>
      <c r="G31" s="151">
        <v>94816.44</v>
      </c>
      <c r="H31" s="52"/>
      <c r="I31" s="52"/>
      <c r="J31" s="52"/>
    </row>
    <row r="32" spans="1:10" x14ac:dyDescent="0.2">
      <c r="A32" s="196"/>
      <c r="B32" s="31" t="s">
        <v>241</v>
      </c>
      <c r="C32" s="151">
        <v>123391.15999999999</v>
      </c>
      <c r="D32" s="91"/>
      <c r="E32" s="195">
        <v>0.86</v>
      </c>
      <c r="F32" s="31" t="s">
        <v>161</v>
      </c>
      <c r="G32" s="151">
        <v>33794.14</v>
      </c>
      <c r="H32" s="52"/>
      <c r="I32" s="52"/>
      <c r="J32" s="52"/>
    </row>
    <row r="33" spans="1:10" ht="13.5" thickBot="1" x14ac:dyDescent="0.25">
      <c r="A33" s="195">
        <v>0.39</v>
      </c>
      <c r="B33" s="34" t="s">
        <v>227</v>
      </c>
      <c r="C33" s="151">
        <v>89058.190000000017</v>
      </c>
      <c r="D33" s="91"/>
      <c r="E33" s="206"/>
      <c r="F33" s="36" t="s">
        <v>162</v>
      </c>
      <c r="G33" s="152">
        <v>135831.51000000176</v>
      </c>
      <c r="H33" s="52"/>
      <c r="I33" s="52"/>
      <c r="J33" s="52"/>
    </row>
    <row r="34" spans="1:10" ht="15.75" thickBot="1" x14ac:dyDescent="0.3">
      <c r="A34" s="35"/>
      <c r="B34" s="36" t="s">
        <v>141</v>
      </c>
      <c r="C34" s="152">
        <v>44237.26000000145</v>
      </c>
      <c r="D34" s="91"/>
      <c r="E34" s="133"/>
      <c r="F34" s="133"/>
      <c r="G34" s="207"/>
      <c r="H34" s="52"/>
      <c r="I34" s="52"/>
      <c r="J34" s="52"/>
    </row>
    <row r="35" spans="1:10" x14ac:dyDescent="0.2">
      <c r="A35" s="130"/>
      <c r="B35" s="130"/>
      <c r="C35" s="172"/>
      <c r="D35" s="130"/>
      <c r="E35" s="172"/>
      <c r="F35" s="172"/>
      <c r="G35" s="172"/>
      <c r="H35" s="130"/>
      <c r="I35" s="130"/>
      <c r="J35" s="130"/>
    </row>
    <row r="36" spans="1:10" ht="15" x14ac:dyDescent="0.25">
      <c r="A36" s="130"/>
      <c r="B36" s="130"/>
      <c r="C36" s="130"/>
      <c r="D36" s="130"/>
      <c r="E36" s="157"/>
      <c r="F36" s="133"/>
      <c r="G36" s="133"/>
      <c r="H36" s="130"/>
      <c r="I36" s="130"/>
      <c r="J36" s="130"/>
    </row>
    <row r="37" spans="1:10" ht="15" x14ac:dyDescent="0.25">
      <c r="A37" s="130"/>
      <c r="B37" s="130"/>
      <c r="C37" s="130"/>
      <c r="D37" s="130"/>
      <c r="E37" s="133"/>
      <c r="F37" s="133"/>
      <c r="G37" s="133"/>
      <c r="H37" s="130"/>
      <c r="I37" s="130"/>
      <c r="J37" s="130"/>
    </row>
    <row r="38" spans="1:10" x14ac:dyDescent="0.2">
      <c r="A38" s="130"/>
      <c r="B38" s="130"/>
      <c r="C38" s="172"/>
      <c r="D38" s="172"/>
      <c r="E38" s="158"/>
      <c r="F38" s="130"/>
      <c r="G38" s="158"/>
      <c r="H38" s="130"/>
      <c r="I38" s="130"/>
      <c r="J38" s="130"/>
    </row>
    <row r="39" spans="1:10" ht="15" x14ac:dyDescent="0.25">
      <c r="A39" s="360" t="s">
        <v>243</v>
      </c>
      <c r="B39" s="360"/>
      <c r="C39" s="360"/>
      <c r="D39" s="360"/>
      <c r="E39" s="42"/>
      <c r="F39" s="42"/>
      <c r="G39" s="43"/>
      <c r="H39" s="130"/>
      <c r="I39" s="130"/>
      <c r="J39" s="130"/>
    </row>
    <row r="40" spans="1:10" ht="15.75" thickBot="1" x14ac:dyDescent="0.3">
      <c r="A40" s="148"/>
      <c r="B40" s="133"/>
      <c r="C40" s="133"/>
      <c r="D40" s="133"/>
      <c r="E40" s="48"/>
      <c r="F40" s="42"/>
      <c r="G40" s="43"/>
      <c r="H40" s="130"/>
      <c r="I40" s="130"/>
      <c r="J40" s="130"/>
    </row>
    <row r="41" spans="1:10" x14ac:dyDescent="0.2">
      <c r="A41" s="339" t="s">
        <v>177</v>
      </c>
      <c r="B41" s="347" t="s">
        <v>59</v>
      </c>
      <c r="C41" s="347" t="s">
        <v>60</v>
      </c>
      <c r="D41" s="341" t="s">
        <v>61</v>
      </c>
      <c r="E41" s="48"/>
      <c r="F41" s="52"/>
      <c r="G41" s="52"/>
      <c r="H41" s="130"/>
      <c r="I41" s="130"/>
      <c r="J41" s="130"/>
    </row>
    <row r="42" spans="1:10" ht="13.5" thickBot="1" x14ac:dyDescent="0.25">
      <c r="A42" s="340"/>
      <c r="B42" s="348"/>
      <c r="C42" s="348"/>
      <c r="D42" s="342"/>
      <c r="E42" s="48"/>
      <c r="F42" s="52"/>
      <c r="G42" s="52"/>
      <c r="H42" s="43"/>
      <c r="I42" s="43"/>
      <c r="J42" s="43"/>
    </row>
    <row r="43" spans="1:10" x14ac:dyDescent="0.2">
      <c r="A43" s="44" t="s">
        <v>108</v>
      </c>
      <c r="B43" s="191"/>
      <c r="C43" s="191"/>
      <c r="D43" s="47" t="s">
        <v>247</v>
      </c>
      <c r="E43" s="48"/>
      <c r="F43" s="52"/>
      <c r="G43" s="52"/>
      <c r="H43" s="43"/>
      <c r="I43" s="43"/>
      <c r="J43" s="43"/>
    </row>
    <row r="44" spans="1:10" x14ac:dyDescent="0.2">
      <c r="A44" s="34" t="s">
        <v>102</v>
      </c>
      <c r="B44" s="192">
        <v>197689.29</v>
      </c>
      <c r="C44" s="192">
        <v>1783.51</v>
      </c>
      <c r="D44" s="51">
        <v>199472.80000000002</v>
      </c>
      <c r="E44" s="48"/>
      <c r="F44" s="52"/>
      <c r="G44" s="52"/>
      <c r="H44" s="52"/>
      <c r="I44" s="52"/>
      <c r="J44" s="52"/>
    </row>
    <row r="45" spans="1:10" x14ac:dyDescent="0.2">
      <c r="A45" s="34" t="s">
        <v>109</v>
      </c>
      <c r="B45" s="192">
        <v>1498.79</v>
      </c>
      <c r="C45" s="192">
        <v>110</v>
      </c>
      <c r="D45" s="51">
        <v>1608.79</v>
      </c>
      <c r="E45" s="48"/>
      <c r="F45" s="52"/>
      <c r="G45" s="52"/>
      <c r="H45" s="52"/>
      <c r="I45" s="52"/>
      <c r="J45" s="52"/>
    </row>
    <row r="46" spans="1:10" x14ac:dyDescent="0.2">
      <c r="A46" s="34" t="s">
        <v>99</v>
      </c>
      <c r="B46" s="192">
        <v>60967.19</v>
      </c>
      <c r="C46" s="192">
        <v>418990.8</v>
      </c>
      <c r="D46" s="51">
        <v>479957.99</v>
      </c>
      <c r="E46" s="159"/>
      <c r="F46" s="130"/>
      <c r="G46" s="130"/>
      <c r="H46" s="52"/>
      <c r="I46" s="52"/>
      <c r="J46" s="52"/>
    </row>
    <row r="47" spans="1:10" x14ac:dyDescent="0.2">
      <c r="A47" s="34" t="s">
        <v>105</v>
      </c>
      <c r="B47" s="192">
        <v>290492.41000000003</v>
      </c>
      <c r="C47" s="192">
        <v>35902</v>
      </c>
      <c r="D47" s="51">
        <v>326394.41000000003</v>
      </c>
      <c r="E47" s="159"/>
      <c r="F47" s="130"/>
      <c r="G47" s="130"/>
      <c r="H47" s="52"/>
      <c r="I47" s="52"/>
      <c r="J47" s="52"/>
    </row>
    <row r="48" spans="1:10" x14ac:dyDescent="0.2">
      <c r="A48" s="34" t="s">
        <v>104</v>
      </c>
      <c r="B48" s="192">
        <v>1686346.8600000006</v>
      </c>
      <c r="C48" s="192">
        <v>424637.86</v>
      </c>
      <c r="D48" s="51">
        <v>2110984.7200000007</v>
      </c>
      <c r="E48" s="159"/>
      <c r="F48" s="130"/>
      <c r="G48" s="130"/>
      <c r="H48" s="52"/>
      <c r="I48" s="52"/>
      <c r="J48" s="52"/>
    </row>
    <row r="49" spans="1:10" x14ac:dyDescent="0.2">
      <c r="A49" s="34" t="s">
        <v>103</v>
      </c>
      <c r="B49" s="192">
        <v>724017.49999999988</v>
      </c>
      <c r="C49" s="192">
        <v>57232.009999999995</v>
      </c>
      <c r="D49" s="51">
        <v>781249.50999999989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119</v>
      </c>
      <c r="B50" s="192">
        <v>18445.019999999997</v>
      </c>
      <c r="C50" s="192">
        <v>797.31</v>
      </c>
      <c r="D50" s="51">
        <v>19242.329999999998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120</v>
      </c>
      <c r="B51" s="192">
        <v>271578</v>
      </c>
      <c r="C51" s="192">
        <v>94120</v>
      </c>
      <c r="D51" s="51">
        <v>365698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106</v>
      </c>
      <c r="B52" s="192">
        <v>46209.25</v>
      </c>
      <c r="C52" s="192">
        <v>1949.87</v>
      </c>
      <c r="D52" s="51">
        <v>48159.12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107</v>
      </c>
      <c r="B53" s="192">
        <v>152841.25</v>
      </c>
      <c r="C53" s="192">
        <v>261658.4</v>
      </c>
      <c r="D53" s="51">
        <v>414499.65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98</v>
      </c>
      <c r="B54" s="192">
        <v>3912391</v>
      </c>
      <c r="C54" s="192">
        <v>5689867</v>
      </c>
      <c r="D54" s="51">
        <v>9602258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121</v>
      </c>
      <c r="B55" s="192">
        <v>5299.06</v>
      </c>
      <c r="C55" s="192">
        <v>1519.6399999999999</v>
      </c>
      <c r="D55" s="51">
        <v>6818.7000000000007</v>
      </c>
      <c r="E55" s="159"/>
      <c r="F55" s="130"/>
      <c r="G55" s="130"/>
      <c r="H55" s="130"/>
      <c r="I55" s="130"/>
      <c r="J55" s="130"/>
    </row>
    <row r="56" spans="1:10" x14ac:dyDescent="0.2">
      <c r="A56" s="34" t="s">
        <v>101</v>
      </c>
      <c r="B56" s="192">
        <v>134811</v>
      </c>
      <c r="C56" s="192">
        <v>37564</v>
      </c>
      <c r="D56" s="51">
        <v>172375</v>
      </c>
      <c r="E56" s="159"/>
      <c r="F56" s="130"/>
      <c r="G56" s="130"/>
      <c r="H56" s="130"/>
      <c r="I56" s="130"/>
      <c r="J56" s="130"/>
    </row>
    <row r="57" spans="1:10" x14ac:dyDescent="0.2">
      <c r="A57" s="34" t="s">
        <v>100</v>
      </c>
      <c r="B57" s="192">
        <v>1831166.8299999996</v>
      </c>
      <c r="C57" s="192">
        <v>219624.05000000002</v>
      </c>
      <c r="D57" s="51">
        <v>2050790.8799999997</v>
      </c>
      <c r="E57" s="159"/>
      <c r="F57" s="130"/>
      <c r="G57" s="130"/>
      <c r="H57" s="130"/>
      <c r="I57" s="130"/>
      <c r="J57" s="130"/>
    </row>
    <row r="58" spans="1:10" x14ac:dyDescent="0.2">
      <c r="A58" s="34" t="s">
        <v>122</v>
      </c>
      <c r="B58" s="192">
        <v>255268.18000000005</v>
      </c>
      <c r="C58" s="192">
        <v>844521.65999999992</v>
      </c>
      <c r="D58" s="51">
        <v>1099789.8399999999</v>
      </c>
      <c r="E58" s="130"/>
      <c r="F58" s="130"/>
      <c r="G58" s="130"/>
      <c r="H58" s="130"/>
      <c r="I58" s="130"/>
      <c r="J58" s="130"/>
    </row>
    <row r="59" spans="1:10" x14ac:dyDescent="0.2">
      <c r="A59" s="34" t="s">
        <v>123</v>
      </c>
      <c r="B59" s="192"/>
      <c r="C59" s="192">
        <v>725.43</v>
      </c>
      <c r="D59" s="51">
        <v>725.43</v>
      </c>
      <c r="E59" s="130"/>
      <c r="F59" s="130"/>
      <c r="G59" s="130"/>
      <c r="H59" s="130"/>
      <c r="I59" s="130"/>
      <c r="J59" s="130"/>
    </row>
    <row r="60" spans="1:10" ht="13.5" thickBot="1" x14ac:dyDescent="0.25">
      <c r="A60" s="54"/>
      <c r="B60" s="193"/>
      <c r="C60" s="194"/>
      <c r="D60" s="57"/>
      <c r="E60" s="130"/>
      <c r="F60" s="130"/>
      <c r="G60" s="130"/>
      <c r="H60" s="130"/>
      <c r="I60" s="130"/>
      <c r="J60" s="130"/>
    </row>
    <row r="61" spans="1:10" ht="13.5" thickBot="1" x14ac:dyDescent="0.25">
      <c r="A61" s="58" t="s">
        <v>22</v>
      </c>
      <c r="B61" s="59">
        <f>SUM(B43:B59)</f>
        <v>9589021.629999999</v>
      </c>
      <c r="C61" s="59">
        <f>SUM(C43:C59)</f>
        <v>8091003.5399999991</v>
      </c>
      <c r="D61" s="60">
        <f>SUM(D43:D59)</f>
        <v>17680025.169999998</v>
      </c>
      <c r="E61" s="130"/>
      <c r="F61" s="130"/>
      <c r="G61" s="130"/>
      <c r="H61" s="130"/>
      <c r="I61" s="130"/>
      <c r="J61" s="130"/>
    </row>
    <row r="62" spans="1:10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0"/>
    </row>
    <row r="63" spans="1:10" ht="15" x14ac:dyDescent="0.25">
      <c r="A63" s="130"/>
      <c r="B63" s="130"/>
      <c r="C63" s="130"/>
      <c r="D63" s="130"/>
      <c r="E63" s="198"/>
      <c r="F63" s="198"/>
      <c r="G63" s="198"/>
      <c r="H63" s="130"/>
      <c r="I63" s="130"/>
      <c r="J63" s="130"/>
    </row>
    <row r="64" spans="1:10" ht="15" x14ac:dyDescent="0.25">
      <c r="A64" s="183" t="s">
        <v>244</v>
      </c>
      <c r="B64" s="178"/>
      <c r="C64" s="178"/>
      <c r="D64" s="178"/>
      <c r="E64" s="199"/>
      <c r="F64" s="199"/>
      <c r="G64" s="199"/>
      <c r="H64" s="178"/>
      <c r="I64" s="178"/>
      <c r="J64" s="133"/>
    </row>
    <row r="65" spans="1:10" ht="13.5" thickBot="1" x14ac:dyDescent="0.25">
      <c r="A65" s="149"/>
      <c r="B65" s="149"/>
      <c r="C65" s="149"/>
      <c r="D65" s="149"/>
      <c r="H65" s="149"/>
      <c r="I65" s="149"/>
      <c r="J65" s="135"/>
    </row>
    <row r="66" spans="1:10" ht="12.75" customHeight="1" x14ac:dyDescent="0.2">
      <c r="A66" s="351" t="s">
        <v>84</v>
      </c>
      <c r="B66" s="353" t="s">
        <v>10</v>
      </c>
      <c r="C66" s="354"/>
      <c r="D66" s="354"/>
      <c r="E66" s="354"/>
      <c r="F66" s="355"/>
      <c r="G66" s="353" t="s">
        <v>11</v>
      </c>
      <c r="H66" s="354"/>
      <c r="I66" s="355"/>
      <c r="J66" s="341" t="s">
        <v>111</v>
      </c>
    </row>
    <row r="67" spans="1:10" ht="77.25" thickBot="1" x14ac:dyDescent="0.25">
      <c r="A67" s="352"/>
      <c r="B67" s="77" t="s">
        <v>86</v>
      </c>
      <c r="C67" s="77" t="s">
        <v>220</v>
      </c>
      <c r="D67" s="77" t="s">
        <v>185</v>
      </c>
      <c r="E67" s="77" t="s">
        <v>187</v>
      </c>
      <c r="F67" s="77" t="s">
        <v>165</v>
      </c>
      <c r="G67" s="77" t="s">
        <v>194</v>
      </c>
      <c r="H67" s="77" t="s">
        <v>195</v>
      </c>
      <c r="I67" s="77" t="s">
        <v>166</v>
      </c>
      <c r="J67" s="342"/>
    </row>
    <row r="68" spans="1:10" x14ac:dyDescent="0.2">
      <c r="A68" s="78" t="s">
        <v>88</v>
      </c>
      <c r="B68" s="138">
        <v>49761.5</v>
      </c>
      <c r="C68" s="138">
        <v>11.02</v>
      </c>
      <c r="D68" s="138">
        <v>153332.84999999995</v>
      </c>
      <c r="E68" s="138">
        <v>7999.15</v>
      </c>
      <c r="F68" s="138">
        <v>3154.4799999999996</v>
      </c>
      <c r="G68" s="138">
        <v>970</v>
      </c>
      <c r="H68" s="138">
        <v>93707.149999999951</v>
      </c>
      <c r="I68" s="169">
        <v>74232.7</v>
      </c>
      <c r="J68" s="139">
        <f>SUM(B68:I68)</f>
        <v>383168.84999999992</v>
      </c>
    </row>
    <row r="69" spans="1:10" x14ac:dyDescent="0.2">
      <c r="A69" s="81" t="s">
        <v>89</v>
      </c>
      <c r="B69" s="140">
        <v>914.53</v>
      </c>
      <c r="C69" s="140">
        <v>128.23000000000002</v>
      </c>
      <c r="D69" s="140">
        <v>149820.51</v>
      </c>
      <c r="E69" s="140">
        <v>11123.97</v>
      </c>
      <c r="F69" s="140">
        <v>1014.1</v>
      </c>
      <c r="G69" s="164"/>
      <c r="H69" s="140">
        <v>449918.73000000027</v>
      </c>
      <c r="I69" s="140">
        <v>225518.19999999998</v>
      </c>
      <c r="J69" s="141">
        <f>SUM(B69:I69)</f>
        <v>838438.27000000025</v>
      </c>
    </row>
    <row r="70" spans="1:10" ht="13.5" thickBot="1" x14ac:dyDescent="0.25">
      <c r="A70" s="81"/>
      <c r="B70" s="140"/>
      <c r="C70" s="140"/>
      <c r="D70" s="140"/>
      <c r="E70" s="140"/>
      <c r="F70" s="140"/>
      <c r="G70" s="140"/>
      <c r="H70" s="140"/>
      <c r="I70" s="140"/>
      <c r="J70" s="141"/>
    </row>
    <row r="71" spans="1:10" ht="13.5" thickBot="1" x14ac:dyDescent="0.25">
      <c r="A71" s="58" t="s">
        <v>22</v>
      </c>
      <c r="B71" s="142">
        <f>SUM(B68:B69)</f>
        <v>50676.03</v>
      </c>
      <c r="C71" s="142">
        <f t="shared" ref="C71:F71" si="0">SUM(C68:C69)</f>
        <v>139.25000000000003</v>
      </c>
      <c r="D71" s="142">
        <f t="shared" si="0"/>
        <v>303153.36</v>
      </c>
      <c r="E71" s="142">
        <f t="shared" si="0"/>
        <v>19123.12</v>
      </c>
      <c r="F71" s="142">
        <f t="shared" si="0"/>
        <v>4168.58</v>
      </c>
      <c r="G71" s="142">
        <f>SUM(G68:G69)</f>
        <v>970</v>
      </c>
      <c r="H71" s="142">
        <f t="shared" ref="H71:J71" si="1">SUM(H68:H69)</f>
        <v>543625.88000000024</v>
      </c>
      <c r="I71" s="142">
        <f t="shared" si="1"/>
        <v>299750.89999999997</v>
      </c>
      <c r="J71" s="143">
        <f t="shared" si="1"/>
        <v>1221607.1200000001</v>
      </c>
    </row>
    <row r="72" spans="1:10" x14ac:dyDescent="0.2">
      <c r="A72" s="130"/>
      <c r="B72" s="130"/>
      <c r="C72" s="130"/>
      <c r="D72" s="130"/>
      <c r="E72" s="130"/>
      <c r="F72" s="130"/>
      <c r="G72" s="130"/>
      <c r="H72" s="130"/>
      <c r="I72" s="130"/>
      <c r="J72" s="130"/>
    </row>
    <row r="73" spans="1:10" x14ac:dyDescent="0.2">
      <c r="A73" s="130"/>
      <c r="B73" s="130"/>
      <c r="C73" s="130"/>
      <c r="D73" s="130"/>
      <c r="E73" s="42"/>
      <c r="F73" s="42"/>
      <c r="G73" s="42"/>
      <c r="H73" s="130"/>
      <c r="I73" s="130"/>
      <c r="J73" s="130"/>
    </row>
    <row r="74" spans="1:10" ht="15" customHeight="1" x14ac:dyDescent="0.25">
      <c r="A74" s="368" t="s">
        <v>245</v>
      </c>
      <c r="B74" s="368"/>
      <c r="C74" s="168"/>
      <c r="D74" s="166"/>
      <c r="E74" s="42"/>
      <c r="F74" s="42"/>
      <c r="G74" s="42"/>
      <c r="H74" s="133"/>
      <c r="I74" s="133"/>
      <c r="J74" s="133"/>
    </row>
    <row r="75" spans="1:10" ht="13.5" thickBot="1" x14ac:dyDescent="0.25">
      <c r="A75" s="149"/>
      <c r="B75" s="149"/>
      <c r="C75" s="135"/>
      <c r="D75" s="135"/>
      <c r="E75" s="52"/>
      <c r="F75" s="52"/>
      <c r="G75" s="52"/>
      <c r="H75" s="130"/>
      <c r="I75" s="130"/>
      <c r="J75" s="130"/>
    </row>
    <row r="76" spans="1:10" ht="12.75" customHeight="1" x14ac:dyDescent="0.2">
      <c r="A76" s="339" t="s">
        <v>177</v>
      </c>
      <c r="B76" s="367" t="s">
        <v>81</v>
      </c>
      <c r="C76" s="334"/>
      <c r="D76" s="336" t="s">
        <v>239</v>
      </c>
      <c r="E76" s="52"/>
      <c r="F76" s="52"/>
      <c r="G76" s="52"/>
      <c r="H76" s="42"/>
      <c r="I76" s="43"/>
      <c r="J76" s="43"/>
    </row>
    <row r="77" spans="1:10" ht="13.5" thickBot="1" x14ac:dyDescent="0.25">
      <c r="A77" s="340"/>
      <c r="B77" s="77" t="s">
        <v>88</v>
      </c>
      <c r="C77" s="200" t="s">
        <v>89</v>
      </c>
      <c r="D77" s="337"/>
      <c r="E77" s="130"/>
      <c r="F77" s="130"/>
      <c r="G77" s="130"/>
      <c r="H77" s="42"/>
      <c r="I77" s="43"/>
      <c r="J77" s="43"/>
    </row>
    <row r="78" spans="1:10" ht="12.75" customHeight="1" x14ac:dyDescent="0.2">
      <c r="A78" s="44" t="s">
        <v>108</v>
      </c>
      <c r="B78" s="201"/>
      <c r="C78" s="202"/>
      <c r="D78" s="72" t="s">
        <v>247</v>
      </c>
      <c r="E78" s="130"/>
      <c r="F78" s="130"/>
      <c r="G78" s="130"/>
      <c r="H78" s="52"/>
      <c r="I78" s="52"/>
      <c r="J78" s="52"/>
    </row>
    <row r="79" spans="1:10" x14ac:dyDescent="0.2">
      <c r="A79" s="34" t="s">
        <v>102</v>
      </c>
      <c r="B79" s="203">
        <v>21582.63</v>
      </c>
      <c r="C79" s="204">
        <v>26774.999999999996</v>
      </c>
      <c r="D79" s="72">
        <v>48357.63</v>
      </c>
      <c r="E79" s="130"/>
      <c r="F79" s="130"/>
      <c r="G79" s="130"/>
      <c r="H79" s="52"/>
      <c r="I79" s="52"/>
      <c r="J79" s="52"/>
    </row>
    <row r="80" spans="1:10" x14ac:dyDescent="0.2">
      <c r="A80" s="34" t="s">
        <v>109</v>
      </c>
      <c r="B80" s="203">
        <v>2479.8900000000003</v>
      </c>
      <c r="C80" s="204">
        <v>6317.07</v>
      </c>
      <c r="D80" s="72">
        <v>8796.9599999999991</v>
      </c>
      <c r="E80" s="130"/>
      <c r="F80" s="130"/>
      <c r="G80" s="130"/>
      <c r="H80" s="130"/>
      <c r="I80" s="130"/>
      <c r="J80" s="130"/>
    </row>
    <row r="81" spans="1:10" x14ac:dyDescent="0.2">
      <c r="A81" s="34" t="s">
        <v>99</v>
      </c>
      <c r="B81" s="203">
        <v>7.31</v>
      </c>
      <c r="C81" s="204">
        <v>10055.890000000001</v>
      </c>
      <c r="D81" s="72">
        <v>10063.200000000001</v>
      </c>
      <c r="E81" s="130"/>
      <c r="F81" s="130"/>
      <c r="G81" s="130"/>
      <c r="H81" s="130"/>
      <c r="I81" s="130"/>
      <c r="J81" s="130"/>
    </row>
    <row r="82" spans="1:10" x14ac:dyDescent="0.2">
      <c r="A82" s="34" t="s">
        <v>105</v>
      </c>
      <c r="B82" s="203">
        <v>72340.84</v>
      </c>
      <c r="C82" s="204">
        <v>70490.679999999993</v>
      </c>
      <c r="D82" s="72">
        <v>142831.51999999999</v>
      </c>
      <c r="E82" s="130"/>
      <c r="F82" s="130"/>
      <c r="G82" s="130"/>
      <c r="H82" s="130"/>
      <c r="I82" s="130"/>
      <c r="J82" s="130"/>
    </row>
    <row r="83" spans="1:10" x14ac:dyDescent="0.2">
      <c r="A83" s="34" t="s">
        <v>104</v>
      </c>
      <c r="B83" s="203">
        <v>62072.770000000026</v>
      </c>
      <c r="C83" s="204">
        <v>264182.52999999991</v>
      </c>
      <c r="D83" s="72">
        <v>326255.29999999993</v>
      </c>
      <c r="E83" s="130"/>
      <c r="F83" s="130"/>
      <c r="G83" s="130"/>
      <c r="H83" s="130"/>
      <c r="I83" s="130"/>
      <c r="J83" s="130"/>
    </row>
    <row r="84" spans="1:10" x14ac:dyDescent="0.2">
      <c r="A84" s="34" t="s">
        <v>103</v>
      </c>
      <c r="B84" s="203">
        <v>47117.08</v>
      </c>
      <c r="C84" s="204">
        <v>183326.7</v>
      </c>
      <c r="D84" s="72">
        <v>230443.78000000003</v>
      </c>
      <c r="E84" s="130"/>
      <c r="F84" s="130"/>
      <c r="G84" s="130"/>
      <c r="H84" s="130"/>
      <c r="I84" s="130"/>
      <c r="J84" s="130"/>
    </row>
    <row r="85" spans="1:10" x14ac:dyDescent="0.2">
      <c r="A85" s="34" t="s">
        <v>119</v>
      </c>
      <c r="B85" s="203">
        <v>232.85</v>
      </c>
      <c r="C85" s="204">
        <v>11971.5</v>
      </c>
      <c r="D85" s="72">
        <v>12204.35</v>
      </c>
      <c r="E85" s="130"/>
      <c r="F85" s="130"/>
      <c r="G85" s="130"/>
      <c r="H85" s="130"/>
      <c r="I85" s="130"/>
      <c r="J85" s="130"/>
    </row>
    <row r="86" spans="1:10" x14ac:dyDescent="0.2">
      <c r="A86" s="34" t="s">
        <v>120</v>
      </c>
      <c r="B86" s="203">
        <v>39122</v>
      </c>
      <c r="C86" s="204">
        <v>34260</v>
      </c>
      <c r="D86" s="72">
        <v>73382</v>
      </c>
      <c r="E86" s="130"/>
      <c r="F86" s="130"/>
      <c r="G86" s="130"/>
      <c r="H86" s="130"/>
      <c r="I86" s="130"/>
      <c r="J86" s="130"/>
    </row>
    <row r="87" spans="1:10" x14ac:dyDescent="0.2">
      <c r="A87" s="34" t="s">
        <v>106</v>
      </c>
      <c r="B87" s="203">
        <v>59219.54</v>
      </c>
      <c r="C87" s="204">
        <v>2599.5500000000002</v>
      </c>
      <c r="D87" s="72">
        <v>61819.090000000004</v>
      </c>
      <c r="E87" s="130"/>
      <c r="F87" s="130"/>
      <c r="G87" s="130"/>
      <c r="H87" s="130"/>
      <c r="I87" s="130"/>
      <c r="J87" s="130"/>
    </row>
    <row r="88" spans="1:10" x14ac:dyDescent="0.2">
      <c r="A88" s="34" t="s">
        <v>107</v>
      </c>
      <c r="B88" s="203">
        <v>2768</v>
      </c>
      <c r="C88" s="204">
        <v>167097.41000000003</v>
      </c>
      <c r="D88" s="72">
        <v>169865.41000000003</v>
      </c>
      <c r="E88" s="130"/>
      <c r="F88" s="130"/>
      <c r="G88" s="130"/>
      <c r="H88" s="130"/>
      <c r="I88" s="130"/>
      <c r="J88" s="130"/>
    </row>
    <row r="89" spans="1:10" x14ac:dyDescent="0.2">
      <c r="A89" s="34" t="s">
        <v>98</v>
      </c>
      <c r="B89" s="203"/>
      <c r="C89" s="204">
        <v>35232</v>
      </c>
      <c r="D89" s="72">
        <v>35232</v>
      </c>
      <c r="E89" s="130"/>
      <c r="F89" s="130"/>
      <c r="G89" s="130"/>
      <c r="H89" s="130"/>
      <c r="I89" s="130"/>
      <c r="J89" s="130"/>
    </row>
    <row r="90" spans="1:10" x14ac:dyDescent="0.2">
      <c r="A90" s="34" t="s">
        <v>121</v>
      </c>
      <c r="B90" s="203">
        <v>4305.49</v>
      </c>
      <c r="C90" s="204">
        <v>903.81</v>
      </c>
      <c r="D90" s="72">
        <v>5209.2999999999993</v>
      </c>
      <c r="E90" s="130"/>
      <c r="F90" s="130"/>
      <c r="G90" s="130"/>
      <c r="H90" s="130"/>
      <c r="I90" s="130"/>
      <c r="J90" s="130"/>
    </row>
    <row r="91" spans="1:10" x14ac:dyDescent="0.2">
      <c r="A91" s="34" t="s">
        <v>101</v>
      </c>
      <c r="B91" s="203"/>
      <c r="C91" s="204">
        <v>9096</v>
      </c>
      <c r="D91" s="72">
        <v>9096</v>
      </c>
      <c r="E91" s="130"/>
      <c r="F91" s="130"/>
      <c r="G91" s="130"/>
      <c r="H91" s="130"/>
      <c r="I91" s="130"/>
      <c r="J91" s="130"/>
    </row>
    <row r="92" spans="1:10" x14ac:dyDescent="0.2">
      <c r="A92" s="34" t="s">
        <v>100</v>
      </c>
      <c r="B92" s="203">
        <v>50841.399999999994</v>
      </c>
      <c r="C92" s="204">
        <v>1727.1800000000003</v>
      </c>
      <c r="D92" s="72">
        <v>52568.579999999994</v>
      </c>
      <c r="E92" s="130"/>
      <c r="F92" s="130"/>
      <c r="G92" s="130"/>
      <c r="H92" s="130"/>
      <c r="I92" s="130"/>
      <c r="J92" s="130"/>
    </row>
    <row r="93" spans="1:10" x14ac:dyDescent="0.2">
      <c r="A93" s="34" t="s">
        <v>122</v>
      </c>
      <c r="B93" s="203">
        <v>2214</v>
      </c>
      <c r="C93" s="204">
        <v>14402.949999999999</v>
      </c>
      <c r="D93" s="72">
        <v>16616.949999999997</v>
      </c>
      <c r="E93" s="130"/>
      <c r="F93" s="130"/>
      <c r="G93" s="130"/>
      <c r="H93" s="130"/>
      <c r="I93" s="130"/>
      <c r="J93" s="130"/>
    </row>
    <row r="94" spans="1:10" x14ac:dyDescent="0.2">
      <c r="A94" s="34" t="s">
        <v>123</v>
      </c>
      <c r="B94" s="203">
        <v>18865.05</v>
      </c>
      <c r="C94" s="204"/>
      <c r="D94" s="72">
        <v>18865.05</v>
      </c>
      <c r="E94" s="130"/>
      <c r="F94" s="130"/>
      <c r="G94" s="130"/>
      <c r="H94" s="130"/>
      <c r="I94" s="130"/>
      <c r="J94" s="130"/>
    </row>
    <row r="95" spans="1:10" ht="13.5" thickBot="1" x14ac:dyDescent="0.25">
      <c r="A95" s="54"/>
      <c r="B95" s="56"/>
      <c r="C95" s="205"/>
      <c r="D95" s="74"/>
      <c r="E95" s="130"/>
      <c r="F95" s="130"/>
      <c r="G95" s="130"/>
      <c r="H95" s="130"/>
      <c r="I95" s="130"/>
      <c r="J95" s="130"/>
    </row>
    <row r="96" spans="1:10" ht="13.5" thickBot="1" x14ac:dyDescent="0.25">
      <c r="A96" s="58" t="s">
        <v>22</v>
      </c>
      <c r="B96" s="59">
        <f>SUM(B78:B94)</f>
        <v>383168.85000000003</v>
      </c>
      <c r="C96" s="59">
        <f>SUM(C78:C94)</f>
        <v>838438.27</v>
      </c>
      <c r="D96" s="75">
        <f>SUM(D78:D94)</f>
        <v>1221607.1199999999</v>
      </c>
      <c r="E96" s="130"/>
      <c r="F96" s="130"/>
      <c r="G96" s="130"/>
      <c r="H96" s="130"/>
      <c r="I96" s="130"/>
      <c r="J96" s="130"/>
    </row>
    <row r="97" spans="1:10" x14ac:dyDescent="0.2">
      <c r="A97" s="130"/>
      <c r="B97" s="130"/>
      <c r="C97" s="130"/>
      <c r="D97" s="130"/>
      <c r="H97" s="130"/>
      <c r="I97" s="130"/>
      <c r="J97" s="130"/>
    </row>
    <row r="99" spans="1:10" x14ac:dyDescent="0.2">
      <c r="A99" s="208" t="s">
        <v>246</v>
      </c>
    </row>
  </sheetData>
  <mergeCells count="29">
    <mergeCell ref="A1:H2"/>
    <mergeCell ref="A6:A7"/>
    <mergeCell ref="B6:G6"/>
    <mergeCell ref="H6:H7"/>
    <mergeCell ref="A14:A15"/>
    <mergeCell ref="B14:E14"/>
    <mergeCell ref="F14:F15"/>
    <mergeCell ref="E29:E31"/>
    <mergeCell ref="A22:G22"/>
    <mergeCell ref="A24:A25"/>
    <mergeCell ref="B24:B25"/>
    <mergeCell ref="C24:C25"/>
    <mergeCell ref="E24:E25"/>
    <mergeCell ref="F24:F25"/>
    <mergeCell ref="G24:G25"/>
    <mergeCell ref="A29:A31"/>
    <mergeCell ref="A39:D39"/>
    <mergeCell ref="A41:A42"/>
    <mergeCell ref="B41:B42"/>
    <mergeCell ref="C41:C42"/>
    <mergeCell ref="D41:D42"/>
    <mergeCell ref="G66:I66"/>
    <mergeCell ref="J66:J67"/>
    <mergeCell ref="A74:B74"/>
    <mergeCell ref="A76:A77"/>
    <mergeCell ref="B76:C76"/>
    <mergeCell ref="D76:D77"/>
    <mergeCell ref="B66:F66"/>
    <mergeCell ref="A66:A67"/>
  </mergeCells>
  <pageMargins left="0.7" right="0.7" top="0.75" bottom="0.75" header="0.3" footer="0.3"/>
  <pageSetup paperSize="9" scale="65" orientation="portrait" r:id="rId1"/>
  <rowBreaks count="1" manualBreakCount="1">
    <brk id="6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view="pageBreakPreview" zoomScale="60" zoomScaleNormal="100" workbookViewId="0">
      <selection activeCell="G40" sqref="G40"/>
    </sheetView>
  </sheetViews>
  <sheetFormatPr baseColWidth="10" defaultRowHeight="12.75" x14ac:dyDescent="0.2"/>
  <cols>
    <col min="1" max="1" width="21.5703125" customWidth="1"/>
    <col min="2" max="2" width="13.7109375" customWidth="1"/>
    <col min="3" max="3" width="15" customWidth="1"/>
    <col min="4" max="4" width="14.140625" customWidth="1"/>
    <col min="5" max="5" width="14.28515625" customWidth="1"/>
    <col min="6" max="7" width="16" customWidth="1"/>
    <col min="8" max="8" width="14.7109375" customWidth="1"/>
  </cols>
  <sheetData>
    <row r="1" spans="1:10" ht="18" x14ac:dyDescent="0.25">
      <c r="A1" s="366" t="s">
        <v>33</v>
      </c>
      <c r="B1" s="366"/>
      <c r="C1" s="366"/>
      <c r="D1" s="366"/>
      <c r="E1" s="366"/>
      <c r="F1" s="366"/>
      <c r="G1" s="366"/>
      <c r="H1" s="366"/>
      <c r="I1" s="128"/>
      <c r="J1" s="128"/>
    </row>
    <row r="2" spans="1:10" x14ac:dyDescent="0.2">
      <c r="A2" s="366"/>
      <c r="B2" s="366"/>
      <c r="C2" s="366"/>
      <c r="D2" s="366"/>
      <c r="E2" s="366"/>
      <c r="F2" s="366"/>
      <c r="G2" s="366"/>
      <c r="H2" s="366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248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351" t="s">
        <v>84</v>
      </c>
      <c r="B6" s="367" t="s">
        <v>10</v>
      </c>
      <c r="C6" s="364"/>
      <c r="D6" s="364"/>
      <c r="E6" s="364"/>
      <c r="F6" s="364"/>
      <c r="G6" s="334"/>
      <c r="H6" s="341" t="s">
        <v>85</v>
      </c>
      <c r="I6" s="136"/>
      <c r="J6" s="137"/>
    </row>
    <row r="7" spans="1:10" ht="64.5" thickBot="1" x14ac:dyDescent="0.25">
      <c r="A7" s="352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342"/>
      <c r="I7" s="137"/>
      <c r="J7" s="137"/>
    </row>
    <row r="8" spans="1:10" x14ac:dyDescent="0.2">
      <c r="A8" s="78" t="s">
        <v>88</v>
      </c>
      <c r="B8" s="212">
        <v>438258.02119999984</v>
      </c>
      <c r="C8" s="212">
        <v>928.32</v>
      </c>
      <c r="D8" s="212">
        <v>1794048.9017</v>
      </c>
      <c r="E8" s="212">
        <v>158922.5</v>
      </c>
      <c r="F8" s="212">
        <v>100190.15</v>
      </c>
      <c r="G8" s="213">
        <v>4.5</v>
      </c>
      <c r="H8" s="139">
        <f>B8+C8+D8+E8+F8+G8</f>
        <v>2492352.3928999999</v>
      </c>
      <c r="I8" s="137"/>
      <c r="J8" s="174"/>
    </row>
    <row r="9" spans="1:10" x14ac:dyDescent="0.2">
      <c r="A9" s="81" t="s">
        <v>89</v>
      </c>
      <c r="B9" s="214">
        <v>14190.674599999998</v>
      </c>
      <c r="C9" s="214">
        <v>639.54</v>
      </c>
      <c r="D9" s="214">
        <v>242796.02000000002</v>
      </c>
      <c r="E9" s="214">
        <v>26265.279999999999</v>
      </c>
      <c r="F9" s="214">
        <v>32794.339999999997</v>
      </c>
      <c r="G9" s="215"/>
      <c r="H9" s="141">
        <f>B9+C9+D9+E9+F9+G9</f>
        <v>316685.85459999996</v>
      </c>
      <c r="I9" s="174"/>
      <c r="J9" s="174"/>
    </row>
    <row r="10" spans="1:10" ht="13.5" thickBot="1" x14ac:dyDescent="0.25">
      <c r="A10" s="81"/>
      <c r="B10" s="214"/>
      <c r="C10" s="214"/>
      <c r="D10" s="214"/>
      <c r="E10" s="214"/>
      <c r="F10" s="214"/>
      <c r="G10" s="215"/>
      <c r="H10" s="141"/>
      <c r="I10" s="137"/>
      <c r="J10" s="174"/>
    </row>
    <row r="11" spans="1:10" ht="13.5" thickBot="1" x14ac:dyDescent="0.25">
      <c r="A11" s="58" t="s">
        <v>22</v>
      </c>
      <c r="B11" s="216">
        <f>SUM(B8:B10)</f>
        <v>452448.69579999987</v>
      </c>
      <c r="C11" s="216">
        <f>SUM(C8:C10)</f>
        <v>1567.8600000000001</v>
      </c>
      <c r="D11" s="225">
        <f>SUM(D8:D10)</f>
        <v>2036844.9217000001</v>
      </c>
      <c r="E11" s="216">
        <f>SUM(E8:E10)</f>
        <v>185187.78</v>
      </c>
      <c r="F11" s="216">
        <f>SUM(F8:F10)</f>
        <v>132984.49</v>
      </c>
      <c r="G11" s="217">
        <f>SUM(G8:G9)</f>
        <v>4.5</v>
      </c>
      <c r="H11" s="143">
        <f>H8+H9</f>
        <v>2809038.2474999996</v>
      </c>
      <c r="I11" s="137"/>
      <c r="J11" s="174"/>
    </row>
    <row r="12" spans="1:10" ht="18.75" thickBot="1" x14ac:dyDescent="0.3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" x14ac:dyDescent="0.25">
      <c r="A13" s="351" t="s">
        <v>84</v>
      </c>
      <c r="B13" s="353" t="s">
        <v>11</v>
      </c>
      <c r="C13" s="354"/>
      <c r="D13" s="354"/>
      <c r="E13" s="355"/>
      <c r="F13" s="341" t="s">
        <v>90</v>
      </c>
      <c r="G13" s="144"/>
      <c r="H13" s="144"/>
      <c r="I13" s="144"/>
      <c r="J13" s="128"/>
    </row>
    <row r="14" spans="1:10" ht="39" thickBot="1" x14ac:dyDescent="0.3">
      <c r="A14" s="352"/>
      <c r="B14" s="77" t="s">
        <v>196</v>
      </c>
      <c r="C14" s="77" t="s">
        <v>195</v>
      </c>
      <c r="D14" s="86" t="s">
        <v>32</v>
      </c>
      <c r="E14" s="77" t="s">
        <v>226</v>
      </c>
      <c r="F14" s="342"/>
      <c r="G14" s="144"/>
      <c r="H14" s="144"/>
      <c r="I14" s="144"/>
      <c r="J14" s="128"/>
    </row>
    <row r="15" spans="1:10" ht="18" x14ac:dyDescent="0.25">
      <c r="A15" s="78" t="s">
        <v>88</v>
      </c>
      <c r="B15" s="212">
        <v>36822.31</v>
      </c>
      <c r="C15" s="212">
        <v>6690031.6699999981</v>
      </c>
      <c r="D15" s="212">
        <v>568798.66999999993</v>
      </c>
      <c r="E15" s="212">
        <v>855813.26</v>
      </c>
      <c r="F15" s="139">
        <f>SUM(B15:E15)</f>
        <v>8151465.9099999974</v>
      </c>
      <c r="G15" s="144"/>
      <c r="H15" s="144"/>
      <c r="I15" s="144"/>
      <c r="J15" s="128"/>
    </row>
    <row r="16" spans="1:10" ht="18" x14ac:dyDescent="0.25">
      <c r="A16" s="81" t="s">
        <v>89</v>
      </c>
      <c r="B16" s="214">
        <v>33887.699999999997</v>
      </c>
      <c r="C16" s="214">
        <v>7689233.4399999995</v>
      </c>
      <c r="D16" s="214">
        <v>345334.66000000003</v>
      </c>
      <c r="E16" s="214">
        <v>718381.83</v>
      </c>
      <c r="F16" s="141">
        <f>SUM(B16:E16)</f>
        <v>8786837.629999999</v>
      </c>
      <c r="G16" s="144"/>
      <c r="H16" s="144"/>
      <c r="I16" s="144"/>
      <c r="J16" s="128"/>
    </row>
    <row r="17" spans="1:10" ht="13.5" thickBot="1" x14ac:dyDescent="0.25">
      <c r="A17" s="81"/>
      <c r="B17" s="140"/>
      <c r="C17" s="140"/>
      <c r="D17" s="140"/>
      <c r="E17" s="140"/>
      <c r="F17" s="141"/>
      <c r="G17" s="144"/>
      <c r="H17" s="144"/>
      <c r="I17" s="144"/>
      <c r="J17" s="144"/>
    </row>
    <row r="18" spans="1:10" ht="13.5" thickBot="1" x14ac:dyDescent="0.25">
      <c r="A18" s="58" t="s">
        <v>22</v>
      </c>
      <c r="B18" s="142">
        <f>B15+B16</f>
        <v>70710.009999999995</v>
      </c>
      <c r="C18" s="142">
        <f>C15+C16</f>
        <v>14379265.109999998</v>
      </c>
      <c r="D18" s="142">
        <f>D15+D16</f>
        <v>914133.33</v>
      </c>
      <c r="E18" s="142">
        <f>E15+E16</f>
        <v>1574195.0899999999</v>
      </c>
      <c r="F18" s="143">
        <f>F15+F16</f>
        <v>16938303.539999995</v>
      </c>
      <c r="G18" s="144"/>
      <c r="H18" s="144"/>
      <c r="I18" s="144"/>
      <c r="J18" s="144"/>
    </row>
    <row r="19" spans="1:10" x14ac:dyDescent="0.2">
      <c r="A19" s="20"/>
      <c r="B19" s="144"/>
      <c r="C19" s="144"/>
      <c r="D19" s="144"/>
      <c r="E19" s="144"/>
      <c r="F19" s="144"/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ht="15" x14ac:dyDescent="0.25">
      <c r="A21" s="360" t="s">
        <v>249</v>
      </c>
      <c r="B21" s="360"/>
      <c r="C21" s="360"/>
      <c r="D21" s="360"/>
      <c r="E21" s="360"/>
      <c r="F21" s="360"/>
      <c r="G21" s="360"/>
      <c r="H21" s="133"/>
      <c r="I21" s="130"/>
      <c r="J21" s="130"/>
    </row>
    <row r="22" spans="1:10" ht="13.5" thickBot="1" x14ac:dyDescent="0.25">
      <c r="A22" s="135"/>
      <c r="B22" s="149"/>
      <c r="C22" s="130"/>
      <c r="D22" s="130"/>
      <c r="E22" s="130"/>
      <c r="F22" s="130"/>
      <c r="G22" s="130"/>
      <c r="H22" s="130"/>
      <c r="I22" s="130"/>
      <c r="J22" s="130"/>
    </row>
    <row r="23" spans="1:10" x14ac:dyDescent="0.2">
      <c r="A23" s="332" t="s">
        <v>35</v>
      </c>
      <c r="B23" s="334" t="s">
        <v>36</v>
      </c>
      <c r="C23" s="336" t="s">
        <v>37</v>
      </c>
      <c r="D23" s="90"/>
      <c r="E23" s="361" t="s">
        <v>49</v>
      </c>
      <c r="F23" s="334" t="s">
        <v>36</v>
      </c>
      <c r="G23" s="336" t="s">
        <v>37</v>
      </c>
      <c r="H23" s="42"/>
      <c r="I23" s="42"/>
      <c r="J23" s="43"/>
    </row>
    <row r="24" spans="1:10" ht="13.5" thickBot="1" x14ac:dyDescent="0.25">
      <c r="A24" s="333"/>
      <c r="B24" s="335"/>
      <c r="C24" s="337"/>
      <c r="D24" s="90"/>
      <c r="E24" s="362"/>
      <c r="F24" s="335"/>
      <c r="G24" s="337"/>
      <c r="H24" s="42"/>
      <c r="I24" s="42"/>
      <c r="J24" s="43"/>
    </row>
    <row r="25" spans="1:10" x14ac:dyDescent="0.2">
      <c r="A25" s="27" t="s">
        <v>38</v>
      </c>
      <c r="B25" s="31" t="s">
        <v>46</v>
      </c>
      <c r="C25" s="219">
        <v>5020459.8800000008</v>
      </c>
      <c r="D25" s="91"/>
      <c r="E25" s="153" t="s">
        <v>38</v>
      </c>
      <c r="F25" s="31" t="s">
        <v>132</v>
      </c>
      <c r="G25" s="219">
        <v>7813542.8946000002</v>
      </c>
      <c r="H25" s="52"/>
      <c r="I25" s="52"/>
      <c r="J25" s="52"/>
    </row>
    <row r="26" spans="1:10" x14ac:dyDescent="0.2">
      <c r="A26" s="30" t="s">
        <v>40</v>
      </c>
      <c r="B26" s="31" t="s">
        <v>43</v>
      </c>
      <c r="C26" s="219">
        <v>3184440.6100000003</v>
      </c>
      <c r="D26" s="91"/>
      <c r="E26" s="30" t="s">
        <v>40</v>
      </c>
      <c r="F26" s="31" t="s">
        <v>50</v>
      </c>
      <c r="G26" s="219">
        <v>753836.64</v>
      </c>
      <c r="H26" s="52"/>
      <c r="I26" s="52"/>
      <c r="J26" s="52"/>
    </row>
    <row r="27" spans="1:10" x14ac:dyDescent="0.2">
      <c r="A27" s="195">
        <v>0.54</v>
      </c>
      <c r="B27" s="31" t="s">
        <v>41</v>
      </c>
      <c r="C27" s="219">
        <v>1275061.2299999997</v>
      </c>
      <c r="D27" s="91"/>
      <c r="E27" s="195">
        <v>0.46</v>
      </c>
      <c r="F27" s="31" t="s">
        <v>208</v>
      </c>
      <c r="G27" s="219">
        <v>154090.62</v>
      </c>
      <c r="H27" s="52"/>
      <c r="I27" s="52"/>
      <c r="J27" s="52"/>
    </row>
    <row r="28" spans="1:10" x14ac:dyDescent="0.2">
      <c r="A28" s="343" t="s">
        <v>155</v>
      </c>
      <c r="B28" s="31" t="s">
        <v>42</v>
      </c>
      <c r="C28" s="219">
        <v>534889.81000000006</v>
      </c>
      <c r="D28" s="91"/>
      <c r="E28" s="369" t="s">
        <v>157</v>
      </c>
      <c r="F28" s="222" t="s">
        <v>55</v>
      </c>
      <c r="G28" s="219">
        <v>109863.03</v>
      </c>
      <c r="H28" s="52"/>
      <c r="I28" s="52"/>
      <c r="J28" s="52"/>
    </row>
    <row r="29" spans="1:10" x14ac:dyDescent="0.2">
      <c r="A29" s="343"/>
      <c r="B29" s="31" t="s">
        <v>45</v>
      </c>
      <c r="C29" s="219">
        <v>203922.06999999998</v>
      </c>
      <c r="D29" s="91"/>
      <c r="E29" s="369"/>
      <c r="F29" s="221" t="s">
        <v>51</v>
      </c>
      <c r="G29" s="219">
        <v>95946.78</v>
      </c>
      <c r="H29" s="52"/>
      <c r="I29" s="52"/>
      <c r="J29" s="52"/>
    </row>
    <row r="30" spans="1:10" x14ac:dyDescent="0.2">
      <c r="A30" s="343"/>
      <c r="B30" s="31" t="s">
        <v>44</v>
      </c>
      <c r="C30" s="219">
        <v>194086.2</v>
      </c>
      <c r="D30" s="91"/>
      <c r="E30" s="369"/>
      <c r="F30" s="221" t="s">
        <v>52</v>
      </c>
      <c r="G30" s="219">
        <v>68111.37000000001</v>
      </c>
      <c r="H30" s="52"/>
      <c r="I30" s="52"/>
      <c r="J30" s="52"/>
    </row>
    <row r="31" spans="1:10" x14ac:dyDescent="0.2">
      <c r="A31" s="209"/>
      <c r="B31" s="218" t="s">
        <v>241</v>
      </c>
      <c r="C31" s="219">
        <v>106464.9529</v>
      </c>
      <c r="D31" s="91"/>
      <c r="E31" s="195">
        <v>0.86</v>
      </c>
      <c r="F31" s="218" t="s">
        <v>161</v>
      </c>
      <c r="G31" s="219">
        <v>30024.94</v>
      </c>
      <c r="H31" s="52"/>
      <c r="I31" s="52"/>
      <c r="J31" s="52"/>
    </row>
    <row r="32" spans="1:10" ht="13.5" thickBot="1" x14ac:dyDescent="0.25">
      <c r="A32" s="195">
        <v>0.48</v>
      </c>
      <c r="B32" s="218" t="s">
        <v>255</v>
      </c>
      <c r="C32" s="219">
        <v>62083.03</v>
      </c>
      <c r="D32" s="91"/>
      <c r="E32" s="206"/>
      <c r="F32" s="36" t="s">
        <v>162</v>
      </c>
      <c r="G32" s="220">
        <v>78107.210000002204</v>
      </c>
      <c r="H32" s="52"/>
      <c r="I32" s="52"/>
      <c r="J32" s="52"/>
    </row>
    <row r="33" spans="1:10" ht="15.75" thickBot="1" x14ac:dyDescent="0.3">
      <c r="A33" s="35"/>
      <c r="B33" s="36" t="s">
        <v>141</v>
      </c>
      <c r="C33" s="220">
        <v>62410.520000000426</v>
      </c>
      <c r="D33" s="91"/>
      <c r="E33" s="133"/>
      <c r="F33" s="133"/>
      <c r="G33" s="207"/>
      <c r="H33" s="52"/>
      <c r="I33" s="52"/>
      <c r="J33" s="52"/>
    </row>
    <row r="34" spans="1:10" x14ac:dyDescent="0.2">
      <c r="A34" s="130"/>
      <c r="B34" s="130"/>
      <c r="C34" s="172"/>
      <c r="D34" s="130"/>
      <c r="E34" s="172"/>
      <c r="F34" s="172"/>
      <c r="G34" s="172"/>
      <c r="H34" s="130"/>
      <c r="I34" s="130"/>
      <c r="J34" s="130"/>
    </row>
    <row r="35" spans="1:10" ht="15" x14ac:dyDescent="0.25">
      <c r="A35" s="130"/>
      <c r="B35" s="130"/>
      <c r="C35" s="130"/>
      <c r="D35" s="130"/>
      <c r="E35" s="157"/>
      <c r="F35" s="133"/>
      <c r="G35" s="133"/>
      <c r="H35" s="130"/>
      <c r="I35" s="130"/>
      <c r="J35" s="130"/>
    </row>
    <row r="36" spans="1:10" ht="15" customHeight="1" x14ac:dyDescent="0.25">
      <c r="A36" s="360" t="s">
        <v>250</v>
      </c>
      <c r="B36" s="360"/>
      <c r="C36" s="360"/>
      <c r="D36" s="360"/>
      <c r="E36" s="360"/>
      <c r="F36" s="360"/>
      <c r="G36" s="43"/>
      <c r="H36" s="130"/>
      <c r="I36" s="130"/>
      <c r="J36" s="130"/>
    </row>
    <row r="37" spans="1:10" ht="15.75" thickBot="1" x14ac:dyDescent="0.3">
      <c r="A37" s="148"/>
      <c r="B37" s="133"/>
      <c r="C37" s="133"/>
      <c r="D37" s="133"/>
      <c r="E37" s="48"/>
      <c r="F37" s="42"/>
      <c r="G37" s="43"/>
      <c r="H37" s="130"/>
      <c r="I37" s="130"/>
      <c r="J37" s="130"/>
    </row>
    <row r="38" spans="1:10" x14ac:dyDescent="0.2">
      <c r="A38" s="339" t="s">
        <v>177</v>
      </c>
      <c r="B38" s="347" t="s">
        <v>59</v>
      </c>
      <c r="C38" s="347" t="s">
        <v>60</v>
      </c>
      <c r="D38" s="341" t="s">
        <v>253</v>
      </c>
      <c r="E38" s="48"/>
      <c r="F38" s="52"/>
      <c r="G38" s="52"/>
      <c r="H38" s="130"/>
      <c r="I38" s="130"/>
      <c r="J38" s="130"/>
    </row>
    <row r="39" spans="1:10" ht="13.5" thickBot="1" x14ac:dyDescent="0.25">
      <c r="A39" s="340"/>
      <c r="B39" s="348"/>
      <c r="C39" s="348"/>
      <c r="D39" s="342"/>
      <c r="E39" s="48"/>
      <c r="F39" s="52"/>
      <c r="G39" s="52"/>
      <c r="H39" s="43"/>
      <c r="I39" s="43"/>
      <c r="J39" s="43"/>
    </row>
    <row r="40" spans="1:10" x14ac:dyDescent="0.2">
      <c r="A40" s="44" t="s">
        <v>108</v>
      </c>
      <c r="B40" s="191">
        <v>57306.702900000004</v>
      </c>
      <c r="C40" s="191">
        <v>417.69459999999998</v>
      </c>
      <c r="D40" s="223">
        <f>B40+C40</f>
        <v>57724.397500000006</v>
      </c>
      <c r="E40" s="48"/>
      <c r="F40" s="52"/>
      <c r="G40" s="52"/>
      <c r="H40" s="43"/>
      <c r="I40" s="43"/>
      <c r="J40" s="43"/>
    </row>
    <row r="41" spans="1:10" x14ac:dyDescent="0.2">
      <c r="A41" s="34" t="s">
        <v>102</v>
      </c>
      <c r="B41" s="192">
        <v>168570.28999999998</v>
      </c>
      <c r="C41" s="192">
        <v>13365.150000000001</v>
      </c>
      <c r="D41" s="224">
        <f>B41+C41</f>
        <v>181935.43999999997</v>
      </c>
      <c r="E41" s="48"/>
      <c r="F41" s="52"/>
      <c r="G41" s="52"/>
      <c r="H41" s="52"/>
      <c r="I41" s="52"/>
      <c r="J41" s="52"/>
    </row>
    <row r="42" spans="1:10" x14ac:dyDescent="0.2">
      <c r="A42" s="34" t="s">
        <v>109</v>
      </c>
      <c r="B42" s="192"/>
      <c r="C42" s="192"/>
      <c r="D42" s="224" t="s">
        <v>147</v>
      </c>
      <c r="E42" s="48"/>
      <c r="F42" s="52"/>
      <c r="G42" s="52"/>
      <c r="H42" s="52"/>
      <c r="I42" s="52"/>
      <c r="J42" s="52"/>
    </row>
    <row r="43" spans="1:10" x14ac:dyDescent="0.2">
      <c r="A43" s="34" t="s">
        <v>99</v>
      </c>
      <c r="B43" s="192">
        <v>151666</v>
      </c>
      <c r="C43" s="192">
        <v>728381.49</v>
      </c>
      <c r="D43" s="224">
        <f t="shared" ref="D43:D56" si="0">B43+C43</f>
        <v>880047.49</v>
      </c>
      <c r="E43" s="159"/>
      <c r="F43" s="130"/>
      <c r="G43" s="130"/>
      <c r="H43" s="52"/>
      <c r="I43" s="52"/>
      <c r="J43" s="52"/>
    </row>
    <row r="44" spans="1:10" x14ac:dyDescent="0.2">
      <c r="A44" s="34" t="s">
        <v>105</v>
      </c>
      <c r="B44" s="192">
        <v>273461.59999999998</v>
      </c>
      <c r="C44" s="192">
        <v>53144</v>
      </c>
      <c r="D44" s="224">
        <f t="shared" si="0"/>
        <v>326605.59999999998</v>
      </c>
      <c r="E44" s="159"/>
      <c r="F44" s="130"/>
      <c r="G44" s="130"/>
      <c r="H44" s="52"/>
      <c r="I44" s="52"/>
      <c r="J44" s="52"/>
    </row>
    <row r="45" spans="1:10" x14ac:dyDescent="0.2">
      <c r="A45" s="34" t="s">
        <v>104</v>
      </c>
      <c r="B45" s="192">
        <v>1496785.4599999997</v>
      </c>
      <c r="C45" s="192">
        <v>574991.56999999995</v>
      </c>
      <c r="D45" s="224">
        <f t="shared" si="0"/>
        <v>2071777.0299999998</v>
      </c>
      <c r="E45" s="159"/>
      <c r="F45" s="130"/>
      <c r="G45" s="130"/>
      <c r="H45" s="52"/>
      <c r="I45" s="52"/>
      <c r="J45" s="52"/>
    </row>
    <row r="46" spans="1:10" x14ac:dyDescent="0.2">
      <c r="A46" s="34" t="s">
        <v>103</v>
      </c>
      <c r="B46" s="192">
        <v>700674</v>
      </c>
      <c r="C46" s="192">
        <v>52399</v>
      </c>
      <c r="D46" s="224">
        <f t="shared" si="0"/>
        <v>753073</v>
      </c>
      <c r="E46" s="159"/>
      <c r="F46" s="130"/>
      <c r="G46" s="130"/>
      <c r="H46" s="130"/>
      <c r="I46" s="130"/>
      <c r="J46" s="130"/>
    </row>
    <row r="47" spans="1:10" x14ac:dyDescent="0.2">
      <c r="A47" s="34" t="s">
        <v>119</v>
      </c>
      <c r="B47" s="192">
        <v>27917.399999999998</v>
      </c>
      <c r="C47" s="192">
        <v>5365.71</v>
      </c>
      <c r="D47" s="224">
        <f t="shared" si="0"/>
        <v>33283.11</v>
      </c>
      <c r="E47" s="159"/>
      <c r="F47" s="130"/>
      <c r="G47" s="130"/>
      <c r="H47" s="130"/>
      <c r="I47" s="130"/>
      <c r="J47" s="130"/>
    </row>
    <row r="48" spans="1:10" x14ac:dyDescent="0.2">
      <c r="A48" s="218" t="s">
        <v>256</v>
      </c>
      <c r="B48" s="192">
        <v>336024</v>
      </c>
      <c r="C48" s="192">
        <v>119712</v>
      </c>
      <c r="D48" s="224">
        <f t="shared" si="0"/>
        <v>455736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106</v>
      </c>
      <c r="B49" s="192">
        <v>26350.639999999999</v>
      </c>
      <c r="C49" s="192">
        <v>5159.66</v>
      </c>
      <c r="D49" s="224">
        <f t="shared" si="0"/>
        <v>31510.3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107</v>
      </c>
      <c r="B50" s="192">
        <v>371631.32999999996</v>
      </c>
      <c r="C50" s="192">
        <v>198245.7</v>
      </c>
      <c r="D50" s="224">
        <f t="shared" si="0"/>
        <v>569877.03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98</v>
      </c>
      <c r="B51" s="192">
        <v>3856609</v>
      </c>
      <c r="C51" s="192">
        <v>6170391</v>
      </c>
      <c r="D51" s="224">
        <f t="shared" si="0"/>
        <v>10027000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121</v>
      </c>
      <c r="B52" s="192">
        <v>6675.5499999999993</v>
      </c>
      <c r="C52" s="192">
        <v>1667.7</v>
      </c>
      <c r="D52" s="224">
        <f t="shared" si="0"/>
        <v>8343.25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101</v>
      </c>
      <c r="B53" s="192">
        <v>107708.7</v>
      </c>
      <c r="C53" s="192">
        <v>44184.5</v>
      </c>
      <c r="D53" s="224">
        <f t="shared" si="0"/>
        <v>151893.20000000001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100</v>
      </c>
      <c r="B54" s="192">
        <v>2506247.1499999994</v>
      </c>
      <c r="C54" s="192">
        <v>203185.30000000002</v>
      </c>
      <c r="D54" s="224">
        <f t="shared" si="0"/>
        <v>2709432.4499999993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122</v>
      </c>
      <c r="B55" s="192">
        <v>556190.4800000001</v>
      </c>
      <c r="C55" s="192">
        <v>928387.87999999989</v>
      </c>
      <c r="D55" s="224">
        <f t="shared" si="0"/>
        <v>1484578.3599999999</v>
      </c>
      <c r="E55" s="130"/>
      <c r="F55" s="130"/>
      <c r="G55" s="130"/>
      <c r="H55" s="130"/>
      <c r="I55" s="130"/>
      <c r="J55" s="130"/>
    </row>
    <row r="56" spans="1:10" x14ac:dyDescent="0.2">
      <c r="A56" s="34" t="s">
        <v>123</v>
      </c>
      <c r="B56" s="192"/>
      <c r="C56" s="192">
        <v>4525.13</v>
      </c>
      <c r="D56" s="224">
        <f t="shared" si="0"/>
        <v>4525.13</v>
      </c>
      <c r="E56" s="130"/>
      <c r="F56" s="130"/>
      <c r="G56" s="130"/>
      <c r="H56" s="130"/>
      <c r="I56" s="130"/>
      <c r="J56" s="130"/>
    </row>
    <row r="57" spans="1:10" ht="13.5" thickBot="1" x14ac:dyDescent="0.25">
      <c r="A57" s="54"/>
      <c r="B57" s="193"/>
      <c r="C57" s="194"/>
      <c r="D57" s="57"/>
      <c r="E57" s="130"/>
      <c r="F57" s="130"/>
      <c r="G57" s="130"/>
      <c r="H57" s="130"/>
      <c r="I57" s="130"/>
      <c r="J57" s="130"/>
    </row>
    <row r="58" spans="1:10" ht="13.5" thickBot="1" x14ac:dyDescent="0.25">
      <c r="A58" s="58" t="s">
        <v>22</v>
      </c>
      <c r="B58" s="59">
        <f>SUM(B40:B56)</f>
        <v>10643818.3029</v>
      </c>
      <c r="C58" s="59">
        <f>SUM(C40:C56)</f>
        <v>9103523.4846000019</v>
      </c>
      <c r="D58" s="60">
        <f>SUM(D40:D56)</f>
        <v>19747341.787499998</v>
      </c>
      <c r="E58" s="130"/>
      <c r="F58" s="130"/>
      <c r="G58" s="130"/>
      <c r="H58" s="130"/>
      <c r="I58" s="130"/>
      <c r="J58" s="130"/>
    </row>
    <row r="59" spans="1:10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0"/>
    </row>
    <row r="60" spans="1:10" ht="15" x14ac:dyDescent="0.25">
      <c r="A60" s="130"/>
      <c r="B60" s="130"/>
      <c r="C60" s="130"/>
      <c r="D60" s="130"/>
      <c r="E60" s="198"/>
      <c r="F60" s="198"/>
      <c r="G60" s="198"/>
      <c r="H60" s="130"/>
      <c r="I60" s="130"/>
      <c r="J60" s="130"/>
    </row>
    <row r="61" spans="1:10" ht="15" x14ac:dyDescent="0.25">
      <c r="A61" s="210" t="s">
        <v>251</v>
      </c>
      <c r="B61" s="211"/>
      <c r="C61" s="211"/>
      <c r="D61" s="211"/>
      <c r="E61" s="199"/>
      <c r="F61" s="199"/>
      <c r="G61" s="199"/>
      <c r="H61" s="211"/>
      <c r="I61" s="211"/>
      <c r="J61" s="133"/>
    </row>
    <row r="62" spans="1:10" ht="13.5" thickBot="1" x14ac:dyDescent="0.25">
      <c r="A62" s="149"/>
      <c r="B62" s="149"/>
      <c r="C62" s="149"/>
      <c r="D62" s="149"/>
      <c r="H62" s="135"/>
      <c r="I62" s="135"/>
      <c r="J62" s="135"/>
    </row>
    <row r="63" spans="1:10" ht="12.75" customHeight="1" x14ac:dyDescent="0.2">
      <c r="A63" s="351" t="s">
        <v>84</v>
      </c>
      <c r="B63" s="353" t="s">
        <v>10</v>
      </c>
      <c r="C63" s="354"/>
      <c r="D63" s="354"/>
      <c r="E63" s="354"/>
      <c r="F63" s="355"/>
      <c r="G63" s="341" t="s">
        <v>254</v>
      </c>
      <c r="H63" s="227"/>
      <c r="I63" s="228"/>
    </row>
    <row r="64" spans="1:10" ht="64.5" thickBot="1" x14ac:dyDescent="0.25">
      <c r="A64" s="352"/>
      <c r="B64" s="77" t="s">
        <v>86</v>
      </c>
      <c r="C64" s="77" t="s">
        <v>220</v>
      </c>
      <c r="D64" s="77" t="s">
        <v>185</v>
      </c>
      <c r="E64" s="226" t="s">
        <v>26</v>
      </c>
      <c r="F64" s="77" t="s">
        <v>187</v>
      </c>
      <c r="G64" s="342"/>
    </row>
    <row r="65" spans="1:10" x14ac:dyDescent="0.2">
      <c r="A65" s="78" t="s">
        <v>88</v>
      </c>
      <c r="B65" s="212">
        <v>20426.670000000002</v>
      </c>
      <c r="C65" s="212">
        <v>72.3</v>
      </c>
      <c r="D65" s="212">
        <v>131324.03</v>
      </c>
      <c r="E65" s="212">
        <v>4462.74</v>
      </c>
      <c r="F65" s="212">
        <v>37500.51</v>
      </c>
      <c r="G65" s="139">
        <f>SUM(B65:F65)</f>
        <v>193786.25</v>
      </c>
    </row>
    <row r="66" spans="1:10" x14ac:dyDescent="0.2">
      <c r="A66" s="81" t="s">
        <v>89</v>
      </c>
      <c r="B66" s="214">
        <v>11054.6</v>
      </c>
      <c r="C66" s="214">
        <v>515.05999999999995</v>
      </c>
      <c r="D66" s="214">
        <v>189817.31000000003</v>
      </c>
      <c r="E66" s="214"/>
      <c r="F66" s="214">
        <v>13485.25</v>
      </c>
      <c r="G66" s="141">
        <f>SUM(B66:F66)</f>
        <v>214872.22000000003</v>
      </c>
    </row>
    <row r="67" spans="1:10" ht="13.5" thickBot="1" x14ac:dyDescent="0.25">
      <c r="A67" s="81"/>
      <c r="B67" s="140"/>
      <c r="C67" s="140"/>
      <c r="D67" s="140"/>
      <c r="E67" s="140"/>
      <c r="F67" s="140"/>
      <c r="G67" s="141"/>
    </row>
    <row r="68" spans="1:10" ht="13.5" thickBot="1" x14ac:dyDescent="0.25">
      <c r="A68" s="58" t="s">
        <v>22</v>
      </c>
      <c r="B68" s="142">
        <f>SUM(B65:B66)</f>
        <v>31481.270000000004</v>
      </c>
      <c r="C68" s="142">
        <f t="shared" ref="C68:F68" si="1">SUM(C65:C66)</f>
        <v>587.3599999999999</v>
      </c>
      <c r="D68" s="142">
        <f t="shared" si="1"/>
        <v>321141.34000000003</v>
      </c>
      <c r="E68" s="142">
        <f t="shared" si="1"/>
        <v>4462.74</v>
      </c>
      <c r="F68" s="142">
        <f t="shared" si="1"/>
        <v>50985.760000000002</v>
      </c>
      <c r="G68" s="143">
        <f t="shared" ref="G68" si="2">SUM(G65:G66)</f>
        <v>408658.47000000003</v>
      </c>
    </row>
    <row r="69" spans="1:10" ht="13.5" thickBot="1" x14ac:dyDescent="0.25">
      <c r="A69" s="130"/>
      <c r="B69" s="130"/>
      <c r="C69" s="130"/>
      <c r="D69" s="130"/>
      <c r="E69" s="130"/>
      <c r="F69" s="130"/>
      <c r="G69" s="130"/>
      <c r="H69" s="130"/>
      <c r="I69" s="130"/>
      <c r="J69" s="130"/>
    </row>
    <row r="70" spans="1:10" ht="18" x14ac:dyDescent="0.25">
      <c r="A70" s="351" t="s">
        <v>84</v>
      </c>
      <c r="B70" s="353" t="s">
        <v>11</v>
      </c>
      <c r="C70" s="354"/>
      <c r="D70" s="354"/>
      <c r="E70" s="355"/>
      <c r="F70" s="341" t="s">
        <v>90</v>
      </c>
      <c r="G70" s="144"/>
      <c r="H70" s="144"/>
      <c r="I70" s="144"/>
      <c r="J70" s="128"/>
    </row>
    <row r="71" spans="1:10" ht="39" thickBot="1" x14ac:dyDescent="0.3">
      <c r="A71" s="352"/>
      <c r="B71" s="77" t="s">
        <v>196</v>
      </c>
      <c r="C71" s="77" t="s">
        <v>195</v>
      </c>
      <c r="D71" s="86" t="s">
        <v>32</v>
      </c>
      <c r="E71" s="77" t="s">
        <v>226</v>
      </c>
      <c r="F71" s="342"/>
      <c r="G71" s="144"/>
      <c r="H71" s="144"/>
      <c r="I71" s="144"/>
      <c r="J71" s="128"/>
    </row>
    <row r="72" spans="1:10" ht="18" x14ac:dyDescent="0.25">
      <c r="A72" s="78" t="s">
        <v>88</v>
      </c>
      <c r="B72" s="212">
        <v>2056.35</v>
      </c>
      <c r="C72" s="212">
        <v>151701.68000000002</v>
      </c>
      <c r="D72" s="212"/>
      <c r="E72" s="212">
        <v>105996.72</v>
      </c>
      <c r="F72" s="139">
        <f>SUM(B72:E72)</f>
        <v>259754.75000000003</v>
      </c>
      <c r="G72" s="144"/>
      <c r="H72" s="144"/>
      <c r="I72" s="144"/>
      <c r="J72" s="128"/>
    </row>
    <row r="73" spans="1:10" ht="18" x14ac:dyDescent="0.25">
      <c r="A73" s="81" t="s">
        <v>89</v>
      </c>
      <c r="B73" s="214">
        <v>15834.97</v>
      </c>
      <c r="C73" s="214">
        <v>426362.02999999991</v>
      </c>
      <c r="D73" s="214">
        <v>1319.8</v>
      </c>
      <c r="E73" s="214">
        <v>205320.6</v>
      </c>
      <c r="F73" s="141">
        <f>SUM(B73:E73)</f>
        <v>648837.39999999991</v>
      </c>
      <c r="G73" s="144"/>
      <c r="H73" s="144"/>
      <c r="I73" s="144"/>
      <c r="J73" s="128"/>
    </row>
    <row r="74" spans="1:10" ht="13.5" thickBot="1" x14ac:dyDescent="0.25">
      <c r="A74" s="81"/>
      <c r="B74" s="140"/>
      <c r="C74" s="140"/>
      <c r="D74" s="140"/>
      <c r="E74" s="140"/>
      <c r="F74" s="141"/>
      <c r="G74" s="144"/>
      <c r="H74" s="144"/>
      <c r="I74" s="144"/>
      <c r="J74" s="144"/>
    </row>
    <row r="75" spans="1:10" ht="13.5" thickBot="1" x14ac:dyDescent="0.25">
      <c r="A75" s="58" t="s">
        <v>22</v>
      </c>
      <c r="B75" s="142">
        <f>B72+B73</f>
        <v>17891.32</v>
      </c>
      <c r="C75" s="142">
        <f>C72+C73</f>
        <v>578063.71</v>
      </c>
      <c r="D75" s="142">
        <f>D72+D73</f>
        <v>1319.8</v>
      </c>
      <c r="E75" s="142">
        <f>E72+E73</f>
        <v>311317.32</v>
      </c>
      <c r="F75" s="143">
        <f>F72+F73</f>
        <v>908592.14999999991</v>
      </c>
      <c r="G75" s="144"/>
      <c r="H75" s="144"/>
      <c r="I75" s="144"/>
      <c r="J75" s="144"/>
    </row>
    <row r="76" spans="1:10" x14ac:dyDescent="0.2">
      <c r="A76" s="130"/>
      <c r="B76" s="130"/>
      <c r="C76" s="130"/>
      <c r="D76" s="130"/>
      <c r="E76" s="42"/>
      <c r="F76" s="42"/>
      <c r="G76" s="42"/>
      <c r="H76" s="130"/>
      <c r="I76" s="130"/>
      <c r="J76" s="130"/>
    </row>
    <row r="77" spans="1:10" x14ac:dyDescent="0.2">
      <c r="A77" s="130"/>
      <c r="B77" s="130"/>
      <c r="C77" s="130"/>
      <c r="D77" s="130"/>
      <c r="E77" s="42"/>
      <c r="F77" s="42"/>
      <c r="G77" s="42"/>
      <c r="H77" s="130"/>
      <c r="I77" s="130"/>
      <c r="J77" s="130"/>
    </row>
    <row r="78" spans="1:10" ht="15" customHeight="1" x14ac:dyDescent="0.25">
      <c r="A78" s="363" t="s">
        <v>252</v>
      </c>
      <c r="B78" s="363"/>
      <c r="C78" s="363"/>
      <c r="D78" s="363"/>
      <c r="E78" s="363"/>
      <c r="F78" s="42"/>
      <c r="G78" s="42"/>
      <c r="H78" s="133"/>
      <c r="I78" s="133"/>
      <c r="J78" s="133"/>
    </row>
    <row r="79" spans="1:10" ht="13.5" thickBot="1" x14ac:dyDescent="0.25">
      <c r="A79" s="149"/>
      <c r="B79" s="149"/>
      <c r="C79" s="135"/>
      <c r="D79" s="135"/>
      <c r="E79" s="52"/>
      <c r="F79" s="52"/>
      <c r="G79" s="52"/>
      <c r="H79" s="130"/>
      <c r="I79" s="130"/>
      <c r="J79" s="130"/>
    </row>
    <row r="80" spans="1:10" ht="12.75" customHeight="1" x14ac:dyDescent="0.2">
      <c r="A80" s="339" t="s">
        <v>177</v>
      </c>
      <c r="B80" s="367" t="s">
        <v>81</v>
      </c>
      <c r="C80" s="334"/>
      <c r="D80" s="336" t="s">
        <v>239</v>
      </c>
      <c r="E80" s="52"/>
      <c r="F80" s="52"/>
      <c r="G80" s="52"/>
      <c r="H80" s="42"/>
      <c r="I80" s="43"/>
      <c r="J80" s="43"/>
    </row>
    <row r="81" spans="1:10" ht="13.5" thickBot="1" x14ac:dyDescent="0.25">
      <c r="A81" s="340"/>
      <c r="B81" s="77" t="s">
        <v>88</v>
      </c>
      <c r="C81" s="200" t="s">
        <v>89</v>
      </c>
      <c r="D81" s="337"/>
      <c r="E81" s="130"/>
      <c r="F81" s="130"/>
      <c r="G81" s="130"/>
      <c r="H81" s="42"/>
      <c r="I81" s="43"/>
      <c r="J81" s="43"/>
    </row>
    <row r="82" spans="1:10" ht="12.75" customHeight="1" x14ac:dyDescent="0.2">
      <c r="A82" s="44" t="s">
        <v>108</v>
      </c>
      <c r="B82" s="229">
        <v>9217.2200000000012</v>
      </c>
      <c r="C82" s="230">
        <v>32.14</v>
      </c>
      <c r="D82" s="231">
        <f>B82+C82</f>
        <v>9249.36</v>
      </c>
      <c r="E82" s="130"/>
      <c r="F82" s="130"/>
      <c r="G82" s="130"/>
      <c r="H82" s="52"/>
      <c r="I82" s="52"/>
      <c r="J82" s="52"/>
    </row>
    <row r="83" spans="1:10" x14ac:dyDescent="0.2">
      <c r="A83" s="34" t="s">
        <v>102</v>
      </c>
      <c r="B83" s="232">
        <v>21552.19</v>
      </c>
      <c r="C83" s="233">
        <v>35195.370000000003</v>
      </c>
      <c r="D83" s="231">
        <f>B83+C83</f>
        <v>56747.56</v>
      </c>
      <c r="E83" s="130"/>
      <c r="F83" s="130"/>
      <c r="G83" s="130"/>
      <c r="H83" s="52"/>
      <c r="I83" s="52"/>
      <c r="J83" s="52"/>
    </row>
    <row r="84" spans="1:10" x14ac:dyDescent="0.2">
      <c r="A84" s="34" t="s">
        <v>109</v>
      </c>
      <c r="B84" s="232"/>
      <c r="C84" s="233"/>
      <c r="D84" s="231" t="s">
        <v>147</v>
      </c>
      <c r="E84" s="130"/>
      <c r="F84" s="130"/>
      <c r="G84" s="130"/>
      <c r="H84" s="130"/>
      <c r="I84" s="130"/>
      <c r="J84" s="130"/>
    </row>
    <row r="85" spans="1:10" x14ac:dyDescent="0.2">
      <c r="A85" s="34" t="s">
        <v>99</v>
      </c>
      <c r="B85" s="232"/>
      <c r="C85" s="233">
        <v>12725.75</v>
      </c>
      <c r="D85" s="231">
        <f t="shared" ref="D85:D98" si="3">B85+C85</f>
        <v>12725.75</v>
      </c>
      <c r="E85" s="130"/>
      <c r="F85" s="130"/>
      <c r="G85" s="130"/>
      <c r="H85" s="130"/>
      <c r="I85" s="130"/>
      <c r="J85" s="130"/>
    </row>
    <row r="86" spans="1:10" x14ac:dyDescent="0.2">
      <c r="A86" s="34" t="s">
        <v>105</v>
      </c>
      <c r="B86" s="232">
        <v>66376.17</v>
      </c>
      <c r="C86" s="233">
        <v>53010.750000000015</v>
      </c>
      <c r="D86" s="231">
        <f t="shared" si="3"/>
        <v>119386.92000000001</v>
      </c>
      <c r="E86" s="130"/>
      <c r="F86" s="130"/>
      <c r="G86" s="130"/>
      <c r="H86" s="130"/>
      <c r="I86" s="130"/>
      <c r="J86" s="130"/>
    </row>
    <row r="87" spans="1:10" x14ac:dyDescent="0.2">
      <c r="A87" s="34" t="s">
        <v>104</v>
      </c>
      <c r="B87" s="232">
        <v>126783.14</v>
      </c>
      <c r="C87" s="233">
        <v>223963.37</v>
      </c>
      <c r="D87" s="231">
        <f t="shared" si="3"/>
        <v>350746.51</v>
      </c>
      <c r="E87" s="130"/>
      <c r="F87" s="130"/>
      <c r="G87" s="130"/>
      <c r="H87" s="130"/>
      <c r="I87" s="130"/>
      <c r="J87" s="130"/>
    </row>
    <row r="88" spans="1:10" x14ac:dyDescent="0.2">
      <c r="A88" s="34" t="s">
        <v>103</v>
      </c>
      <c r="B88" s="232">
        <v>49281</v>
      </c>
      <c r="C88" s="233">
        <v>174689</v>
      </c>
      <c r="D88" s="231">
        <f t="shared" si="3"/>
        <v>223970</v>
      </c>
      <c r="E88" s="130"/>
      <c r="F88" s="130"/>
      <c r="G88" s="130"/>
      <c r="H88" s="130"/>
      <c r="I88" s="130"/>
      <c r="J88" s="130"/>
    </row>
    <row r="89" spans="1:10" x14ac:dyDescent="0.2">
      <c r="A89" s="34" t="s">
        <v>119</v>
      </c>
      <c r="B89" s="232">
        <v>1590.96</v>
      </c>
      <c r="C89" s="233">
        <v>8798.4399999999987</v>
      </c>
      <c r="D89" s="231">
        <f t="shared" si="3"/>
        <v>10389.399999999998</v>
      </c>
      <c r="E89" s="130"/>
      <c r="F89" s="130"/>
      <c r="G89" s="130"/>
      <c r="H89" s="130"/>
      <c r="I89" s="130"/>
      <c r="J89" s="130"/>
    </row>
    <row r="90" spans="1:10" x14ac:dyDescent="0.2">
      <c r="A90" s="218" t="s">
        <v>256</v>
      </c>
      <c r="B90" s="232">
        <v>104561</v>
      </c>
      <c r="C90" s="233">
        <v>80781</v>
      </c>
      <c r="D90" s="231">
        <f t="shared" si="3"/>
        <v>185342</v>
      </c>
      <c r="E90" s="130"/>
      <c r="F90" s="130"/>
      <c r="G90" s="130"/>
      <c r="H90" s="130"/>
      <c r="I90" s="130"/>
      <c r="J90" s="130"/>
    </row>
    <row r="91" spans="1:10" x14ac:dyDescent="0.2">
      <c r="A91" s="34" t="s">
        <v>106</v>
      </c>
      <c r="B91" s="232">
        <v>16964.559999999998</v>
      </c>
      <c r="C91" s="233">
        <v>1794.7300000000002</v>
      </c>
      <c r="D91" s="231">
        <f t="shared" si="3"/>
        <v>18759.289999999997</v>
      </c>
      <c r="E91" s="130"/>
      <c r="F91" s="130"/>
      <c r="G91" s="130"/>
      <c r="H91" s="130"/>
      <c r="I91" s="130"/>
      <c r="J91" s="130"/>
    </row>
    <row r="92" spans="1:10" x14ac:dyDescent="0.2">
      <c r="A92" s="34" t="s">
        <v>107</v>
      </c>
      <c r="B92" s="232">
        <v>262.45</v>
      </c>
      <c r="C92" s="233">
        <v>205453.91</v>
      </c>
      <c r="D92" s="231">
        <f t="shared" si="3"/>
        <v>205716.36000000002</v>
      </c>
      <c r="E92" s="130"/>
      <c r="F92" s="130"/>
      <c r="G92" s="130"/>
      <c r="H92" s="130"/>
      <c r="I92" s="130"/>
      <c r="J92" s="130"/>
    </row>
    <row r="93" spans="1:10" x14ac:dyDescent="0.2">
      <c r="A93" s="34" t="s">
        <v>98</v>
      </c>
      <c r="B93" s="232"/>
      <c r="C93" s="233">
        <v>44526</v>
      </c>
      <c r="D93" s="231">
        <f t="shared" si="3"/>
        <v>44526</v>
      </c>
      <c r="E93" s="130"/>
      <c r="F93" s="130"/>
      <c r="G93" s="130"/>
      <c r="H93" s="130"/>
      <c r="I93" s="130"/>
      <c r="J93" s="130"/>
    </row>
    <row r="94" spans="1:10" x14ac:dyDescent="0.2">
      <c r="A94" s="34" t="s">
        <v>121</v>
      </c>
      <c r="B94" s="232">
        <v>5419.5300000000007</v>
      </c>
      <c r="C94" s="233">
        <v>982.68</v>
      </c>
      <c r="D94" s="231">
        <f t="shared" si="3"/>
        <v>6402.2100000000009</v>
      </c>
      <c r="E94" s="130"/>
      <c r="F94" s="130"/>
      <c r="G94" s="130"/>
      <c r="H94" s="130"/>
      <c r="I94" s="130"/>
      <c r="J94" s="130"/>
    </row>
    <row r="95" spans="1:10" x14ac:dyDescent="0.2">
      <c r="A95" s="34" t="s">
        <v>101</v>
      </c>
      <c r="B95" s="232"/>
      <c r="C95" s="233">
        <v>7919</v>
      </c>
      <c r="D95" s="231">
        <f t="shared" si="3"/>
        <v>7919</v>
      </c>
      <c r="E95" s="130"/>
      <c r="F95" s="130"/>
      <c r="G95" s="130"/>
      <c r="H95" s="130"/>
      <c r="I95" s="130"/>
      <c r="J95" s="130"/>
    </row>
    <row r="96" spans="1:10" x14ac:dyDescent="0.2">
      <c r="A96" s="34" t="s">
        <v>100</v>
      </c>
      <c r="B96" s="232">
        <v>37973.26</v>
      </c>
      <c r="C96" s="233">
        <v>3775.27</v>
      </c>
      <c r="D96" s="231">
        <f t="shared" si="3"/>
        <v>41748.53</v>
      </c>
      <c r="E96" s="130"/>
      <c r="F96" s="130"/>
      <c r="G96" s="130"/>
      <c r="H96" s="130"/>
      <c r="I96" s="130"/>
      <c r="J96" s="130"/>
    </row>
    <row r="97" spans="1:10" x14ac:dyDescent="0.2">
      <c r="A97" s="34" t="s">
        <v>122</v>
      </c>
      <c r="B97" s="232">
        <v>6527</v>
      </c>
      <c r="C97" s="233">
        <v>10062.209999999999</v>
      </c>
      <c r="D97" s="231">
        <f t="shared" si="3"/>
        <v>16589.21</v>
      </c>
      <c r="E97" s="130"/>
      <c r="F97" s="130"/>
      <c r="G97" s="130"/>
      <c r="H97" s="130"/>
      <c r="I97" s="130"/>
      <c r="J97" s="130"/>
    </row>
    <row r="98" spans="1:10" x14ac:dyDescent="0.2">
      <c r="A98" s="34" t="s">
        <v>123</v>
      </c>
      <c r="B98" s="232">
        <v>7032.52</v>
      </c>
      <c r="C98" s="233"/>
      <c r="D98" s="231">
        <f t="shared" si="3"/>
        <v>7032.52</v>
      </c>
      <c r="E98" s="130"/>
      <c r="F98" s="130"/>
      <c r="G98" s="130"/>
      <c r="H98" s="130"/>
      <c r="I98" s="130"/>
      <c r="J98" s="130"/>
    </row>
    <row r="99" spans="1:10" ht="13.5" thickBot="1" x14ac:dyDescent="0.25">
      <c r="A99" s="54"/>
      <c r="B99" s="56"/>
      <c r="C99" s="205"/>
      <c r="D99" s="74"/>
      <c r="E99" s="130"/>
      <c r="F99" s="130"/>
      <c r="G99" s="130"/>
      <c r="H99" s="130"/>
      <c r="I99" s="130"/>
      <c r="J99" s="130"/>
    </row>
    <row r="100" spans="1:10" ht="13.5" thickBot="1" x14ac:dyDescent="0.25">
      <c r="A100" s="58" t="s">
        <v>22</v>
      </c>
      <c r="B100" s="59">
        <f>SUM(B82:B98)</f>
        <v>453541.00000000006</v>
      </c>
      <c r="C100" s="59">
        <f>SUM(C82:C98)</f>
        <v>863709.62000000011</v>
      </c>
      <c r="D100" s="75">
        <f>SUM(D82:D98)</f>
        <v>1317250.6200000001</v>
      </c>
      <c r="E100" s="130"/>
      <c r="F100" s="130"/>
      <c r="G100" s="130"/>
      <c r="H100" s="130"/>
      <c r="I100" s="130"/>
      <c r="J100" s="130"/>
    </row>
    <row r="101" spans="1:10" x14ac:dyDescent="0.2">
      <c r="A101" s="130"/>
      <c r="B101" s="130"/>
      <c r="C101" s="130"/>
      <c r="D101" s="130"/>
      <c r="H101" s="130"/>
      <c r="I101" s="130"/>
      <c r="J101" s="130"/>
    </row>
    <row r="103" spans="1:10" x14ac:dyDescent="0.2">
      <c r="A103" s="208"/>
    </row>
  </sheetData>
  <mergeCells count="31">
    <mergeCell ref="A1:H2"/>
    <mergeCell ref="A6:A7"/>
    <mergeCell ref="B6:G6"/>
    <mergeCell ref="H6:H7"/>
    <mergeCell ref="A13:A14"/>
    <mergeCell ref="B13:E13"/>
    <mergeCell ref="F13:F14"/>
    <mergeCell ref="A21:G21"/>
    <mergeCell ref="A23:A24"/>
    <mergeCell ref="B23:B24"/>
    <mergeCell ref="C23:C24"/>
    <mergeCell ref="E23:E24"/>
    <mergeCell ref="F23:F24"/>
    <mergeCell ref="G23:G24"/>
    <mergeCell ref="A28:A30"/>
    <mergeCell ref="E28:E30"/>
    <mergeCell ref="A38:A39"/>
    <mergeCell ref="B38:B39"/>
    <mergeCell ref="C38:C39"/>
    <mergeCell ref="D38:D39"/>
    <mergeCell ref="A36:F36"/>
    <mergeCell ref="F70:F71"/>
    <mergeCell ref="A63:A64"/>
    <mergeCell ref="B63:F63"/>
    <mergeCell ref="G63:G64"/>
    <mergeCell ref="A80:A81"/>
    <mergeCell ref="B80:C80"/>
    <mergeCell ref="D80:D81"/>
    <mergeCell ref="A70:A71"/>
    <mergeCell ref="A78:E78"/>
    <mergeCell ref="B70:E70"/>
  </mergeCells>
  <pageMargins left="0.7" right="0.7" top="0.75" bottom="0.75" header="0.3" footer="0.3"/>
  <pageSetup paperSize="9" scale="63" orientation="portrait" r:id="rId1"/>
  <rowBreaks count="1" manualBreakCount="1">
    <brk id="5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view="pageBreakPreview" zoomScale="60" zoomScaleNormal="100" workbookViewId="0">
      <selection activeCell="F84" sqref="F84"/>
    </sheetView>
  </sheetViews>
  <sheetFormatPr baseColWidth="10" defaultRowHeight="12.75" x14ac:dyDescent="0.2"/>
  <cols>
    <col min="1" max="1" width="21.5703125" customWidth="1"/>
    <col min="2" max="2" width="13.7109375" customWidth="1"/>
    <col min="3" max="3" width="15" customWidth="1"/>
    <col min="4" max="4" width="14.140625" customWidth="1"/>
    <col min="5" max="5" width="14.28515625" customWidth="1"/>
    <col min="6" max="7" width="16" customWidth="1"/>
    <col min="8" max="8" width="14.7109375" customWidth="1"/>
  </cols>
  <sheetData>
    <row r="1" spans="1:10" ht="18" x14ac:dyDescent="0.25">
      <c r="A1" s="366" t="s">
        <v>33</v>
      </c>
      <c r="B1" s="366"/>
      <c r="C1" s="366"/>
      <c r="D1" s="366"/>
      <c r="E1" s="366"/>
      <c r="F1" s="366"/>
      <c r="G1" s="366"/>
      <c r="H1" s="366"/>
      <c r="I1" s="128"/>
      <c r="J1" s="128"/>
    </row>
    <row r="2" spans="1:10" x14ac:dyDescent="0.2">
      <c r="A2" s="366"/>
      <c r="B2" s="366"/>
      <c r="C2" s="366"/>
      <c r="D2" s="366"/>
      <c r="E2" s="366"/>
      <c r="F2" s="366"/>
      <c r="G2" s="366"/>
      <c r="H2" s="366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257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351" t="s">
        <v>84</v>
      </c>
      <c r="B6" s="367" t="s">
        <v>10</v>
      </c>
      <c r="C6" s="364"/>
      <c r="D6" s="364"/>
      <c r="E6" s="364"/>
      <c r="F6" s="364"/>
      <c r="G6" s="334"/>
      <c r="H6" s="341" t="s">
        <v>85</v>
      </c>
      <c r="I6" s="136"/>
      <c r="J6" s="137"/>
    </row>
    <row r="7" spans="1:10" ht="64.5" thickBot="1" x14ac:dyDescent="0.25">
      <c r="A7" s="352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342"/>
      <c r="I7" s="137"/>
      <c r="J7" s="137"/>
    </row>
    <row r="8" spans="1:10" x14ac:dyDescent="0.2">
      <c r="A8" s="78" t="s">
        <v>88</v>
      </c>
      <c r="B8" s="212">
        <v>215234.14999999997</v>
      </c>
      <c r="C8" s="212">
        <v>10423.960000000001</v>
      </c>
      <c r="D8" s="212">
        <v>1593338.9699999997</v>
      </c>
      <c r="E8" s="212">
        <v>98435.219999999987</v>
      </c>
      <c r="F8" s="212">
        <v>64916.17</v>
      </c>
      <c r="G8" s="213">
        <v>1543.21</v>
      </c>
      <c r="H8" s="139">
        <f>B8+C8+D8+E8+F8+G8</f>
        <v>1983891.6799999995</v>
      </c>
      <c r="I8" s="137"/>
      <c r="J8" s="174"/>
    </row>
    <row r="9" spans="1:10" x14ac:dyDescent="0.2">
      <c r="A9" s="81" t="s">
        <v>89</v>
      </c>
      <c r="B9" s="214">
        <v>28696.560000000001</v>
      </c>
      <c r="C9" s="214">
        <v>261.7</v>
      </c>
      <c r="D9" s="214">
        <v>273598.56</v>
      </c>
      <c r="E9" s="214">
        <v>10003.99</v>
      </c>
      <c r="F9" s="214">
        <v>34943.19</v>
      </c>
      <c r="G9" s="215">
        <v>1.6</v>
      </c>
      <c r="H9" s="141">
        <f>B9+C9+D9+E9+F9+G9</f>
        <v>347505.6</v>
      </c>
      <c r="I9" s="174"/>
      <c r="J9" s="174"/>
    </row>
    <row r="10" spans="1:10" ht="13.5" thickBot="1" x14ac:dyDescent="0.25">
      <c r="A10" s="81"/>
      <c r="B10" s="214"/>
      <c r="C10" s="214"/>
      <c r="D10" s="214"/>
      <c r="E10" s="214"/>
      <c r="F10" s="214"/>
      <c r="G10" s="215"/>
      <c r="H10" s="141"/>
      <c r="I10" s="137"/>
      <c r="J10" s="174"/>
    </row>
    <row r="11" spans="1:10" ht="13.5" thickBot="1" x14ac:dyDescent="0.25">
      <c r="A11" s="58" t="s">
        <v>22</v>
      </c>
      <c r="B11" s="216">
        <f>SUM(B8:B10)</f>
        <v>243930.70999999996</v>
      </c>
      <c r="C11" s="216">
        <f>SUM(C8:C10)</f>
        <v>10685.660000000002</v>
      </c>
      <c r="D11" s="225">
        <f>SUM(D8:D10)</f>
        <v>1866937.5299999998</v>
      </c>
      <c r="E11" s="216">
        <f>SUM(E8:E10)</f>
        <v>108439.20999999999</v>
      </c>
      <c r="F11" s="216">
        <f>SUM(F8:F10)</f>
        <v>99859.36</v>
      </c>
      <c r="G11" s="217">
        <f>SUM(G8:G9)</f>
        <v>1544.81</v>
      </c>
      <c r="H11" s="143">
        <f>H8+H9</f>
        <v>2331397.2799999993</v>
      </c>
      <c r="I11" s="137"/>
      <c r="J11" s="174"/>
    </row>
    <row r="12" spans="1:10" ht="18.75" thickBot="1" x14ac:dyDescent="0.3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" x14ac:dyDescent="0.25">
      <c r="A13" s="351" t="s">
        <v>84</v>
      </c>
      <c r="B13" s="353" t="s">
        <v>11</v>
      </c>
      <c r="C13" s="354"/>
      <c r="D13" s="354"/>
      <c r="E13" s="355"/>
      <c r="F13" s="341" t="s">
        <v>90</v>
      </c>
      <c r="G13" s="144"/>
      <c r="H13" s="144"/>
      <c r="I13" s="144"/>
      <c r="J13" s="128"/>
    </row>
    <row r="14" spans="1:10" ht="39" thickBot="1" x14ac:dyDescent="0.3">
      <c r="A14" s="352"/>
      <c r="B14" s="77" t="s">
        <v>196</v>
      </c>
      <c r="C14" s="77" t="s">
        <v>195</v>
      </c>
      <c r="D14" s="86" t="s">
        <v>32</v>
      </c>
      <c r="E14" s="77" t="s">
        <v>226</v>
      </c>
      <c r="F14" s="342"/>
      <c r="G14" s="144"/>
      <c r="H14" s="144"/>
      <c r="I14" s="144"/>
      <c r="J14" s="128"/>
    </row>
    <row r="15" spans="1:10" ht="18" x14ac:dyDescent="0.25">
      <c r="A15" s="78" t="s">
        <v>88</v>
      </c>
      <c r="B15" s="212">
        <v>20712.439999999999</v>
      </c>
      <c r="C15" s="212">
        <v>6414370.9499999965</v>
      </c>
      <c r="D15" s="212">
        <v>588303</v>
      </c>
      <c r="E15" s="212">
        <v>894284.16999999993</v>
      </c>
      <c r="F15" s="139">
        <f>SUM(B15:E15)</f>
        <v>7917670.5599999968</v>
      </c>
      <c r="G15" s="144"/>
      <c r="H15" s="144"/>
      <c r="I15" s="144"/>
      <c r="J15" s="128"/>
    </row>
    <row r="16" spans="1:10" ht="18" x14ac:dyDescent="0.25">
      <c r="A16" s="81" t="s">
        <v>89</v>
      </c>
      <c r="B16" s="214">
        <v>8844.61</v>
      </c>
      <c r="C16" s="214">
        <v>7124950.7800000003</v>
      </c>
      <c r="D16" s="214">
        <v>282686</v>
      </c>
      <c r="E16" s="214">
        <v>321193.00999999995</v>
      </c>
      <c r="F16" s="141">
        <f>SUM(B16:E16)</f>
        <v>7737674.4000000004</v>
      </c>
      <c r="G16" s="144"/>
      <c r="H16" s="144"/>
      <c r="I16" s="144"/>
      <c r="J16" s="128"/>
    </row>
    <row r="17" spans="1:10" ht="13.5" thickBot="1" x14ac:dyDescent="0.25">
      <c r="A17" s="81"/>
      <c r="B17" s="140"/>
      <c r="C17" s="140"/>
      <c r="D17" s="140"/>
      <c r="E17" s="140"/>
      <c r="F17" s="141"/>
      <c r="G17" s="144"/>
      <c r="H17" s="144"/>
      <c r="I17" s="144"/>
      <c r="J17" s="144"/>
    </row>
    <row r="18" spans="1:10" ht="13.5" thickBot="1" x14ac:dyDescent="0.25">
      <c r="A18" s="58" t="s">
        <v>22</v>
      </c>
      <c r="B18" s="142">
        <f>B15+B16</f>
        <v>29557.05</v>
      </c>
      <c r="C18" s="142">
        <f>C15+C16</f>
        <v>13539321.729999997</v>
      </c>
      <c r="D18" s="142">
        <f>D15+D16</f>
        <v>870989</v>
      </c>
      <c r="E18" s="142">
        <f>E15+E16</f>
        <v>1215477.18</v>
      </c>
      <c r="F18" s="143">
        <f>F15+F16</f>
        <v>15655344.959999997</v>
      </c>
      <c r="G18" s="144"/>
      <c r="H18" s="144"/>
      <c r="I18" s="144"/>
      <c r="J18" s="144"/>
    </row>
    <row r="19" spans="1:10" x14ac:dyDescent="0.2">
      <c r="A19" s="20"/>
      <c r="B19" s="144"/>
      <c r="C19" s="144"/>
      <c r="D19" s="144"/>
      <c r="E19" s="144"/>
      <c r="F19" s="144"/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ht="15" x14ac:dyDescent="0.25">
      <c r="A21" s="360" t="s">
        <v>258</v>
      </c>
      <c r="B21" s="360"/>
      <c r="C21" s="360"/>
      <c r="D21" s="360"/>
      <c r="E21" s="360"/>
      <c r="F21" s="360"/>
      <c r="G21" s="360"/>
      <c r="H21" s="133"/>
      <c r="I21" s="130"/>
      <c r="J21" s="130"/>
    </row>
    <row r="22" spans="1:10" ht="13.5" thickBot="1" x14ac:dyDescent="0.25">
      <c r="A22" s="135"/>
      <c r="B22" s="149"/>
      <c r="C22" s="130"/>
      <c r="D22" s="130"/>
      <c r="E22" s="130"/>
      <c r="F22" s="130"/>
      <c r="G22" s="130"/>
      <c r="H22" s="130"/>
      <c r="I22" s="130"/>
      <c r="J22" s="130"/>
    </row>
    <row r="23" spans="1:10" x14ac:dyDescent="0.2">
      <c r="A23" s="332" t="s">
        <v>35</v>
      </c>
      <c r="B23" s="334" t="s">
        <v>36</v>
      </c>
      <c r="C23" s="336" t="s">
        <v>37</v>
      </c>
      <c r="D23" s="90"/>
      <c r="E23" s="361" t="s">
        <v>49</v>
      </c>
      <c r="F23" s="334" t="s">
        <v>36</v>
      </c>
      <c r="G23" s="336" t="s">
        <v>37</v>
      </c>
      <c r="H23" s="42"/>
      <c r="I23" s="42"/>
      <c r="J23" s="43"/>
    </row>
    <row r="24" spans="1:10" ht="13.5" thickBot="1" x14ac:dyDescent="0.25">
      <c r="A24" s="333"/>
      <c r="B24" s="335"/>
      <c r="C24" s="337"/>
      <c r="D24" s="90"/>
      <c r="E24" s="362"/>
      <c r="F24" s="335"/>
      <c r="G24" s="337"/>
      <c r="H24" s="42"/>
      <c r="I24" s="42"/>
      <c r="J24" s="43"/>
    </row>
    <row r="25" spans="1:10" x14ac:dyDescent="0.2">
      <c r="A25" s="27" t="s">
        <v>38</v>
      </c>
      <c r="B25" s="31" t="s">
        <v>46</v>
      </c>
      <c r="C25" s="219">
        <v>4656149.08</v>
      </c>
      <c r="D25" s="91"/>
      <c r="E25" s="153" t="s">
        <v>38</v>
      </c>
      <c r="F25" s="31" t="s">
        <v>132</v>
      </c>
      <c r="G25" s="219">
        <v>6965948.7699999996</v>
      </c>
      <c r="H25" s="52"/>
      <c r="I25" s="52"/>
      <c r="J25" s="52"/>
    </row>
    <row r="26" spans="1:10" x14ac:dyDescent="0.2">
      <c r="A26" s="30" t="s">
        <v>40</v>
      </c>
      <c r="B26" s="31" t="s">
        <v>43</v>
      </c>
      <c r="C26" s="219">
        <v>2975621.75</v>
      </c>
      <c r="D26" s="91"/>
      <c r="E26" s="30" t="s">
        <v>40</v>
      </c>
      <c r="F26" s="31" t="s">
        <v>50</v>
      </c>
      <c r="G26" s="219">
        <v>595688.68999999994</v>
      </c>
      <c r="H26" s="52"/>
      <c r="I26" s="52"/>
      <c r="J26" s="52"/>
    </row>
    <row r="27" spans="1:10" x14ac:dyDescent="0.2">
      <c r="A27" s="195">
        <v>0.55000000000000004</v>
      </c>
      <c r="B27" s="31" t="s">
        <v>41</v>
      </c>
      <c r="C27" s="219">
        <v>1235030.3899999999</v>
      </c>
      <c r="D27" s="91"/>
      <c r="E27" s="195">
        <v>0.45</v>
      </c>
      <c r="F27" s="31" t="s">
        <v>208</v>
      </c>
      <c r="G27" s="219">
        <v>149171.71</v>
      </c>
      <c r="H27" s="52"/>
      <c r="I27" s="52"/>
      <c r="J27" s="52"/>
    </row>
    <row r="28" spans="1:10" x14ac:dyDescent="0.2">
      <c r="A28" s="343" t="s">
        <v>155</v>
      </c>
      <c r="B28" s="31" t="s">
        <v>42</v>
      </c>
      <c r="C28" s="219">
        <v>489413.76000000013</v>
      </c>
      <c r="D28" s="91"/>
      <c r="E28" s="369" t="s">
        <v>157</v>
      </c>
      <c r="F28" s="221" t="s">
        <v>51</v>
      </c>
      <c r="G28" s="219">
        <v>105225.62</v>
      </c>
      <c r="H28" s="52"/>
      <c r="I28" s="52"/>
      <c r="J28" s="52"/>
    </row>
    <row r="29" spans="1:10" x14ac:dyDescent="0.2">
      <c r="A29" s="343"/>
      <c r="B29" s="31" t="s">
        <v>45</v>
      </c>
      <c r="C29" s="219">
        <v>203713.96000000008</v>
      </c>
      <c r="D29" s="91"/>
      <c r="E29" s="369"/>
      <c r="F29" s="221" t="s">
        <v>52</v>
      </c>
      <c r="G29" s="219">
        <v>72906.05</v>
      </c>
      <c r="H29" s="52"/>
      <c r="I29" s="52"/>
      <c r="J29" s="52"/>
    </row>
    <row r="30" spans="1:10" x14ac:dyDescent="0.2">
      <c r="A30" s="343"/>
      <c r="B30" s="31" t="s">
        <v>44</v>
      </c>
      <c r="C30" s="219">
        <v>161097.55000000002</v>
      </c>
      <c r="D30" s="91"/>
      <c r="E30" s="369"/>
      <c r="F30" s="222" t="s">
        <v>55</v>
      </c>
      <c r="G30" s="219">
        <v>65931.67</v>
      </c>
      <c r="H30" s="52"/>
      <c r="I30" s="52"/>
      <c r="J30" s="52"/>
    </row>
    <row r="31" spans="1:10" x14ac:dyDescent="0.2">
      <c r="A31" s="234"/>
      <c r="B31" s="218" t="s">
        <v>241</v>
      </c>
      <c r="C31" s="219">
        <v>81079.39</v>
      </c>
      <c r="D31" s="91"/>
      <c r="E31" s="195">
        <v>0.87</v>
      </c>
      <c r="F31" s="218" t="s">
        <v>161</v>
      </c>
      <c r="G31" s="219">
        <v>43081.56</v>
      </c>
      <c r="H31" s="52"/>
      <c r="I31" s="52"/>
      <c r="J31" s="52"/>
    </row>
    <row r="32" spans="1:10" ht="13.5" thickBot="1" x14ac:dyDescent="0.25">
      <c r="A32" s="195">
        <v>0.48</v>
      </c>
      <c r="B32" s="218" t="s">
        <v>255</v>
      </c>
      <c r="C32" s="219">
        <v>66030.010000000009</v>
      </c>
      <c r="D32" s="91"/>
      <c r="E32" s="206"/>
      <c r="F32" s="36" t="s">
        <v>162</v>
      </c>
      <c r="G32" s="220">
        <v>87225.93</v>
      </c>
      <c r="H32" s="52"/>
      <c r="I32" s="52"/>
      <c r="J32" s="52"/>
    </row>
    <row r="33" spans="1:10" ht="15.75" thickBot="1" x14ac:dyDescent="0.3">
      <c r="A33" s="35"/>
      <c r="B33" s="36" t="s">
        <v>141</v>
      </c>
      <c r="C33" s="220">
        <v>33426.350000000006</v>
      </c>
      <c r="D33" s="91"/>
      <c r="E33" s="133"/>
      <c r="F33" s="133"/>
      <c r="G33" s="207"/>
      <c r="H33" s="52"/>
      <c r="I33" s="52"/>
      <c r="J33" s="52"/>
    </row>
    <row r="34" spans="1:10" x14ac:dyDescent="0.2">
      <c r="A34" s="130"/>
      <c r="B34" s="130"/>
      <c r="C34" s="172"/>
      <c r="D34" s="130"/>
      <c r="E34" s="172"/>
      <c r="F34" s="172"/>
      <c r="G34" s="172"/>
      <c r="H34" s="130"/>
      <c r="I34" s="130"/>
      <c r="J34" s="130"/>
    </row>
    <row r="35" spans="1:10" ht="15" x14ac:dyDescent="0.25">
      <c r="A35" s="130"/>
      <c r="B35" s="130"/>
      <c r="C35" s="130"/>
      <c r="D35" s="130"/>
      <c r="E35" s="157"/>
      <c r="F35" s="133"/>
      <c r="G35" s="133"/>
      <c r="H35" s="130"/>
      <c r="I35" s="130"/>
      <c r="J35" s="130"/>
    </row>
    <row r="36" spans="1:10" ht="15" customHeight="1" x14ac:dyDescent="0.25">
      <c r="A36" s="360" t="s">
        <v>259</v>
      </c>
      <c r="B36" s="360"/>
      <c r="C36" s="360"/>
      <c r="D36" s="360"/>
      <c r="E36" s="360"/>
      <c r="F36" s="360"/>
      <c r="G36" s="43"/>
      <c r="H36" s="130"/>
      <c r="I36" s="130"/>
      <c r="J36" s="130"/>
    </row>
    <row r="37" spans="1:10" ht="15.75" thickBot="1" x14ac:dyDescent="0.3">
      <c r="A37" s="148"/>
      <c r="B37" s="133"/>
      <c r="C37" s="133"/>
      <c r="D37" s="133"/>
      <c r="E37" s="48"/>
      <c r="F37" s="42"/>
      <c r="G37" s="43"/>
      <c r="H37" s="130"/>
      <c r="I37" s="130"/>
      <c r="J37" s="130"/>
    </row>
    <row r="38" spans="1:10" x14ac:dyDescent="0.2">
      <c r="A38" s="339" t="s">
        <v>177</v>
      </c>
      <c r="B38" s="347" t="s">
        <v>59</v>
      </c>
      <c r="C38" s="347" t="s">
        <v>60</v>
      </c>
      <c r="D38" s="341" t="s">
        <v>253</v>
      </c>
      <c r="E38" s="48"/>
      <c r="F38" s="52"/>
      <c r="G38" s="52"/>
      <c r="H38" s="130"/>
      <c r="I38" s="130"/>
      <c r="J38" s="130"/>
    </row>
    <row r="39" spans="1:10" ht="13.5" thickBot="1" x14ac:dyDescent="0.25">
      <c r="A39" s="340"/>
      <c r="B39" s="348"/>
      <c r="C39" s="348"/>
      <c r="D39" s="342"/>
      <c r="E39" s="48"/>
      <c r="F39" s="52"/>
      <c r="G39" s="52"/>
      <c r="H39" s="43"/>
      <c r="I39" s="43"/>
      <c r="J39" s="43"/>
    </row>
    <row r="40" spans="1:10" x14ac:dyDescent="0.2">
      <c r="A40" s="44" t="s">
        <v>108</v>
      </c>
      <c r="B40" s="191">
        <v>49906.97</v>
      </c>
      <c r="C40" s="191"/>
      <c r="D40" s="223">
        <v>49906.97</v>
      </c>
      <c r="E40" s="48"/>
      <c r="F40" s="52"/>
      <c r="G40" s="52"/>
      <c r="H40" s="43"/>
      <c r="I40" s="43"/>
      <c r="J40" s="43"/>
    </row>
    <row r="41" spans="1:10" x14ac:dyDescent="0.2">
      <c r="A41" s="34" t="s">
        <v>102</v>
      </c>
      <c r="B41" s="192">
        <v>172332.28999999998</v>
      </c>
      <c r="C41" s="192">
        <v>39133.839999999997</v>
      </c>
      <c r="D41" s="224">
        <v>211466.12999999998</v>
      </c>
      <c r="E41" s="48"/>
      <c r="F41" s="52"/>
      <c r="G41" s="52"/>
      <c r="H41" s="52"/>
      <c r="I41" s="52"/>
      <c r="J41" s="52"/>
    </row>
    <row r="42" spans="1:10" x14ac:dyDescent="0.2">
      <c r="A42" s="34" t="s">
        <v>109</v>
      </c>
      <c r="B42" s="192"/>
      <c r="C42" s="192"/>
      <c r="D42" s="224">
        <v>0</v>
      </c>
      <c r="E42" s="48"/>
      <c r="F42" s="52"/>
      <c r="G42" s="52"/>
      <c r="H42" s="52"/>
      <c r="I42" s="52"/>
      <c r="J42" s="52"/>
    </row>
    <row r="43" spans="1:10" x14ac:dyDescent="0.2">
      <c r="A43" s="34" t="s">
        <v>99</v>
      </c>
      <c r="B43" s="192">
        <v>95889</v>
      </c>
      <c r="C43" s="192">
        <v>298730</v>
      </c>
      <c r="D43" s="224">
        <v>394619</v>
      </c>
      <c r="E43" s="159"/>
      <c r="F43" s="130"/>
      <c r="G43" s="130"/>
      <c r="H43" s="52"/>
      <c r="I43" s="52"/>
      <c r="J43" s="52"/>
    </row>
    <row r="44" spans="1:10" x14ac:dyDescent="0.2">
      <c r="A44" s="34" t="s">
        <v>105</v>
      </c>
      <c r="B44" s="192">
        <v>338671.07</v>
      </c>
      <c r="C44" s="192">
        <v>34518.800000000003</v>
      </c>
      <c r="D44" s="224">
        <v>373189.87</v>
      </c>
      <c r="E44" s="159"/>
      <c r="F44" s="130"/>
      <c r="G44" s="130"/>
      <c r="H44" s="52"/>
      <c r="I44" s="52"/>
      <c r="J44" s="52"/>
    </row>
    <row r="45" spans="1:10" x14ac:dyDescent="0.2">
      <c r="A45" s="34" t="s">
        <v>104</v>
      </c>
      <c r="B45" s="192">
        <v>1625675.0499999996</v>
      </c>
      <c r="C45" s="192">
        <v>465242.12999999995</v>
      </c>
      <c r="D45" s="224">
        <v>2090917.1799999995</v>
      </c>
      <c r="E45" s="159"/>
      <c r="F45" s="130"/>
      <c r="G45" s="130"/>
      <c r="H45" s="52"/>
      <c r="I45" s="52"/>
      <c r="J45" s="52"/>
    </row>
    <row r="46" spans="1:10" x14ac:dyDescent="0.2">
      <c r="A46" s="34" t="s">
        <v>103</v>
      </c>
      <c r="B46" s="192">
        <v>647097</v>
      </c>
      <c r="C46" s="192">
        <v>48108</v>
      </c>
      <c r="D46" s="224">
        <v>695205</v>
      </c>
      <c r="E46" s="159"/>
      <c r="F46" s="130"/>
      <c r="G46" s="130"/>
      <c r="H46" s="130"/>
      <c r="I46" s="130"/>
      <c r="J46" s="130"/>
    </row>
    <row r="47" spans="1:10" x14ac:dyDescent="0.2">
      <c r="A47" s="34" t="s">
        <v>119</v>
      </c>
      <c r="B47" s="192">
        <v>7029.8600000000006</v>
      </c>
      <c r="C47" s="192">
        <v>1176.52</v>
      </c>
      <c r="D47" s="224">
        <v>8206.380000000001</v>
      </c>
      <c r="E47" s="159"/>
      <c r="F47" s="130"/>
      <c r="G47" s="130"/>
      <c r="H47" s="130"/>
      <c r="I47" s="130"/>
      <c r="J47" s="130"/>
    </row>
    <row r="48" spans="1:10" x14ac:dyDescent="0.2">
      <c r="A48" s="218" t="s">
        <v>256</v>
      </c>
      <c r="B48" s="192">
        <v>293911</v>
      </c>
      <c r="C48" s="192">
        <v>163446</v>
      </c>
      <c r="D48" s="224">
        <v>457357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106</v>
      </c>
      <c r="B49" s="192">
        <v>12379.59</v>
      </c>
      <c r="C49" s="192">
        <v>2522.42</v>
      </c>
      <c r="D49" s="224">
        <v>14902.01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107</v>
      </c>
      <c r="B50" s="192">
        <v>125718.31</v>
      </c>
      <c r="C50" s="192">
        <v>77367.53</v>
      </c>
      <c r="D50" s="224">
        <v>203085.84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98</v>
      </c>
      <c r="B51" s="192">
        <v>3806823</v>
      </c>
      <c r="C51" s="192">
        <v>5869311</v>
      </c>
      <c r="D51" s="224">
        <v>9676134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121</v>
      </c>
      <c r="B52" s="192">
        <v>7594.21</v>
      </c>
      <c r="C52" s="192">
        <v>1743.68</v>
      </c>
      <c r="D52" s="224">
        <v>9337.89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101</v>
      </c>
      <c r="B53" s="192">
        <v>45648</v>
      </c>
      <c r="C53" s="192">
        <v>34540</v>
      </c>
      <c r="D53" s="224">
        <v>80188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100</v>
      </c>
      <c r="B54" s="192">
        <v>2287563.89</v>
      </c>
      <c r="C54" s="192">
        <v>231928.08000000002</v>
      </c>
      <c r="D54" s="224">
        <v>2519491.9700000002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122</v>
      </c>
      <c r="B55" s="192">
        <v>385323</v>
      </c>
      <c r="C55" s="192">
        <v>815812</v>
      </c>
      <c r="D55" s="224">
        <v>1201135</v>
      </c>
      <c r="E55" s="130"/>
      <c r="F55" s="130"/>
      <c r="G55" s="130"/>
      <c r="H55" s="130"/>
      <c r="I55" s="130"/>
      <c r="J55" s="130"/>
    </row>
    <row r="56" spans="1:10" x14ac:dyDescent="0.2">
      <c r="A56" s="34" t="s">
        <v>123</v>
      </c>
      <c r="B56" s="192"/>
      <c r="C56" s="192">
        <v>1600</v>
      </c>
      <c r="D56" s="224">
        <v>1600</v>
      </c>
      <c r="E56" s="130"/>
      <c r="F56" s="130"/>
      <c r="G56" s="130"/>
      <c r="H56" s="130"/>
      <c r="I56" s="130"/>
      <c r="J56" s="130"/>
    </row>
    <row r="57" spans="1:10" ht="13.5" thickBot="1" x14ac:dyDescent="0.25">
      <c r="A57" s="54"/>
      <c r="B57" s="193"/>
      <c r="C57" s="194"/>
      <c r="D57" s="57"/>
      <c r="E57" s="130"/>
      <c r="F57" s="130"/>
      <c r="G57" s="130"/>
      <c r="H57" s="130"/>
      <c r="I57" s="130"/>
      <c r="J57" s="130"/>
    </row>
    <row r="58" spans="1:10" ht="13.5" thickBot="1" x14ac:dyDescent="0.25">
      <c r="A58" s="58" t="s">
        <v>22</v>
      </c>
      <c r="B58" s="59">
        <f>SUM(B40:B56)</f>
        <v>9901562.2400000002</v>
      </c>
      <c r="C58" s="59">
        <f>SUM(C40:C56)</f>
        <v>8085180</v>
      </c>
      <c r="D58" s="60">
        <f>SUM(D40:D56)</f>
        <v>17986742.239999998</v>
      </c>
      <c r="E58" s="130"/>
      <c r="F58" s="130"/>
      <c r="G58" s="130"/>
      <c r="H58" s="130"/>
      <c r="I58" s="130"/>
      <c r="J58" s="130"/>
    </row>
    <row r="59" spans="1:10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0"/>
    </row>
    <row r="60" spans="1:10" ht="15" x14ac:dyDescent="0.25">
      <c r="A60" s="130"/>
      <c r="B60" s="130"/>
      <c r="C60" s="130"/>
      <c r="D60" s="130"/>
      <c r="E60" s="198"/>
      <c r="F60" s="198"/>
      <c r="G60" s="198"/>
      <c r="H60" s="130"/>
      <c r="I60" s="130"/>
      <c r="J60" s="130"/>
    </row>
    <row r="61" spans="1:10" ht="15" x14ac:dyDescent="0.25">
      <c r="A61" s="235" t="s">
        <v>260</v>
      </c>
      <c r="B61" s="236"/>
      <c r="C61" s="236"/>
      <c r="D61" s="236"/>
      <c r="E61" s="199"/>
      <c r="F61" s="199"/>
      <c r="G61" s="199"/>
      <c r="H61" s="236"/>
      <c r="I61" s="236"/>
      <c r="J61" s="133"/>
    </row>
    <row r="62" spans="1:10" ht="13.5" thickBot="1" x14ac:dyDescent="0.25">
      <c r="A62" s="149"/>
      <c r="B62" s="149"/>
      <c r="C62" s="149"/>
      <c r="D62" s="149"/>
      <c r="H62" s="135"/>
      <c r="I62" s="135"/>
      <c r="J62" s="135"/>
    </row>
    <row r="63" spans="1:10" ht="12.75" customHeight="1" x14ac:dyDescent="0.2">
      <c r="A63" s="351" t="s">
        <v>84</v>
      </c>
      <c r="B63" s="353" t="s">
        <v>10</v>
      </c>
      <c r="C63" s="354"/>
      <c r="D63" s="354"/>
      <c r="E63" s="354"/>
      <c r="F63" s="355"/>
      <c r="G63" s="341" t="s">
        <v>254</v>
      </c>
      <c r="H63" s="227"/>
      <c r="I63" s="228"/>
    </row>
    <row r="64" spans="1:10" ht="64.5" thickBot="1" x14ac:dyDescent="0.25">
      <c r="A64" s="352"/>
      <c r="B64" s="77" t="s">
        <v>86</v>
      </c>
      <c r="C64" s="77" t="s">
        <v>220</v>
      </c>
      <c r="D64" s="77" t="s">
        <v>185</v>
      </c>
      <c r="E64" s="226" t="s">
        <v>26</v>
      </c>
      <c r="F64" s="77" t="s">
        <v>187</v>
      </c>
      <c r="G64" s="342"/>
    </row>
    <row r="65" spans="1:10" x14ac:dyDescent="0.2">
      <c r="A65" s="78" t="s">
        <v>88</v>
      </c>
      <c r="B65" s="212">
        <v>55615.48</v>
      </c>
      <c r="C65" s="212">
        <v>10532.419999999998</v>
      </c>
      <c r="D65" s="212">
        <v>39481.73000000001</v>
      </c>
      <c r="E65" s="212">
        <v>5943</v>
      </c>
      <c r="F65" s="212">
        <v>31923.759999999998</v>
      </c>
      <c r="G65" s="139">
        <f>SUM(B65:F65)</f>
        <v>143496.39000000001</v>
      </c>
    </row>
    <row r="66" spans="1:10" x14ac:dyDescent="0.2">
      <c r="A66" s="81" t="s">
        <v>89</v>
      </c>
      <c r="B66" s="214">
        <v>22630.47</v>
      </c>
      <c r="C66" s="214">
        <v>26.299999999999997</v>
      </c>
      <c r="D66" s="214">
        <v>110709.12000000001</v>
      </c>
      <c r="E66" s="214">
        <v>4569.3500000000004</v>
      </c>
      <c r="F66" s="214">
        <v>11142.16</v>
      </c>
      <c r="G66" s="141">
        <f>SUM(B66:F66)</f>
        <v>149077.40000000002</v>
      </c>
    </row>
    <row r="67" spans="1:10" ht="13.5" thickBot="1" x14ac:dyDescent="0.25">
      <c r="A67" s="81"/>
      <c r="B67" s="140"/>
      <c r="C67" s="140"/>
      <c r="D67" s="140"/>
      <c r="E67" s="140"/>
      <c r="F67" s="140"/>
      <c r="G67" s="141"/>
    </row>
    <row r="68" spans="1:10" ht="13.5" thickBot="1" x14ac:dyDescent="0.25">
      <c r="A68" s="58" t="s">
        <v>22</v>
      </c>
      <c r="B68" s="142">
        <f>SUM(B65:B66)</f>
        <v>78245.950000000012</v>
      </c>
      <c r="C68" s="142">
        <f t="shared" ref="C68:G68" si="0">SUM(C65:C66)</f>
        <v>10558.719999999998</v>
      </c>
      <c r="D68" s="142">
        <f t="shared" si="0"/>
        <v>150190.85000000003</v>
      </c>
      <c r="E68" s="142">
        <f t="shared" si="0"/>
        <v>10512.35</v>
      </c>
      <c r="F68" s="142">
        <f t="shared" si="0"/>
        <v>43065.919999999998</v>
      </c>
      <c r="G68" s="143">
        <f t="shared" si="0"/>
        <v>292573.79000000004</v>
      </c>
    </row>
    <row r="69" spans="1:10" ht="13.5" thickBot="1" x14ac:dyDescent="0.25">
      <c r="A69" s="130"/>
      <c r="B69" s="130"/>
      <c r="C69" s="130"/>
      <c r="D69" s="130"/>
      <c r="E69" s="130"/>
      <c r="F69" s="130"/>
      <c r="G69" s="130"/>
      <c r="H69" s="130"/>
      <c r="I69" s="130"/>
      <c r="J69" s="130"/>
    </row>
    <row r="70" spans="1:10" ht="18" x14ac:dyDescent="0.25">
      <c r="A70" s="351" t="s">
        <v>84</v>
      </c>
      <c r="B70" s="353" t="s">
        <v>11</v>
      </c>
      <c r="C70" s="354"/>
      <c r="D70" s="354"/>
      <c r="E70" s="355"/>
      <c r="F70" s="341" t="s">
        <v>90</v>
      </c>
      <c r="G70" s="144"/>
      <c r="H70" s="144"/>
      <c r="I70" s="144"/>
      <c r="J70" s="128"/>
    </row>
    <row r="71" spans="1:10" ht="39" thickBot="1" x14ac:dyDescent="0.3">
      <c r="A71" s="352"/>
      <c r="B71" s="77" t="s">
        <v>196</v>
      </c>
      <c r="C71" s="77" t="s">
        <v>195</v>
      </c>
      <c r="D71" s="86" t="s">
        <v>32</v>
      </c>
      <c r="E71" s="77" t="s">
        <v>226</v>
      </c>
      <c r="F71" s="342"/>
      <c r="G71" s="144"/>
      <c r="H71" s="144"/>
      <c r="I71" s="144"/>
      <c r="J71" s="128"/>
    </row>
    <row r="72" spans="1:10" ht="18" x14ac:dyDescent="0.25">
      <c r="A72" s="78" t="s">
        <v>88</v>
      </c>
      <c r="B72" s="212">
        <v>5652.43</v>
      </c>
      <c r="C72" s="212">
        <v>135866.44000000006</v>
      </c>
      <c r="D72" s="212"/>
      <c r="E72" s="212">
        <v>64946.979999999996</v>
      </c>
      <c r="F72" s="139">
        <f>SUM(B72:E72)</f>
        <v>206465.85000000003</v>
      </c>
      <c r="G72" s="144"/>
      <c r="H72" s="144"/>
      <c r="I72" s="144"/>
      <c r="J72" s="128"/>
    </row>
    <row r="73" spans="1:10" ht="18" x14ac:dyDescent="0.25">
      <c r="A73" s="81" t="s">
        <v>89</v>
      </c>
      <c r="B73" s="214">
        <v>12990.1</v>
      </c>
      <c r="C73" s="214">
        <v>382976.82999999984</v>
      </c>
      <c r="D73" s="214">
        <v>315.7</v>
      </c>
      <c r="E73" s="214">
        <v>275278.21000000002</v>
      </c>
      <c r="F73" s="141">
        <f>SUM(B73:E73)</f>
        <v>671560.83999999985</v>
      </c>
      <c r="G73" s="144"/>
      <c r="H73" s="144"/>
      <c r="I73" s="144"/>
      <c r="J73" s="128"/>
    </row>
    <row r="74" spans="1:10" ht="13.5" thickBot="1" x14ac:dyDescent="0.25">
      <c r="A74" s="81"/>
      <c r="B74" s="140"/>
      <c r="C74" s="140"/>
      <c r="D74" s="140"/>
      <c r="E74" s="140"/>
      <c r="F74" s="141"/>
      <c r="G74" s="144"/>
      <c r="H74" s="144"/>
      <c r="I74" s="144"/>
      <c r="J74" s="144"/>
    </row>
    <row r="75" spans="1:10" ht="13.5" thickBot="1" x14ac:dyDescent="0.25">
      <c r="A75" s="58" t="s">
        <v>22</v>
      </c>
      <c r="B75" s="142">
        <f>B72+B73</f>
        <v>18642.53</v>
      </c>
      <c r="C75" s="142">
        <f>C72+C73</f>
        <v>518843.2699999999</v>
      </c>
      <c r="D75" s="142">
        <f>D72+D73</f>
        <v>315.7</v>
      </c>
      <c r="E75" s="142">
        <f>E72+E73</f>
        <v>340225.19</v>
      </c>
      <c r="F75" s="143">
        <f>F72+F73</f>
        <v>878026.69</v>
      </c>
      <c r="G75" s="144"/>
      <c r="H75" s="144"/>
      <c r="I75" s="144"/>
      <c r="J75" s="144"/>
    </row>
    <row r="76" spans="1:10" x14ac:dyDescent="0.2">
      <c r="A76" s="130"/>
      <c r="B76" s="130"/>
      <c r="C76" s="130"/>
      <c r="D76" s="130"/>
      <c r="E76" s="42"/>
      <c r="F76" s="42"/>
      <c r="G76" s="42"/>
      <c r="H76" s="130"/>
      <c r="I76" s="130"/>
      <c r="J76" s="130"/>
    </row>
    <row r="77" spans="1:10" x14ac:dyDescent="0.2">
      <c r="A77" s="130"/>
      <c r="B77" s="130"/>
      <c r="C77" s="130"/>
      <c r="D77" s="130"/>
      <c r="E77" s="42"/>
      <c r="F77" s="42"/>
      <c r="G77" s="42"/>
      <c r="H77" s="130"/>
      <c r="I77" s="130"/>
      <c r="J77" s="130"/>
    </row>
    <row r="78" spans="1:10" ht="15" customHeight="1" x14ac:dyDescent="0.25">
      <c r="A78" s="363" t="s">
        <v>261</v>
      </c>
      <c r="B78" s="363"/>
      <c r="C78" s="363"/>
      <c r="D78" s="363"/>
      <c r="E78" s="363"/>
      <c r="F78" s="42"/>
      <c r="G78" s="42"/>
      <c r="H78" s="133"/>
      <c r="I78" s="133"/>
      <c r="J78" s="133"/>
    </row>
    <row r="79" spans="1:10" ht="13.5" thickBot="1" x14ac:dyDescent="0.25">
      <c r="A79" s="149"/>
      <c r="B79" s="149"/>
      <c r="C79" s="135"/>
      <c r="D79" s="135"/>
      <c r="E79" s="52"/>
      <c r="F79" s="52"/>
      <c r="G79" s="52"/>
      <c r="H79" s="130"/>
      <c r="I79" s="130"/>
      <c r="J79" s="130"/>
    </row>
    <row r="80" spans="1:10" ht="12.75" customHeight="1" x14ac:dyDescent="0.2">
      <c r="A80" s="339" t="s">
        <v>177</v>
      </c>
      <c r="B80" s="367" t="s">
        <v>81</v>
      </c>
      <c r="C80" s="334"/>
      <c r="D80" s="336" t="s">
        <v>239</v>
      </c>
      <c r="E80" s="52"/>
      <c r="F80" s="52"/>
      <c r="G80" s="52"/>
      <c r="H80" s="42"/>
      <c r="I80" s="43"/>
      <c r="J80" s="43"/>
    </row>
    <row r="81" spans="1:10" ht="13.5" thickBot="1" x14ac:dyDescent="0.25">
      <c r="A81" s="340"/>
      <c r="B81" s="77" t="s">
        <v>88</v>
      </c>
      <c r="C81" s="200" t="s">
        <v>89</v>
      </c>
      <c r="D81" s="337"/>
      <c r="E81" s="130"/>
      <c r="F81" s="130"/>
      <c r="G81" s="130"/>
      <c r="H81" s="42"/>
      <c r="I81" s="43"/>
      <c r="J81" s="43"/>
    </row>
    <row r="82" spans="1:10" ht="12.75" customHeight="1" x14ac:dyDescent="0.2">
      <c r="A82" s="44" t="s">
        <v>108</v>
      </c>
      <c r="B82" s="229">
        <v>47912.920000000006</v>
      </c>
      <c r="C82" s="230"/>
      <c r="D82" s="231">
        <v>47912.920000000006</v>
      </c>
      <c r="E82" s="130"/>
      <c r="F82" s="130"/>
      <c r="G82" s="130"/>
      <c r="H82" s="52"/>
      <c r="I82" s="52"/>
      <c r="J82" s="52"/>
    </row>
    <row r="83" spans="1:10" x14ac:dyDescent="0.2">
      <c r="A83" s="34" t="s">
        <v>102</v>
      </c>
      <c r="B83" s="232">
        <v>29323.399999999998</v>
      </c>
      <c r="C83" s="233">
        <v>27211.86</v>
      </c>
      <c r="D83" s="231">
        <v>56535.259999999995</v>
      </c>
      <c r="E83" s="130"/>
      <c r="F83" s="130"/>
      <c r="G83" s="130"/>
      <c r="H83" s="52"/>
      <c r="I83" s="52"/>
      <c r="J83" s="52"/>
    </row>
    <row r="84" spans="1:10" x14ac:dyDescent="0.2">
      <c r="A84" s="34" t="s">
        <v>109</v>
      </c>
      <c r="B84" s="232"/>
      <c r="C84" s="233"/>
      <c r="D84" s="231" t="s">
        <v>147</v>
      </c>
      <c r="E84" s="130"/>
      <c r="F84" s="130"/>
      <c r="G84" s="130"/>
      <c r="H84" s="130"/>
      <c r="I84" s="130"/>
      <c r="J84" s="130"/>
    </row>
    <row r="85" spans="1:10" x14ac:dyDescent="0.2">
      <c r="A85" s="34" t="s">
        <v>99</v>
      </c>
      <c r="B85" s="232"/>
      <c r="C85" s="233">
        <v>12159.65</v>
      </c>
      <c r="D85" s="231">
        <v>12159.65</v>
      </c>
      <c r="E85" s="130"/>
      <c r="F85" s="130"/>
      <c r="G85" s="130"/>
      <c r="H85" s="130"/>
      <c r="I85" s="130"/>
      <c r="J85" s="130"/>
    </row>
    <row r="86" spans="1:10" x14ac:dyDescent="0.2">
      <c r="A86" s="34" t="s">
        <v>105</v>
      </c>
      <c r="B86" s="232">
        <v>39000.94</v>
      </c>
      <c r="C86" s="233">
        <v>55763.539999999994</v>
      </c>
      <c r="D86" s="231">
        <v>94764.479999999996</v>
      </c>
      <c r="E86" s="130"/>
      <c r="F86" s="130"/>
      <c r="G86" s="130"/>
      <c r="H86" s="130"/>
      <c r="I86" s="130"/>
      <c r="J86" s="130"/>
    </row>
    <row r="87" spans="1:10" x14ac:dyDescent="0.2">
      <c r="A87" s="34" t="s">
        <v>104</v>
      </c>
      <c r="B87" s="232">
        <v>78431.05</v>
      </c>
      <c r="C87" s="233">
        <v>236224.32999999993</v>
      </c>
      <c r="D87" s="231">
        <v>314655.37999999995</v>
      </c>
      <c r="E87" s="130"/>
      <c r="F87" s="130"/>
      <c r="G87" s="130"/>
      <c r="H87" s="130"/>
      <c r="I87" s="130"/>
      <c r="J87" s="130"/>
    </row>
    <row r="88" spans="1:10" x14ac:dyDescent="0.2">
      <c r="A88" s="34" t="s">
        <v>103</v>
      </c>
      <c r="B88" s="232">
        <v>26932</v>
      </c>
      <c r="C88" s="233">
        <v>214487</v>
      </c>
      <c r="D88" s="231">
        <v>241419</v>
      </c>
      <c r="E88" s="130"/>
      <c r="F88" s="130"/>
      <c r="G88" s="130"/>
      <c r="H88" s="130"/>
      <c r="I88" s="130"/>
      <c r="J88" s="130"/>
    </row>
    <row r="89" spans="1:10" x14ac:dyDescent="0.2">
      <c r="A89" s="34" t="s">
        <v>119</v>
      </c>
      <c r="B89" s="232">
        <v>4085.2799999999993</v>
      </c>
      <c r="C89" s="233">
        <v>13069.4</v>
      </c>
      <c r="D89" s="231">
        <v>17154.68</v>
      </c>
      <c r="E89" s="130"/>
      <c r="F89" s="130"/>
      <c r="G89" s="130"/>
      <c r="H89" s="130"/>
      <c r="I89" s="130"/>
      <c r="J89" s="130"/>
    </row>
    <row r="90" spans="1:10" x14ac:dyDescent="0.2">
      <c r="A90" s="218" t="s">
        <v>256</v>
      </c>
      <c r="B90" s="232">
        <v>53740</v>
      </c>
      <c r="C90" s="233">
        <v>71345</v>
      </c>
      <c r="D90" s="231">
        <v>125085</v>
      </c>
      <c r="E90" s="130"/>
      <c r="F90" s="130"/>
      <c r="G90" s="130"/>
      <c r="H90" s="130"/>
      <c r="I90" s="130"/>
      <c r="J90" s="130"/>
    </row>
    <row r="91" spans="1:10" x14ac:dyDescent="0.2">
      <c r="A91" s="34" t="s">
        <v>106</v>
      </c>
      <c r="B91" s="232">
        <v>12767.18</v>
      </c>
      <c r="C91" s="233">
        <v>2362.4800000000005</v>
      </c>
      <c r="D91" s="231">
        <v>15129.66</v>
      </c>
      <c r="E91" s="130"/>
      <c r="F91" s="130"/>
      <c r="G91" s="130"/>
      <c r="H91" s="130"/>
      <c r="I91" s="130"/>
      <c r="J91" s="130"/>
    </row>
    <row r="92" spans="1:10" x14ac:dyDescent="0.2">
      <c r="A92" s="34" t="s">
        <v>107</v>
      </c>
      <c r="B92" s="232">
        <v>13846.03</v>
      </c>
      <c r="C92" s="233">
        <v>124162.95</v>
      </c>
      <c r="D92" s="231">
        <v>138008.98000000001</v>
      </c>
      <c r="E92" s="130"/>
      <c r="F92" s="130"/>
      <c r="G92" s="130"/>
      <c r="H92" s="130"/>
      <c r="I92" s="130"/>
      <c r="J92" s="130"/>
    </row>
    <row r="93" spans="1:10" x14ac:dyDescent="0.2">
      <c r="A93" s="34" t="s">
        <v>98</v>
      </c>
      <c r="B93" s="232"/>
      <c r="C93" s="233">
        <v>34923</v>
      </c>
      <c r="D93" s="231">
        <v>34923</v>
      </c>
      <c r="E93" s="130"/>
      <c r="F93" s="130"/>
      <c r="G93" s="130"/>
      <c r="H93" s="130"/>
      <c r="I93" s="130"/>
      <c r="J93" s="130"/>
    </row>
    <row r="94" spans="1:10" x14ac:dyDescent="0.2">
      <c r="A94" s="34" t="s">
        <v>121</v>
      </c>
      <c r="B94" s="232">
        <v>6170.3</v>
      </c>
      <c r="C94" s="233">
        <v>1046.1499999999999</v>
      </c>
      <c r="D94" s="231">
        <v>7216.45</v>
      </c>
      <c r="E94" s="130"/>
      <c r="F94" s="130"/>
      <c r="G94" s="130"/>
      <c r="H94" s="130"/>
      <c r="I94" s="130"/>
      <c r="J94" s="130"/>
    </row>
    <row r="95" spans="1:10" x14ac:dyDescent="0.2">
      <c r="A95" s="34" t="s">
        <v>101</v>
      </c>
      <c r="B95" s="232"/>
      <c r="C95" s="233">
        <v>10264</v>
      </c>
      <c r="D95" s="231">
        <v>10264</v>
      </c>
      <c r="E95" s="130"/>
      <c r="F95" s="130"/>
      <c r="G95" s="130"/>
      <c r="H95" s="130"/>
      <c r="I95" s="130"/>
      <c r="J95" s="130"/>
    </row>
    <row r="96" spans="1:10" x14ac:dyDescent="0.2">
      <c r="A96" s="34" t="s">
        <v>100</v>
      </c>
      <c r="B96" s="232">
        <v>29557.34</v>
      </c>
      <c r="C96" s="233">
        <v>4335.88</v>
      </c>
      <c r="D96" s="231">
        <v>33893.22</v>
      </c>
      <c r="E96" s="130"/>
      <c r="F96" s="130"/>
      <c r="G96" s="130"/>
      <c r="H96" s="130"/>
      <c r="I96" s="130"/>
      <c r="J96" s="130"/>
    </row>
    <row r="97" spans="1:10" x14ac:dyDescent="0.2">
      <c r="A97" s="34" t="s">
        <v>122</v>
      </c>
      <c r="B97" s="232">
        <v>5563</v>
      </c>
      <c r="C97" s="233">
        <v>13283</v>
      </c>
      <c r="D97" s="231">
        <v>18846</v>
      </c>
      <c r="E97" s="130"/>
      <c r="F97" s="130"/>
      <c r="G97" s="130"/>
      <c r="H97" s="130"/>
      <c r="I97" s="130"/>
      <c r="J97" s="130"/>
    </row>
    <row r="98" spans="1:10" x14ac:dyDescent="0.2">
      <c r="A98" s="34" t="s">
        <v>123</v>
      </c>
      <c r="B98" s="232">
        <v>2632.8</v>
      </c>
      <c r="C98" s="233"/>
      <c r="D98" s="231">
        <v>2632.8</v>
      </c>
      <c r="E98" s="130"/>
      <c r="F98" s="130"/>
      <c r="G98" s="130"/>
      <c r="H98" s="130"/>
      <c r="I98" s="130"/>
      <c r="J98" s="130"/>
    </row>
    <row r="99" spans="1:10" ht="13.5" thickBot="1" x14ac:dyDescent="0.25">
      <c r="A99" s="54"/>
      <c r="B99" s="56"/>
      <c r="C99" s="205"/>
      <c r="D99" s="74"/>
      <c r="E99" s="130"/>
      <c r="F99" s="130"/>
      <c r="G99" s="130"/>
      <c r="H99" s="130"/>
      <c r="I99" s="130"/>
      <c r="J99" s="130"/>
    </row>
    <row r="100" spans="1:10" ht="13.5" thickBot="1" x14ac:dyDescent="0.25">
      <c r="A100" s="58" t="s">
        <v>22</v>
      </c>
      <c r="B100" s="59">
        <f>SUM(B82:B98)</f>
        <v>349962.23999999999</v>
      </c>
      <c r="C100" s="59">
        <f>SUM(C82:C98)</f>
        <v>820638.23999999987</v>
      </c>
      <c r="D100" s="75">
        <f>SUM(D82:D98)</f>
        <v>1170600.48</v>
      </c>
      <c r="E100" s="130"/>
      <c r="F100" s="130"/>
      <c r="G100" s="130"/>
      <c r="H100" s="130"/>
      <c r="I100" s="130"/>
      <c r="J100" s="130"/>
    </row>
    <row r="101" spans="1:10" x14ac:dyDescent="0.2">
      <c r="A101" s="130"/>
      <c r="B101" s="130"/>
      <c r="C101" s="130"/>
      <c r="D101" s="130"/>
      <c r="H101" s="130"/>
      <c r="I101" s="130"/>
      <c r="J101" s="130"/>
    </row>
    <row r="103" spans="1:10" x14ac:dyDescent="0.2">
      <c r="A103" s="208"/>
    </row>
  </sheetData>
  <mergeCells count="31">
    <mergeCell ref="A1:H2"/>
    <mergeCell ref="A6:A7"/>
    <mergeCell ref="B6:G6"/>
    <mergeCell ref="H6:H7"/>
    <mergeCell ref="A13:A14"/>
    <mergeCell ref="B13:E13"/>
    <mergeCell ref="F13:F14"/>
    <mergeCell ref="A21:G21"/>
    <mergeCell ref="A23:A24"/>
    <mergeCell ref="B23:B24"/>
    <mergeCell ref="C23:C24"/>
    <mergeCell ref="E23:E24"/>
    <mergeCell ref="F23:F24"/>
    <mergeCell ref="G23:G24"/>
    <mergeCell ref="G63:G64"/>
    <mergeCell ref="A70:A71"/>
    <mergeCell ref="B70:E70"/>
    <mergeCell ref="F70:F71"/>
    <mergeCell ref="A28:A30"/>
    <mergeCell ref="E28:E30"/>
    <mergeCell ref="A36:F36"/>
    <mergeCell ref="A38:A39"/>
    <mergeCell ref="B38:B39"/>
    <mergeCell ref="C38:C39"/>
    <mergeCell ref="D38:D39"/>
    <mergeCell ref="A78:E78"/>
    <mergeCell ref="A80:A81"/>
    <mergeCell ref="B80:C80"/>
    <mergeCell ref="D80:D81"/>
    <mergeCell ref="A63:A64"/>
    <mergeCell ref="B63:F63"/>
  </mergeCells>
  <pageMargins left="0.7" right="0.7" top="0.75" bottom="0.75" header="0.3" footer="0.3"/>
  <pageSetup paperSize="9" scale="63" orientation="portrait" r:id="rId1"/>
  <rowBreaks count="1" manualBreakCount="1">
    <brk id="5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view="pageBreakPreview" zoomScale="60" zoomScaleNormal="100" workbookViewId="0">
      <selection activeCell="M91" sqref="M91"/>
    </sheetView>
  </sheetViews>
  <sheetFormatPr baseColWidth="10" defaultRowHeight="12.75" x14ac:dyDescent="0.2"/>
  <cols>
    <col min="1" max="1" width="21.5703125" customWidth="1"/>
    <col min="2" max="2" width="13.7109375" customWidth="1"/>
    <col min="3" max="3" width="16.7109375" customWidth="1"/>
    <col min="4" max="4" width="14.140625" customWidth="1"/>
    <col min="5" max="5" width="14.28515625" customWidth="1"/>
    <col min="6" max="7" width="16" customWidth="1"/>
    <col min="8" max="8" width="14.7109375" customWidth="1"/>
  </cols>
  <sheetData>
    <row r="1" spans="1:10" ht="18" x14ac:dyDescent="0.25">
      <c r="A1" s="366" t="s">
        <v>33</v>
      </c>
      <c r="B1" s="366"/>
      <c r="C1" s="366"/>
      <c r="D1" s="366"/>
      <c r="E1" s="366"/>
      <c r="F1" s="366"/>
      <c r="G1" s="366"/>
      <c r="H1" s="366"/>
      <c r="I1" s="128"/>
      <c r="J1" s="128"/>
    </row>
    <row r="2" spans="1:10" x14ac:dyDescent="0.2">
      <c r="A2" s="366"/>
      <c r="B2" s="366"/>
      <c r="C2" s="366"/>
      <c r="D2" s="366"/>
      <c r="E2" s="366"/>
      <c r="F2" s="366"/>
      <c r="G2" s="366"/>
      <c r="H2" s="366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262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351" t="s">
        <v>84</v>
      </c>
      <c r="B6" s="367" t="s">
        <v>10</v>
      </c>
      <c r="C6" s="364"/>
      <c r="D6" s="364"/>
      <c r="E6" s="364"/>
      <c r="F6" s="364"/>
      <c r="G6" s="334"/>
      <c r="H6" s="341" t="s">
        <v>85</v>
      </c>
      <c r="I6" s="136"/>
      <c r="J6" s="137"/>
    </row>
    <row r="7" spans="1:10" ht="64.5" thickBot="1" x14ac:dyDescent="0.25">
      <c r="A7" s="352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342"/>
      <c r="I7" s="137"/>
      <c r="J7" s="137"/>
    </row>
    <row r="8" spans="1:10" x14ac:dyDescent="0.2">
      <c r="A8" s="78" t="s">
        <v>88</v>
      </c>
      <c r="B8" s="212">
        <v>382475.09999999986</v>
      </c>
      <c r="C8" s="212">
        <v>15399.34</v>
      </c>
      <c r="D8" s="212">
        <v>1494999.2400000007</v>
      </c>
      <c r="E8" s="212">
        <v>106677.3</v>
      </c>
      <c r="F8" s="212">
        <v>37303.270000000004</v>
      </c>
      <c r="G8" s="213">
        <v>10572.2</v>
      </c>
      <c r="H8" s="139">
        <f>B8+C8+D8+E8+F8+G8</f>
        <v>2047426.4500000007</v>
      </c>
      <c r="I8" s="137"/>
      <c r="J8" s="174"/>
    </row>
    <row r="9" spans="1:10" x14ac:dyDescent="0.2">
      <c r="A9" s="81" t="s">
        <v>89</v>
      </c>
      <c r="B9" s="214">
        <v>20139.400000000001</v>
      </c>
      <c r="C9" s="214">
        <v>11.69</v>
      </c>
      <c r="D9" s="214">
        <v>319987.64999999991</v>
      </c>
      <c r="E9" s="214">
        <v>3499.88</v>
      </c>
      <c r="F9" s="214">
        <v>16591.61</v>
      </c>
      <c r="G9" s="215">
        <v>165.04999999999998</v>
      </c>
      <c r="H9" s="141">
        <f>B9+C9+D9+E9+F9+G9</f>
        <v>360395.27999999991</v>
      </c>
      <c r="I9" s="174"/>
      <c r="J9" s="174"/>
    </row>
    <row r="10" spans="1:10" ht="13.5" thickBot="1" x14ac:dyDescent="0.25">
      <c r="A10" s="81"/>
      <c r="B10" s="214"/>
      <c r="C10" s="214"/>
      <c r="D10" s="214"/>
      <c r="E10" s="214"/>
      <c r="F10" s="214"/>
      <c r="G10" s="215"/>
      <c r="H10" s="141"/>
      <c r="I10" s="137"/>
      <c r="J10" s="174"/>
    </row>
    <row r="11" spans="1:10" ht="13.5" thickBot="1" x14ac:dyDescent="0.25">
      <c r="A11" s="58" t="s">
        <v>22</v>
      </c>
      <c r="B11" s="216">
        <f>SUM(B8:B10)</f>
        <v>402614.49999999988</v>
      </c>
      <c r="C11" s="216">
        <f>SUM(C8:C10)</f>
        <v>15411.03</v>
      </c>
      <c r="D11" s="225">
        <f>SUM(D8:D10)</f>
        <v>1814986.8900000006</v>
      </c>
      <c r="E11" s="216">
        <f>SUM(E8:E10)</f>
        <v>110177.18000000001</v>
      </c>
      <c r="F11" s="216">
        <f>SUM(F8:F10)</f>
        <v>53894.880000000005</v>
      </c>
      <c r="G11" s="217">
        <f>SUM(G8:G9)</f>
        <v>10737.25</v>
      </c>
      <c r="H11" s="143">
        <f>H8+H9</f>
        <v>2407821.7300000004</v>
      </c>
      <c r="I11" s="137"/>
      <c r="J11" s="174"/>
    </row>
    <row r="12" spans="1:10" ht="18.75" thickBot="1" x14ac:dyDescent="0.3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" x14ac:dyDescent="0.25">
      <c r="A13" s="351" t="s">
        <v>84</v>
      </c>
      <c r="B13" s="353" t="s">
        <v>11</v>
      </c>
      <c r="C13" s="354"/>
      <c r="D13" s="354"/>
      <c r="E13" s="355"/>
      <c r="F13" s="341" t="s">
        <v>90</v>
      </c>
      <c r="G13" s="144"/>
      <c r="H13" s="144"/>
      <c r="I13" s="144"/>
      <c r="J13" s="128"/>
    </row>
    <row r="14" spans="1:10" ht="39" thickBot="1" x14ac:dyDescent="0.3">
      <c r="A14" s="352"/>
      <c r="B14" s="77" t="s">
        <v>196</v>
      </c>
      <c r="C14" s="77" t="s">
        <v>195</v>
      </c>
      <c r="D14" s="86" t="s">
        <v>32</v>
      </c>
      <c r="E14" s="77" t="s">
        <v>226</v>
      </c>
      <c r="F14" s="342"/>
      <c r="G14" s="144"/>
      <c r="H14" s="144"/>
      <c r="I14" s="144"/>
      <c r="J14" s="128"/>
    </row>
    <row r="15" spans="1:10" ht="18" x14ac:dyDescent="0.25">
      <c r="A15" s="78" t="s">
        <v>88</v>
      </c>
      <c r="B15" s="212">
        <v>10694.1</v>
      </c>
      <c r="C15" s="212">
        <v>4628055.47</v>
      </c>
      <c r="D15" s="212">
        <v>583945</v>
      </c>
      <c r="E15" s="212">
        <v>1121432.8399999999</v>
      </c>
      <c r="F15" s="139">
        <f>SUM(B15:E15)</f>
        <v>6344127.4099999992</v>
      </c>
      <c r="G15" s="144"/>
      <c r="H15" s="144"/>
      <c r="I15" s="144"/>
      <c r="J15" s="128"/>
    </row>
    <row r="16" spans="1:10" ht="18" x14ac:dyDescent="0.25">
      <c r="A16" s="81" t="s">
        <v>89</v>
      </c>
      <c r="B16" s="214">
        <v>9046</v>
      </c>
      <c r="C16" s="214">
        <v>5764878.7500000009</v>
      </c>
      <c r="D16" s="214">
        <v>327808</v>
      </c>
      <c r="E16" s="214">
        <v>1083162.19</v>
      </c>
      <c r="F16" s="141">
        <f>SUM(B16:E16)</f>
        <v>7184894.9400000013</v>
      </c>
      <c r="G16" s="144"/>
      <c r="H16" s="144"/>
      <c r="I16" s="144"/>
      <c r="J16" s="128"/>
    </row>
    <row r="17" spans="1:10" ht="13.5" thickBot="1" x14ac:dyDescent="0.25">
      <c r="A17" s="81"/>
      <c r="B17" s="140"/>
      <c r="C17" s="140"/>
      <c r="D17" s="140"/>
      <c r="E17" s="140"/>
      <c r="F17" s="141"/>
      <c r="G17" s="144"/>
      <c r="H17" s="144"/>
      <c r="I17" s="144"/>
      <c r="J17" s="144"/>
    </row>
    <row r="18" spans="1:10" ht="13.5" thickBot="1" x14ac:dyDescent="0.25">
      <c r="A18" s="58" t="s">
        <v>22</v>
      </c>
      <c r="B18" s="142">
        <f>B15+B16</f>
        <v>19740.099999999999</v>
      </c>
      <c r="C18" s="142">
        <f>C15+C16</f>
        <v>10392934.220000001</v>
      </c>
      <c r="D18" s="142">
        <f>D15+D16</f>
        <v>911753</v>
      </c>
      <c r="E18" s="142">
        <f>E15+E16</f>
        <v>2204595.0299999998</v>
      </c>
      <c r="F18" s="143">
        <f>F15+F16</f>
        <v>13529022.350000001</v>
      </c>
      <c r="G18" s="144"/>
      <c r="H18" s="144"/>
      <c r="I18" s="144"/>
      <c r="J18" s="144"/>
    </row>
    <row r="19" spans="1:10" x14ac:dyDescent="0.2">
      <c r="A19" s="20"/>
      <c r="B19" s="144"/>
      <c r="C19" s="144"/>
      <c r="D19" s="144"/>
      <c r="E19" s="144"/>
      <c r="F19" s="144"/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ht="15" x14ac:dyDescent="0.25">
      <c r="A21" s="360" t="s">
        <v>263</v>
      </c>
      <c r="B21" s="360"/>
      <c r="C21" s="360"/>
      <c r="D21" s="360"/>
      <c r="E21" s="360"/>
      <c r="F21" s="360"/>
      <c r="G21" s="360"/>
      <c r="H21" s="133"/>
      <c r="I21" s="130"/>
      <c r="J21" s="130"/>
    </row>
    <row r="22" spans="1:10" ht="13.5" thickBot="1" x14ac:dyDescent="0.25">
      <c r="A22" s="135"/>
      <c r="B22" s="149"/>
      <c r="C22" s="130"/>
      <c r="D22" s="130"/>
      <c r="E22" s="130"/>
      <c r="F22" s="130"/>
      <c r="G22" s="130"/>
      <c r="H22" s="130"/>
      <c r="I22" s="130"/>
      <c r="J22" s="130"/>
    </row>
    <row r="23" spans="1:10" x14ac:dyDescent="0.2">
      <c r="A23" s="332" t="s">
        <v>35</v>
      </c>
      <c r="B23" s="334" t="s">
        <v>36</v>
      </c>
      <c r="C23" s="336" t="s">
        <v>37</v>
      </c>
      <c r="D23" s="90"/>
      <c r="E23" s="361" t="s">
        <v>49</v>
      </c>
      <c r="F23" s="334" t="s">
        <v>36</v>
      </c>
      <c r="G23" s="336" t="s">
        <v>37</v>
      </c>
      <c r="H23" s="42"/>
      <c r="I23" s="42"/>
      <c r="J23" s="43"/>
    </row>
    <row r="24" spans="1:10" ht="13.5" thickBot="1" x14ac:dyDescent="0.25">
      <c r="A24" s="333"/>
      <c r="B24" s="335"/>
      <c r="C24" s="337"/>
      <c r="D24" s="90"/>
      <c r="E24" s="362"/>
      <c r="F24" s="335"/>
      <c r="G24" s="337"/>
      <c r="H24" s="42"/>
      <c r="I24" s="42"/>
      <c r="J24" s="43"/>
    </row>
    <row r="25" spans="1:10" x14ac:dyDescent="0.2">
      <c r="A25" s="27" t="s">
        <v>38</v>
      </c>
      <c r="B25" s="31" t="s">
        <v>46</v>
      </c>
      <c r="C25" s="219">
        <v>3640281.1500000004</v>
      </c>
      <c r="D25" s="91"/>
      <c r="E25" s="153" t="s">
        <v>38</v>
      </c>
      <c r="F25" s="31" t="s">
        <v>132</v>
      </c>
      <c r="G25" s="219">
        <v>6483887.3399999999</v>
      </c>
      <c r="H25" s="52"/>
      <c r="I25" s="52"/>
      <c r="J25" s="52"/>
    </row>
    <row r="26" spans="1:10" x14ac:dyDescent="0.2">
      <c r="A26" s="30" t="s">
        <v>40</v>
      </c>
      <c r="B26" s="31" t="s">
        <v>43</v>
      </c>
      <c r="C26" s="219">
        <v>2508156.54</v>
      </c>
      <c r="D26" s="91"/>
      <c r="E26" s="30" t="s">
        <v>40</v>
      </c>
      <c r="F26" s="31" t="s">
        <v>50</v>
      </c>
      <c r="G26" s="219">
        <v>528804.32000000007</v>
      </c>
      <c r="H26" s="52"/>
      <c r="I26" s="52"/>
      <c r="J26" s="52"/>
    </row>
    <row r="27" spans="1:10" x14ac:dyDescent="0.2">
      <c r="A27" s="195">
        <v>0.53</v>
      </c>
      <c r="B27" s="31" t="s">
        <v>41</v>
      </c>
      <c r="C27" s="219">
        <v>1122760.4099999999</v>
      </c>
      <c r="D27" s="91"/>
      <c r="E27" s="195">
        <v>0.47</v>
      </c>
      <c r="F27" s="31" t="s">
        <v>51</v>
      </c>
      <c r="G27" s="219">
        <v>149356.17000000001</v>
      </c>
      <c r="H27" s="52"/>
      <c r="I27" s="52"/>
      <c r="J27" s="52"/>
    </row>
    <row r="28" spans="1:10" x14ac:dyDescent="0.2">
      <c r="A28" s="343" t="s">
        <v>155</v>
      </c>
      <c r="B28" s="31" t="s">
        <v>42</v>
      </c>
      <c r="C28" s="219">
        <v>463592.50000000012</v>
      </c>
      <c r="D28" s="91"/>
      <c r="E28" s="369" t="s">
        <v>157</v>
      </c>
      <c r="F28" s="221" t="s">
        <v>208</v>
      </c>
      <c r="G28" s="219">
        <v>122722.85</v>
      </c>
      <c r="H28" s="52"/>
      <c r="I28" s="52"/>
      <c r="J28" s="52"/>
    </row>
    <row r="29" spans="1:10" x14ac:dyDescent="0.2">
      <c r="A29" s="343"/>
      <c r="B29" s="31" t="s">
        <v>45</v>
      </c>
      <c r="C29" s="219">
        <v>227576.41000000003</v>
      </c>
      <c r="D29" s="91"/>
      <c r="E29" s="369"/>
      <c r="F29" s="221" t="s">
        <v>52</v>
      </c>
      <c r="G29" s="219">
        <v>75247.199999999997</v>
      </c>
      <c r="H29" s="52"/>
      <c r="I29" s="52"/>
      <c r="J29" s="52"/>
    </row>
    <row r="30" spans="1:10" x14ac:dyDescent="0.2">
      <c r="A30" s="343"/>
      <c r="B30" s="31" t="s">
        <v>44</v>
      </c>
      <c r="C30" s="219">
        <v>176179.00000000003</v>
      </c>
      <c r="D30" s="91"/>
      <c r="E30" s="369"/>
      <c r="F30" s="222" t="s">
        <v>264</v>
      </c>
      <c r="G30" s="219">
        <v>50930.14</v>
      </c>
      <c r="H30" s="52"/>
      <c r="I30" s="52"/>
      <c r="J30" s="52"/>
    </row>
    <row r="31" spans="1:10" x14ac:dyDescent="0.2">
      <c r="A31" s="237"/>
      <c r="B31" s="218" t="s">
        <v>241</v>
      </c>
      <c r="C31" s="219">
        <v>97971.54</v>
      </c>
      <c r="D31" s="91"/>
      <c r="E31" s="195">
        <v>0.87</v>
      </c>
      <c r="F31" s="218" t="s">
        <v>161</v>
      </c>
      <c r="G31" s="219">
        <v>29817.41</v>
      </c>
      <c r="H31" s="52"/>
      <c r="I31" s="52"/>
      <c r="J31" s="52"/>
    </row>
    <row r="32" spans="1:10" x14ac:dyDescent="0.2">
      <c r="A32" s="195">
        <v>0.44</v>
      </c>
      <c r="B32" s="218" t="s">
        <v>255</v>
      </c>
      <c r="C32" s="219">
        <v>88780.69</v>
      </c>
      <c r="D32" s="91"/>
      <c r="E32" s="92"/>
      <c r="F32" s="222" t="s">
        <v>55</v>
      </c>
      <c r="G32" s="240">
        <v>23273.170000000002</v>
      </c>
      <c r="H32" s="52"/>
      <c r="I32" s="52"/>
      <c r="J32" s="52"/>
    </row>
    <row r="33" spans="1:10" ht="13.5" thickBot="1" x14ac:dyDescent="0.25">
      <c r="A33" s="35"/>
      <c r="B33" s="36" t="s">
        <v>141</v>
      </c>
      <c r="C33" s="220">
        <v>66255.619999998249</v>
      </c>
      <c r="D33" s="91"/>
      <c r="E33" s="35"/>
      <c r="F33" s="36" t="s">
        <v>162</v>
      </c>
      <c r="G33" s="241">
        <v>81251.819999998435</v>
      </c>
      <c r="H33" s="52"/>
      <c r="I33" s="52"/>
      <c r="J33" s="52"/>
    </row>
    <row r="34" spans="1:10" x14ac:dyDescent="0.2">
      <c r="A34" s="130"/>
      <c r="B34" s="130"/>
      <c r="C34" s="172"/>
      <c r="D34" s="130"/>
      <c r="E34" s="172"/>
      <c r="F34" s="172"/>
      <c r="G34" s="172"/>
      <c r="H34" s="130"/>
      <c r="I34" s="130"/>
      <c r="J34" s="130"/>
    </row>
    <row r="35" spans="1:10" ht="15" x14ac:dyDescent="0.25">
      <c r="A35" s="130"/>
      <c r="B35" s="130"/>
      <c r="C35" s="130"/>
      <c r="D35" s="130"/>
      <c r="E35" s="157"/>
      <c r="F35" s="133"/>
      <c r="G35" s="133"/>
      <c r="H35" s="130"/>
      <c r="I35" s="130"/>
      <c r="J35" s="130"/>
    </row>
    <row r="36" spans="1:10" ht="15" customHeight="1" x14ac:dyDescent="0.25">
      <c r="A36" s="360" t="s">
        <v>265</v>
      </c>
      <c r="B36" s="360"/>
      <c r="C36" s="360"/>
      <c r="D36" s="360"/>
      <c r="E36" s="360"/>
      <c r="F36" s="360"/>
      <c r="G36" s="43"/>
      <c r="H36" s="130"/>
      <c r="I36" s="130"/>
      <c r="J36" s="130"/>
    </row>
    <row r="37" spans="1:10" ht="15.75" thickBot="1" x14ac:dyDescent="0.3">
      <c r="A37" s="148"/>
      <c r="B37" s="133"/>
      <c r="C37" s="133"/>
      <c r="D37" s="133"/>
      <c r="E37" s="48"/>
      <c r="F37" s="42"/>
      <c r="G37" s="43"/>
      <c r="H37" s="130"/>
      <c r="I37" s="130"/>
      <c r="J37" s="130"/>
    </row>
    <row r="38" spans="1:10" x14ac:dyDescent="0.2">
      <c r="A38" s="339" t="s">
        <v>177</v>
      </c>
      <c r="B38" s="347" t="s">
        <v>59</v>
      </c>
      <c r="C38" s="347" t="s">
        <v>60</v>
      </c>
      <c r="D38" s="341" t="s">
        <v>253</v>
      </c>
      <c r="E38" s="48"/>
      <c r="F38" s="52"/>
      <c r="G38" s="52"/>
      <c r="H38" s="130"/>
      <c r="I38" s="130"/>
      <c r="J38" s="130"/>
    </row>
    <row r="39" spans="1:10" ht="13.5" thickBot="1" x14ac:dyDescent="0.25">
      <c r="A39" s="340"/>
      <c r="B39" s="348"/>
      <c r="C39" s="348"/>
      <c r="D39" s="342"/>
      <c r="E39" s="48"/>
      <c r="F39" s="52"/>
      <c r="G39" s="52"/>
      <c r="H39" s="43"/>
      <c r="I39" s="43"/>
      <c r="J39" s="43"/>
    </row>
    <row r="40" spans="1:10" x14ac:dyDescent="0.2">
      <c r="A40" s="44" t="s">
        <v>108</v>
      </c>
      <c r="B40" s="191">
        <v>48644.289999999994</v>
      </c>
      <c r="C40" s="191"/>
      <c r="D40" s="223">
        <v>48644.289999999994</v>
      </c>
      <c r="E40" s="48"/>
      <c r="F40" s="52"/>
      <c r="G40" s="52"/>
      <c r="H40" s="43"/>
      <c r="I40" s="43"/>
      <c r="J40" s="43"/>
    </row>
    <row r="41" spans="1:10" x14ac:dyDescent="0.2">
      <c r="A41" s="34" t="s">
        <v>102</v>
      </c>
      <c r="B41" s="192">
        <v>187888.59999999998</v>
      </c>
      <c r="C41" s="192">
        <v>3219.29</v>
      </c>
      <c r="D41" s="224">
        <v>191107.88999999998</v>
      </c>
      <c r="E41" s="48"/>
      <c r="F41" s="52"/>
      <c r="G41" s="52"/>
      <c r="H41" s="52"/>
      <c r="I41" s="52"/>
      <c r="J41" s="52"/>
    </row>
    <row r="42" spans="1:10" x14ac:dyDescent="0.2">
      <c r="A42" s="34" t="s">
        <v>109</v>
      </c>
      <c r="B42" s="192">
        <v>4379.46</v>
      </c>
      <c r="C42" s="192">
        <v>433.18</v>
      </c>
      <c r="D42" s="224">
        <v>4812.6400000000003</v>
      </c>
      <c r="E42" s="48"/>
      <c r="F42" s="52"/>
      <c r="G42" s="52"/>
      <c r="H42" s="52"/>
      <c r="I42" s="52"/>
      <c r="J42" s="52"/>
    </row>
    <row r="43" spans="1:10" x14ac:dyDescent="0.2">
      <c r="A43" s="34" t="s">
        <v>99</v>
      </c>
      <c r="B43" s="192">
        <v>33325</v>
      </c>
      <c r="C43" s="192">
        <v>219683</v>
      </c>
      <c r="D43" s="224">
        <v>253008</v>
      </c>
      <c r="E43" s="159"/>
      <c r="F43" s="130"/>
      <c r="G43" s="130"/>
      <c r="H43" s="52"/>
      <c r="I43" s="52"/>
      <c r="J43" s="52"/>
    </row>
    <row r="44" spans="1:10" x14ac:dyDescent="0.2">
      <c r="A44" s="34" t="s">
        <v>105</v>
      </c>
      <c r="B44" s="192">
        <v>209552.41999999998</v>
      </c>
      <c r="C44" s="192">
        <v>22326</v>
      </c>
      <c r="D44" s="224">
        <v>231878.41999999998</v>
      </c>
      <c r="E44" s="159"/>
      <c r="F44" s="130"/>
      <c r="G44" s="130"/>
      <c r="H44" s="52"/>
      <c r="I44" s="52"/>
      <c r="J44" s="52"/>
    </row>
    <row r="45" spans="1:10" x14ac:dyDescent="0.2">
      <c r="A45" s="34" t="s">
        <v>104</v>
      </c>
      <c r="B45" s="192">
        <v>1356790.6500000001</v>
      </c>
      <c r="C45" s="192">
        <v>402422.09000000008</v>
      </c>
      <c r="D45" s="224">
        <v>1759212.7400000002</v>
      </c>
      <c r="E45" s="159"/>
      <c r="F45" s="130"/>
      <c r="G45" s="130"/>
      <c r="H45" s="52"/>
      <c r="I45" s="52"/>
      <c r="J45" s="52"/>
    </row>
    <row r="46" spans="1:10" x14ac:dyDescent="0.2">
      <c r="A46" s="34" t="s">
        <v>103</v>
      </c>
      <c r="B46" s="192">
        <v>650906</v>
      </c>
      <c r="C46" s="192">
        <v>79125</v>
      </c>
      <c r="D46" s="224">
        <v>730031</v>
      </c>
      <c r="E46" s="159"/>
      <c r="F46" s="130"/>
      <c r="G46" s="130"/>
      <c r="H46" s="130"/>
      <c r="I46" s="130"/>
      <c r="J46" s="130"/>
    </row>
    <row r="47" spans="1:10" x14ac:dyDescent="0.2">
      <c r="A47" s="34" t="s">
        <v>119</v>
      </c>
      <c r="B47" s="192">
        <v>43277.21</v>
      </c>
      <c r="C47" s="192">
        <v>5650.2099999999991</v>
      </c>
      <c r="D47" s="224">
        <v>48927.42</v>
      </c>
      <c r="E47" s="159"/>
      <c r="F47" s="130"/>
      <c r="G47" s="130"/>
      <c r="H47" s="130"/>
      <c r="I47" s="130"/>
      <c r="J47" s="130"/>
    </row>
    <row r="48" spans="1:10" x14ac:dyDescent="0.2">
      <c r="A48" s="218" t="s">
        <v>256</v>
      </c>
      <c r="B48" s="192">
        <v>279472</v>
      </c>
      <c r="C48" s="192">
        <v>218975</v>
      </c>
      <c r="D48" s="224">
        <v>498447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106</v>
      </c>
      <c r="B49" s="192">
        <v>47076.34</v>
      </c>
      <c r="C49" s="192">
        <v>2502.4700000000003</v>
      </c>
      <c r="D49" s="224">
        <v>49578.81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107</v>
      </c>
      <c r="B50" s="192">
        <v>114044.07</v>
      </c>
      <c r="C50" s="192">
        <v>29117.4</v>
      </c>
      <c r="D50" s="224">
        <v>143161.47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98</v>
      </c>
      <c r="B51" s="192">
        <v>3428228</v>
      </c>
      <c r="C51" s="192">
        <v>5562386</v>
      </c>
      <c r="D51" s="224">
        <v>8990614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121</v>
      </c>
      <c r="B52" s="192">
        <v>6986.57</v>
      </c>
      <c r="C52" s="192">
        <v>1307.81</v>
      </c>
      <c r="D52" s="224">
        <v>8294.3799999999992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101</v>
      </c>
      <c r="B53" s="192">
        <v>63745</v>
      </c>
      <c r="C53" s="192">
        <v>31527</v>
      </c>
      <c r="D53" s="224">
        <v>95272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100</v>
      </c>
      <c r="B54" s="192">
        <v>1564197.15</v>
      </c>
      <c r="C54" s="192">
        <v>184318.27</v>
      </c>
      <c r="D54" s="224">
        <v>1748515.42</v>
      </c>
      <c r="E54" s="159"/>
      <c r="F54" s="130"/>
      <c r="G54" s="130"/>
      <c r="H54" s="130"/>
      <c r="I54" s="130"/>
      <c r="J54" s="130"/>
    </row>
    <row r="55" spans="1:10" x14ac:dyDescent="0.2">
      <c r="A55" s="245" t="s">
        <v>122</v>
      </c>
      <c r="B55" s="246"/>
      <c r="C55" s="246"/>
      <c r="D55" s="247" t="s">
        <v>147</v>
      </c>
      <c r="E55" s="130"/>
      <c r="F55" s="130"/>
      <c r="G55" s="130"/>
      <c r="H55" s="130"/>
      <c r="I55" s="130"/>
      <c r="J55" s="130"/>
    </row>
    <row r="56" spans="1:10" x14ac:dyDescent="0.2">
      <c r="A56" s="34" t="s">
        <v>123</v>
      </c>
      <c r="B56" s="192"/>
      <c r="C56" s="192">
        <v>7000</v>
      </c>
      <c r="D56" s="224">
        <v>7000</v>
      </c>
      <c r="E56" s="130"/>
      <c r="F56" s="130"/>
      <c r="G56" s="130"/>
      <c r="H56" s="130"/>
      <c r="I56" s="130"/>
      <c r="J56" s="130"/>
    </row>
    <row r="57" spans="1:10" ht="13.5" thickBot="1" x14ac:dyDescent="0.25">
      <c r="A57" s="54"/>
      <c r="B57" s="193"/>
      <c r="C57" s="194"/>
      <c r="D57" s="57"/>
      <c r="E57" s="130"/>
      <c r="F57" s="130"/>
      <c r="G57" s="130"/>
      <c r="H57" s="130"/>
      <c r="I57" s="130"/>
      <c r="J57" s="130"/>
    </row>
    <row r="58" spans="1:10" ht="13.5" thickBot="1" x14ac:dyDescent="0.25">
      <c r="A58" s="58" t="s">
        <v>22</v>
      </c>
      <c r="B58" s="59">
        <v>8391553.861792922</v>
      </c>
      <c r="C58" s="59">
        <v>7545290.4709773269</v>
      </c>
      <c r="D58" s="60">
        <v>15936844.332770249</v>
      </c>
      <c r="E58" s="130"/>
      <c r="F58" s="130"/>
      <c r="G58" s="130"/>
      <c r="H58" s="130"/>
      <c r="I58" s="130"/>
      <c r="J58" s="130"/>
    </row>
    <row r="59" spans="1:10" x14ac:dyDescent="0.2">
      <c r="A59" s="248" t="s">
        <v>269</v>
      </c>
      <c r="B59" s="130"/>
      <c r="C59" s="130"/>
      <c r="D59" s="130"/>
      <c r="E59" s="130"/>
      <c r="F59" s="130"/>
      <c r="G59" s="130"/>
      <c r="H59" s="130"/>
      <c r="I59" s="130"/>
      <c r="J59" s="130"/>
    </row>
    <row r="60" spans="1:10" ht="15" x14ac:dyDescent="0.25">
      <c r="A60" s="130"/>
      <c r="B60" s="130"/>
      <c r="C60" s="130"/>
      <c r="D60" s="130"/>
      <c r="E60" s="198"/>
      <c r="F60" s="198"/>
      <c r="G60" s="198"/>
      <c r="H60" s="130"/>
      <c r="I60" s="130"/>
      <c r="J60" s="130"/>
    </row>
    <row r="61" spans="1:10" ht="15" x14ac:dyDescent="0.25">
      <c r="A61" s="239" t="s">
        <v>266</v>
      </c>
      <c r="B61" s="238"/>
      <c r="C61" s="238"/>
      <c r="D61" s="238"/>
      <c r="E61" s="199"/>
      <c r="F61" s="199"/>
      <c r="G61" s="199"/>
      <c r="H61" s="238"/>
      <c r="I61" s="238"/>
      <c r="J61" s="133"/>
    </row>
    <row r="62" spans="1:10" ht="13.5" thickBot="1" x14ac:dyDescent="0.25">
      <c r="A62" s="149"/>
      <c r="B62" s="149"/>
      <c r="C62" s="149"/>
      <c r="D62" s="149"/>
      <c r="H62" s="135"/>
      <c r="I62" s="135"/>
      <c r="J62" s="135"/>
    </row>
    <row r="63" spans="1:10" ht="12.75" customHeight="1" x14ac:dyDescent="0.2">
      <c r="A63" s="351" t="s">
        <v>84</v>
      </c>
      <c r="B63" s="353" t="s">
        <v>10</v>
      </c>
      <c r="C63" s="354"/>
      <c r="D63" s="354"/>
      <c r="E63" s="354"/>
      <c r="F63" s="355"/>
      <c r="G63" s="341" t="s">
        <v>254</v>
      </c>
      <c r="H63" s="227"/>
      <c r="I63" s="228"/>
    </row>
    <row r="64" spans="1:10" ht="64.5" thickBot="1" x14ac:dyDescent="0.25">
      <c r="A64" s="352"/>
      <c r="B64" s="77" t="s">
        <v>86</v>
      </c>
      <c r="C64" s="77" t="s">
        <v>220</v>
      </c>
      <c r="D64" s="77" t="s">
        <v>185</v>
      </c>
      <c r="E64" s="226" t="s">
        <v>26</v>
      </c>
      <c r="F64" s="77" t="s">
        <v>187</v>
      </c>
      <c r="G64" s="342"/>
    </row>
    <row r="65" spans="1:10" x14ac:dyDescent="0.2">
      <c r="A65" s="78" t="s">
        <v>88</v>
      </c>
      <c r="B65" s="212">
        <v>96516.19</v>
      </c>
      <c r="C65" s="212">
        <v>15378.76</v>
      </c>
      <c r="D65" s="212">
        <v>114325.83</v>
      </c>
      <c r="E65" s="212">
        <v>15485.57</v>
      </c>
      <c r="F65" s="212">
        <v>32161.440000000002</v>
      </c>
      <c r="G65" s="139">
        <f>SUM(B65:F65)</f>
        <v>273867.79000000004</v>
      </c>
    </row>
    <row r="66" spans="1:10" x14ac:dyDescent="0.2">
      <c r="A66" s="81" t="s">
        <v>89</v>
      </c>
      <c r="B66" s="214">
        <v>19315.199999999997</v>
      </c>
      <c r="C66" s="214">
        <v>3.7600000000000002</v>
      </c>
      <c r="D66" s="214">
        <v>222796.82000000004</v>
      </c>
      <c r="E66" s="214">
        <v>785</v>
      </c>
      <c r="F66" s="214">
        <v>8844.1200000000008</v>
      </c>
      <c r="G66" s="141">
        <f>SUM(B66:F66)</f>
        <v>251744.90000000002</v>
      </c>
    </row>
    <row r="67" spans="1:10" ht="13.5" thickBot="1" x14ac:dyDescent="0.25">
      <c r="A67" s="81"/>
      <c r="B67" s="140"/>
      <c r="C67" s="140"/>
      <c r="D67" s="140"/>
      <c r="E67" s="140"/>
      <c r="F67" s="140"/>
      <c r="G67" s="141"/>
    </row>
    <row r="68" spans="1:10" ht="13.5" thickBot="1" x14ac:dyDescent="0.25">
      <c r="A68" s="58" t="s">
        <v>22</v>
      </c>
      <c r="B68" s="142">
        <f>SUM(B65:B66)</f>
        <v>115831.39</v>
      </c>
      <c r="C68" s="142">
        <f t="shared" ref="C68:G68" si="0">SUM(C65:C66)</f>
        <v>15382.52</v>
      </c>
      <c r="D68" s="142">
        <f t="shared" si="0"/>
        <v>337122.65</v>
      </c>
      <c r="E68" s="142">
        <f t="shared" si="0"/>
        <v>16270.57</v>
      </c>
      <c r="F68" s="142">
        <f t="shared" si="0"/>
        <v>41005.560000000005</v>
      </c>
      <c r="G68" s="143">
        <f t="shared" si="0"/>
        <v>525612.69000000006</v>
      </c>
    </row>
    <row r="69" spans="1:10" ht="13.5" thickBot="1" x14ac:dyDescent="0.25">
      <c r="A69" s="130"/>
      <c r="B69" s="130"/>
      <c r="C69" s="130"/>
      <c r="D69" s="130"/>
      <c r="E69" s="130"/>
      <c r="F69" s="130"/>
      <c r="G69" s="130"/>
      <c r="H69" s="130"/>
      <c r="I69" s="130"/>
      <c r="J69" s="130"/>
    </row>
    <row r="70" spans="1:10" ht="18" customHeight="1" x14ac:dyDescent="0.25">
      <c r="A70" s="351" t="s">
        <v>84</v>
      </c>
      <c r="B70" s="353" t="s">
        <v>11</v>
      </c>
      <c r="C70" s="354"/>
      <c r="D70" s="354"/>
      <c r="E70" s="355"/>
      <c r="F70" s="341" t="s">
        <v>90</v>
      </c>
      <c r="G70" s="144"/>
      <c r="H70" s="144"/>
      <c r="I70" s="144"/>
      <c r="J70" s="128"/>
    </row>
    <row r="71" spans="1:10" ht="39" thickBot="1" x14ac:dyDescent="0.3">
      <c r="A71" s="352"/>
      <c r="B71" s="77" t="s">
        <v>196</v>
      </c>
      <c r="C71" s="77" t="s">
        <v>195</v>
      </c>
      <c r="D71" s="86" t="s">
        <v>32</v>
      </c>
      <c r="E71" s="77" t="s">
        <v>226</v>
      </c>
      <c r="F71" s="342"/>
      <c r="G71" s="144"/>
      <c r="H71" s="144"/>
      <c r="I71" s="144"/>
      <c r="J71" s="128"/>
    </row>
    <row r="72" spans="1:10" ht="18" x14ac:dyDescent="0.25">
      <c r="A72" s="78" t="s">
        <v>88</v>
      </c>
      <c r="B72" s="212">
        <v>333.73</v>
      </c>
      <c r="C72" s="212">
        <v>125005.87</v>
      </c>
      <c r="D72" s="212"/>
      <c r="E72" s="212">
        <v>99976.99</v>
      </c>
      <c r="F72" s="139">
        <f>SUM(B72:E72)</f>
        <v>225316.59</v>
      </c>
      <c r="G72" s="144"/>
      <c r="H72" s="144"/>
      <c r="I72" s="144"/>
      <c r="J72" s="128"/>
    </row>
    <row r="73" spans="1:10" ht="18" x14ac:dyDescent="0.25">
      <c r="A73" s="81" t="s">
        <v>89</v>
      </c>
      <c r="B73" s="214">
        <v>1223.04</v>
      </c>
      <c r="C73" s="214">
        <v>410555.50999999995</v>
      </c>
      <c r="D73" s="214">
        <v>767.5</v>
      </c>
      <c r="E73" s="214">
        <v>286866.42000000004</v>
      </c>
      <c r="F73" s="141">
        <f>SUM(B73:E73)</f>
        <v>699412.47</v>
      </c>
      <c r="G73" s="144"/>
      <c r="H73" s="144"/>
      <c r="I73" s="144"/>
      <c r="J73" s="128"/>
    </row>
    <row r="74" spans="1:10" ht="13.5" thickBot="1" x14ac:dyDescent="0.25">
      <c r="A74" s="81"/>
      <c r="B74" s="140"/>
      <c r="C74" s="140"/>
      <c r="D74" s="140"/>
      <c r="E74" s="140"/>
      <c r="F74" s="141"/>
      <c r="G74" s="144"/>
      <c r="H74" s="144"/>
      <c r="I74" s="144"/>
      <c r="J74" s="144"/>
    </row>
    <row r="75" spans="1:10" ht="13.5" thickBot="1" x14ac:dyDescent="0.25">
      <c r="A75" s="58" t="s">
        <v>22</v>
      </c>
      <c r="B75" s="142">
        <f>B72+B73</f>
        <v>1556.77</v>
      </c>
      <c r="C75" s="142">
        <f>C72+C73</f>
        <v>535561.37999999989</v>
      </c>
      <c r="D75" s="142">
        <f>D72+D73</f>
        <v>767.5</v>
      </c>
      <c r="E75" s="142">
        <f>E72+E73</f>
        <v>386843.41000000003</v>
      </c>
      <c r="F75" s="143">
        <f>F72+F73</f>
        <v>924729.05999999994</v>
      </c>
      <c r="G75" s="144"/>
      <c r="H75" s="144"/>
      <c r="I75" s="144"/>
      <c r="J75" s="144"/>
    </row>
    <row r="76" spans="1:10" x14ac:dyDescent="0.2">
      <c r="A76" s="130"/>
      <c r="B76" s="130"/>
      <c r="C76" s="130"/>
      <c r="D76" s="130"/>
      <c r="E76" s="42"/>
      <c r="F76" s="42"/>
      <c r="G76" s="42"/>
      <c r="H76" s="130"/>
      <c r="I76" s="130"/>
      <c r="J76" s="130"/>
    </row>
    <row r="77" spans="1:10" x14ac:dyDescent="0.2">
      <c r="A77" s="130"/>
      <c r="B77" s="130"/>
      <c r="C77" s="130"/>
      <c r="D77" s="130"/>
      <c r="E77" s="42"/>
      <c r="F77" s="42"/>
      <c r="G77" s="42"/>
      <c r="H77" s="130"/>
      <c r="I77" s="130"/>
      <c r="J77" s="130"/>
    </row>
    <row r="78" spans="1:10" ht="15" customHeight="1" x14ac:dyDescent="0.25">
      <c r="A78" s="363" t="s">
        <v>267</v>
      </c>
      <c r="B78" s="363"/>
      <c r="C78" s="363"/>
      <c r="D78" s="363"/>
      <c r="E78" s="363"/>
      <c r="F78" s="42"/>
      <c r="G78" s="42"/>
      <c r="H78" s="133"/>
      <c r="I78" s="133"/>
      <c r="J78" s="133"/>
    </row>
    <row r="79" spans="1:10" ht="13.5" thickBot="1" x14ac:dyDescent="0.25">
      <c r="A79" s="149"/>
      <c r="B79" s="149"/>
      <c r="C79" s="135"/>
      <c r="D79" s="135"/>
      <c r="E79" s="52"/>
      <c r="F79" s="52"/>
      <c r="G79" s="52"/>
      <c r="H79" s="130"/>
      <c r="I79" s="130"/>
      <c r="J79" s="130"/>
    </row>
    <row r="80" spans="1:10" ht="12.75" customHeight="1" x14ac:dyDescent="0.2">
      <c r="A80" s="339" t="s">
        <v>177</v>
      </c>
      <c r="B80" s="367" t="s">
        <v>81</v>
      </c>
      <c r="C80" s="334"/>
      <c r="D80" s="336" t="s">
        <v>239</v>
      </c>
      <c r="E80" s="52"/>
      <c r="F80" s="52"/>
      <c r="G80" s="52"/>
      <c r="H80" s="42"/>
      <c r="I80" s="43"/>
      <c r="J80" s="43"/>
    </row>
    <row r="81" spans="1:10" ht="13.5" thickBot="1" x14ac:dyDescent="0.25">
      <c r="A81" s="340"/>
      <c r="B81" s="77" t="s">
        <v>88</v>
      </c>
      <c r="C81" s="200" t="s">
        <v>89</v>
      </c>
      <c r="D81" s="337"/>
      <c r="E81" s="130"/>
      <c r="F81" s="130"/>
      <c r="G81" s="130"/>
      <c r="H81" s="42"/>
      <c r="I81" s="43"/>
      <c r="J81" s="43"/>
    </row>
    <row r="82" spans="1:10" ht="12.75" customHeight="1" x14ac:dyDescent="0.2">
      <c r="A82" s="44" t="s">
        <v>108</v>
      </c>
      <c r="B82" s="229">
        <v>79482.820000000007</v>
      </c>
      <c r="C82" s="230"/>
      <c r="D82" s="231">
        <v>79482.820000000007</v>
      </c>
      <c r="E82" s="130"/>
      <c r="F82" s="130"/>
      <c r="G82" s="130"/>
      <c r="H82" s="52"/>
      <c r="I82" s="52"/>
      <c r="J82" s="52"/>
    </row>
    <row r="83" spans="1:10" x14ac:dyDescent="0.2">
      <c r="A83" s="34" t="s">
        <v>102</v>
      </c>
      <c r="B83" s="232">
        <v>66560.680000000022</v>
      </c>
      <c r="C83" s="233">
        <v>17857.100000000002</v>
      </c>
      <c r="D83" s="231">
        <v>84417.780000000028</v>
      </c>
      <c r="E83" s="130"/>
      <c r="F83" s="130"/>
      <c r="G83" s="130"/>
      <c r="H83" s="52"/>
      <c r="I83" s="52"/>
      <c r="J83" s="52"/>
    </row>
    <row r="84" spans="1:10" x14ac:dyDescent="0.2">
      <c r="A84" s="34" t="s">
        <v>109</v>
      </c>
      <c r="B84" s="232">
        <v>723.24</v>
      </c>
      <c r="C84" s="233">
        <v>3089.3</v>
      </c>
      <c r="D84" s="231">
        <v>3812.54</v>
      </c>
      <c r="E84" s="130"/>
      <c r="F84" s="130"/>
      <c r="G84" s="130"/>
      <c r="H84" s="130"/>
      <c r="I84" s="130"/>
      <c r="J84" s="130"/>
    </row>
    <row r="85" spans="1:10" x14ac:dyDescent="0.2">
      <c r="A85" s="34" t="s">
        <v>99</v>
      </c>
      <c r="B85" s="232"/>
      <c r="C85" s="233">
        <v>91216</v>
      </c>
      <c r="D85" s="231">
        <v>91216</v>
      </c>
      <c r="E85" s="130"/>
      <c r="F85" s="130"/>
      <c r="G85" s="130"/>
      <c r="H85" s="130"/>
      <c r="I85" s="130"/>
      <c r="J85" s="130"/>
    </row>
    <row r="86" spans="1:10" x14ac:dyDescent="0.2">
      <c r="A86" s="34" t="s">
        <v>105</v>
      </c>
      <c r="B86" s="232">
        <v>75446.7</v>
      </c>
      <c r="C86" s="233">
        <v>41984.08</v>
      </c>
      <c r="D86" s="231">
        <v>117430.78</v>
      </c>
      <c r="E86" s="130"/>
      <c r="F86" s="130"/>
      <c r="G86" s="130"/>
      <c r="H86" s="130"/>
      <c r="I86" s="130"/>
      <c r="J86" s="130"/>
    </row>
    <row r="87" spans="1:10" x14ac:dyDescent="0.2">
      <c r="A87" s="34" t="s">
        <v>104</v>
      </c>
      <c r="B87" s="232">
        <v>55707.039999999986</v>
      </c>
      <c r="C87" s="233">
        <v>336862.01999999996</v>
      </c>
      <c r="D87" s="231">
        <v>392569.05999999994</v>
      </c>
      <c r="E87" s="130"/>
      <c r="F87" s="130"/>
      <c r="G87" s="130"/>
      <c r="H87" s="130"/>
      <c r="I87" s="130"/>
      <c r="J87" s="130"/>
    </row>
    <row r="88" spans="1:10" x14ac:dyDescent="0.2">
      <c r="A88" s="34" t="s">
        <v>103</v>
      </c>
      <c r="B88" s="232">
        <v>46842</v>
      </c>
      <c r="C88" s="233">
        <v>204450</v>
      </c>
      <c r="D88" s="231">
        <v>251292</v>
      </c>
      <c r="E88" s="130"/>
      <c r="F88" s="130"/>
      <c r="G88" s="130"/>
      <c r="H88" s="130"/>
      <c r="I88" s="130"/>
      <c r="J88" s="130"/>
    </row>
    <row r="89" spans="1:10" x14ac:dyDescent="0.2">
      <c r="A89" s="34" t="s">
        <v>119</v>
      </c>
      <c r="B89" s="232">
        <v>1462.5099999999998</v>
      </c>
      <c r="C89" s="233">
        <v>9371.25</v>
      </c>
      <c r="D89" s="231">
        <v>10833.76</v>
      </c>
      <c r="E89" s="130"/>
      <c r="F89" s="130"/>
      <c r="G89" s="130"/>
      <c r="H89" s="130"/>
      <c r="I89" s="130"/>
      <c r="J89" s="130"/>
    </row>
    <row r="90" spans="1:10" x14ac:dyDescent="0.2">
      <c r="A90" s="218" t="s">
        <v>256</v>
      </c>
      <c r="B90" s="232">
        <v>65862</v>
      </c>
      <c r="C90" s="233">
        <v>91225</v>
      </c>
      <c r="D90" s="231">
        <v>157087</v>
      </c>
      <c r="E90" s="130"/>
      <c r="F90" s="130"/>
      <c r="G90" s="130"/>
      <c r="H90" s="130"/>
      <c r="I90" s="130"/>
      <c r="J90" s="130"/>
    </row>
    <row r="91" spans="1:10" x14ac:dyDescent="0.2">
      <c r="A91" s="34" t="s">
        <v>106</v>
      </c>
      <c r="B91" s="232">
        <v>21040.23</v>
      </c>
      <c r="C91" s="233">
        <v>4469.08</v>
      </c>
      <c r="D91" s="231">
        <v>25509.309999999998</v>
      </c>
      <c r="E91" s="130"/>
      <c r="F91" s="130"/>
      <c r="G91" s="130"/>
      <c r="H91" s="130"/>
      <c r="I91" s="130"/>
      <c r="J91" s="130"/>
    </row>
    <row r="92" spans="1:10" x14ac:dyDescent="0.2">
      <c r="A92" s="34" t="s">
        <v>107</v>
      </c>
      <c r="B92" s="232">
        <v>15241.599999999999</v>
      </c>
      <c r="C92" s="233">
        <v>87936.340000000011</v>
      </c>
      <c r="D92" s="231">
        <v>103177.94</v>
      </c>
      <c r="E92" s="130"/>
      <c r="F92" s="130"/>
      <c r="G92" s="130"/>
      <c r="H92" s="130"/>
      <c r="I92" s="130"/>
      <c r="J92" s="130"/>
    </row>
    <row r="93" spans="1:10" x14ac:dyDescent="0.2">
      <c r="A93" s="34" t="s">
        <v>98</v>
      </c>
      <c r="B93" s="232"/>
      <c r="C93" s="233">
        <v>33897</v>
      </c>
      <c r="D93" s="231">
        <v>33897</v>
      </c>
      <c r="E93" s="130"/>
      <c r="F93" s="130"/>
      <c r="G93" s="130"/>
      <c r="H93" s="130"/>
      <c r="I93" s="130"/>
      <c r="J93" s="130"/>
    </row>
    <row r="94" spans="1:10" x14ac:dyDescent="0.2">
      <c r="A94" s="34" t="s">
        <v>121</v>
      </c>
      <c r="B94" s="232">
        <v>5046.91</v>
      </c>
      <c r="C94" s="233">
        <v>783.21</v>
      </c>
      <c r="D94" s="231">
        <v>5830.12</v>
      </c>
      <c r="E94" s="130"/>
      <c r="F94" s="130"/>
      <c r="G94" s="130"/>
      <c r="H94" s="130"/>
      <c r="I94" s="130"/>
      <c r="J94" s="130"/>
    </row>
    <row r="95" spans="1:10" x14ac:dyDescent="0.2">
      <c r="A95" s="34" t="s">
        <v>101</v>
      </c>
      <c r="B95" s="232"/>
      <c r="C95" s="233">
        <v>10357</v>
      </c>
      <c r="D95" s="231">
        <v>10357</v>
      </c>
      <c r="E95" s="130"/>
      <c r="F95" s="130"/>
      <c r="G95" s="130"/>
      <c r="H95" s="130"/>
      <c r="I95" s="130"/>
      <c r="J95" s="130"/>
    </row>
    <row r="96" spans="1:10" x14ac:dyDescent="0.2">
      <c r="A96" s="34" t="s">
        <v>100</v>
      </c>
      <c r="B96" s="232">
        <v>29582.32</v>
      </c>
      <c r="C96" s="233">
        <v>4376.989999999998</v>
      </c>
      <c r="D96" s="231">
        <v>33959.31</v>
      </c>
      <c r="E96" s="130"/>
      <c r="F96" s="130"/>
      <c r="G96" s="130"/>
      <c r="H96" s="130"/>
      <c r="I96" s="130"/>
      <c r="J96" s="130"/>
    </row>
    <row r="97" spans="1:10" x14ac:dyDescent="0.2">
      <c r="A97" s="245" t="s">
        <v>268</v>
      </c>
      <c r="B97" s="242">
        <v>5563</v>
      </c>
      <c r="C97" s="243">
        <v>13283</v>
      </c>
      <c r="D97" s="244">
        <v>18846</v>
      </c>
      <c r="E97" s="130"/>
      <c r="F97" s="130"/>
      <c r="G97" s="130"/>
      <c r="H97" s="130"/>
      <c r="I97" s="130"/>
      <c r="J97" s="130"/>
    </row>
    <row r="98" spans="1:10" x14ac:dyDescent="0.2">
      <c r="A98" s="34" t="s">
        <v>123</v>
      </c>
      <c r="B98" s="232">
        <v>30623.33</v>
      </c>
      <c r="C98" s="233"/>
      <c r="D98" s="231">
        <v>30623.33</v>
      </c>
      <c r="E98" s="130"/>
      <c r="F98" s="130"/>
      <c r="G98" s="130"/>
      <c r="H98" s="130"/>
      <c r="I98" s="130"/>
      <c r="J98" s="130"/>
    </row>
    <row r="99" spans="1:10" ht="13.5" thickBot="1" x14ac:dyDescent="0.25">
      <c r="A99" s="54"/>
      <c r="B99" s="56"/>
      <c r="C99" s="205"/>
      <c r="D99" s="74"/>
      <c r="E99" s="130"/>
      <c r="F99" s="130"/>
      <c r="G99" s="130"/>
      <c r="H99" s="130"/>
      <c r="I99" s="130"/>
      <c r="J99" s="130"/>
    </row>
    <row r="100" spans="1:10" ht="13.5" thickBot="1" x14ac:dyDescent="0.25">
      <c r="A100" s="58" t="s">
        <v>22</v>
      </c>
      <c r="B100" s="59">
        <f>SUM(B82:B98)</f>
        <v>499184.37999999995</v>
      </c>
      <c r="C100" s="59">
        <f>SUM(C82:C98)</f>
        <v>951157.36999999988</v>
      </c>
      <c r="D100" s="75">
        <f>SUM(D82:D98)</f>
        <v>1450341.7500000002</v>
      </c>
      <c r="E100" s="130"/>
      <c r="F100" s="130"/>
      <c r="G100" s="130"/>
      <c r="H100" s="130"/>
      <c r="I100" s="130"/>
      <c r="J100" s="130"/>
    </row>
    <row r="101" spans="1:10" x14ac:dyDescent="0.2">
      <c r="A101" s="130"/>
      <c r="B101" s="130"/>
      <c r="C101" s="130"/>
      <c r="D101" s="130"/>
      <c r="H101" s="130"/>
      <c r="I101" s="130"/>
      <c r="J101" s="130"/>
    </row>
    <row r="103" spans="1:10" x14ac:dyDescent="0.2">
      <c r="A103" s="208"/>
    </row>
  </sheetData>
  <mergeCells count="31">
    <mergeCell ref="A78:E78"/>
    <mergeCell ref="A80:A81"/>
    <mergeCell ref="B80:C80"/>
    <mergeCell ref="D80:D81"/>
    <mergeCell ref="A63:A64"/>
    <mergeCell ref="B63:F63"/>
    <mergeCell ref="G63:G64"/>
    <mergeCell ref="A70:A71"/>
    <mergeCell ref="B70:E70"/>
    <mergeCell ref="F70:F71"/>
    <mergeCell ref="A28:A30"/>
    <mergeCell ref="E28:E30"/>
    <mergeCell ref="A36:F36"/>
    <mergeCell ref="A38:A39"/>
    <mergeCell ref="B38:B39"/>
    <mergeCell ref="C38:C39"/>
    <mergeCell ref="D38:D39"/>
    <mergeCell ref="A21:G21"/>
    <mergeCell ref="A23:A24"/>
    <mergeCell ref="B23:B24"/>
    <mergeCell ref="C23:C24"/>
    <mergeCell ref="E23:E24"/>
    <mergeCell ref="F23:F24"/>
    <mergeCell ref="G23:G24"/>
    <mergeCell ref="A1:H2"/>
    <mergeCell ref="A6:A7"/>
    <mergeCell ref="B6:G6"/>
    <mergeCell ref="H6:H7"/>
    <mergeCell ref="A13:A14"/>
    <mergeCell ref="B13:E13"/>
    <mergeCell ref="F13:F14"/>
  </mergeCells>
  <pageMargins left="0.7" right="0.7" top="0.75" bottom="0.75" header="0.3" footer="0.3"/>
  <pageSetup paperSize="9" scale="63" orientation="portrait" r:id="rId1"/>
  <rowBreaks count="1" manualBreakCount="1">
    <brk id="5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view="pageBreakPreview" zoomScale="60" zoomScaleNormal="100" workbookViewId="0">
      <selection activeCell="P47" sqref="P47"/>
    </sheetView>
  </sheetViews>
  <sheetFormatPr baseColWidth="10" defaultRowHeight="12.75" x14ac:dyDescent="0.2"/>
  <cols>
    <col min="1" max="1" width="21.5703125" style="251" customWidth="1"/>
    <col min="2" max="2" width="13.7109375" style="251" customWidth="1"/>
    <col min="3" max="3" width="16.7109375" style="251" customWidth="1"/>
    <col min="4" max="4" width="14.140625" style="251" customWidth="1"/>
    <col min="5" max="5" width="14.28515625" style="251" customWidth="1"/>
    <col min="6" max="7" width="16" style="251" customWidth="1"/>
    <col min="8" max="8" width="14.7109375" style="251" customWidth="1"/>
    <col min="9" max="16384" width="11.42578125" style="251"/>
  </cols>
  <sheetData>
    <row r="1" spans="1:10" ht="18" x14ac:dyDescent="0.25">
      <c r="A1" s="366" t="s">
        <v>33</v>
      </c>
      <c r="B1" s="366"/>
      <c r="C1" s="366"/>
      <c r="D1" s="366"/>
      <c r="E1" s="366"/>
      <c r="F1" s="366"/>
      <c r="G1" s="366"/>
      <c r="H1" s="366"/>
      <c r="I1" s="250"/>
      <c r="J1" s="250"/>
    </row>
    <row r="2" spans="1:10" x14ac:dyDescent="0.2">
      <c r="A2" s="366"/>
      <c r="B2" s="366"/>
      <c r="C2" s="366"/>
      <c r="D2" s="366"/>
      <c r="E2" s="366"/>
      <c r="F2" s="366"/>
      <c r="G2" s="366"/>
      <c r="H2" s="366"/>
      <c r="I2" s="252"/>
      <c r="J2" s="252"/>
    </row>
    <row r="3" spans="1:10" ht="18" x14ac:dyDescent="0.25">
      <c r="A3" s="250"/>
      <c r="B3" s="250"/>
      <c r="C3" s="250"/>
      <c r="D3" s="250"/>
      <c r="E3" s="250"/>
      <c r="F3" s="250"/>
      <c r="G3" s="250"/>
      <c r="H3" s="250"/>
      <c r="I3" s="252"/>
      <c r="J3" s="252"/>
    </row>
    <row r="4" spans="1:10" ht="15" x14ac:dyDescent="0.25">
      <c r="A4" s="253" t="s">
        <v>271</v>
      </c>
      <c r="B4" s="253"/>
      <c r="C4" s="253"/>
      <c r="D4" s="253"/>
      <c r="E4" s="253"/>
      <c r="F4" s="253"/>
      <c r="G4" s="253"/>
      <c r="H4" s="254"/>
      <c r="I4" s="255"/>
      <c r="J4" s="255"/>
    </row>
    <row r="5" spans="1:10" ht="15.75" thickBot="1" x14ac:dyDescent="0.3">
      <c r="A5" s="256"/>
      <c r="B5" s="256"/>
      <c r="C5" s="256"/>
      <c r="D5" s="256"/>
      <c r="E5" s="256"/>
      <c r="F5" s="256"/>
      <c r="G5" s="256"/>
      <c r="H5" s="256"/>
      <c r="I5" s="257"/>
      <c r="J5" s="257"/>
    </row>
    <row r="6" spans="1:10" ht="12.75" customHeight="1" x14ac:dyDescent="0.2">
      <c r="A6" s="370" t="s">
        <v>84</v>
      </c>
      <c r="B6" s="372" t="s">
        <v>10</v>
      </c>
      <c r="C6" s="373"/>
      <c r="D6" s="373"/>
      <c r="E6" s="373"/>
      <c r="F6" s="373"/>
      <c r="G6" s="374"/>
      <c r="H6" s="341" t="s">
        <v>85</v>
      </c>
      <c r="I6" s="258"/>
      <c r="J6" s="259"/>
    </row>
    <row r="7" spans="1:10" ht="64.5" thickBot="1" x14ac:dyDescent="0.25">
      <c r="A7" s="371"/>
      <c r="B7" s="260" t="s">
        <v>86</v>
      </c>
      <c r="C7" s="260" t="s">
        <v>182</v>
      </c>
      <c r="D7" s="260" t="s">
        <v>87</v>
      </c>
      <c r="E7" s="260" t="s">
        <v>192</v>
      </c>
      <c r="F7" s="260" t="s">
        <v>193</v>
      </c>
      <c r="G7" s="260" t="s">
        <v>233</v>
      </c>
      <c r="H7" s="342"/>
      <c r="I7" s="259"/>
      <c r="J7" s="259"/>
    </row>
    <row r="8" spans="1:10" x14ac:dyDescent="0.2">
      <c r="A8" s="261" t="s">
        <v>88</v>
      </c>
      <c r="B8" s="262">
        <v>224269.8</v>
      </c>
      <c r="C8" s="262">
        <v>18008.8</v>
      </c>
      <c r="D8" s="262">
        <v>1782819.7200000002</v>
      </c>
      <c r="E8" s="262">
        <v>129122.08999999998</v>
      </c>
      <c r="F8" s="262">
        <v>82056.3</v>
      </c>
      <c r="G8" s="263">
        <v>5.92</v>
      </c>
      <c r="H8" s="264">
        <v>2236282.63</v>
      </c>
      <c r="I8" s="259"/>
      <c r="J8" s="265"/>
    </row>
    <row r="9" spans="1:10" x14ac:dyDescent="0.2">
      <c r="A9" s="266" t="s">
        <v>89</v>
      </c>
      <c r="B9" s="267">
        <v>26646.09</v>
      </c>
      <c r="C9" s="267">
        <v>1132.79</v>
      </c>
      <c r="D9" s="267">
        <v>391692.09</v>
      </c>
      <c r="E9" s="267">
        <v>3105.4</v>
      </c>
      <c r="F9" s="267">
        <v>31671.059999999998</v>
      </c>
      <c r="G9" s="268">
        <v>0</v>
      </c>
      <c r="H9" s="269">
        <v>454247.43000000005</v>
      </c>
      <c r="I9" s="265"/>
      <c r="J9" s="265"/>
    </row>
    <row r="10" spans="1:10" ht="13.5" thickBot="1" x14ac:dyDescent="0.25">
      <c r="A10" s="266"/>
      <c r="B10" s="267"/>
      <c r="C10" s="267"/>
      <c r="D10" s="267"/>
      <c r="E10" s="267"/>
      <c r="F10" s="267"/>
      <c r="G10" s="268"/>
      <c r="H10" s="269"/>
      <c r="I10" s="259"/>
      <c r="J10" s="265"/>
    </row>
    <row r="11" spans="1:10" ht="13.5" thickBot="1" x14ac:dyDescent="0.25">
      <c r="A11" s="58" t="s">
        <v>22</v>
      </c>
      <c r="B11" s="270">
        <v>250915.88999999998</v>
      </c>
      <c r="C11" s="270">
        <v>19141.59</v>
      </c>
      <c r="D11" s="271">
        <v>2174511.81</v>
      </c>
      <c r="E11" s="270">
        <v>132227.49</v>
      </c>
      <c r="F11" s="270">
        <v>113727.36</v>
      </c>
      <c r="G11" s="272">
        <v>5.92</v>
      </c>
      <c r="H11" s="273">
        <v>2690530.06</v>
      </c>
      <c r="I11" s="259"/>
      <c r="J11" s="265"/>
    </row>
    <row r="12" spans="1:10" ht="18.75" thickBot="1" x14ac:dyDescent="0.3">
      <c r="A12" s="20"/>
      <c r="B12" s="274"/>
      <c r="C12" s="274"/>
      <c r="D12" s="274"/>
      <c r="E12" s="274"/>
      <c r="F12" s="274"/>
      <c r="G12" s="274"/>
      <c r="H12" s="274"/>
      <c r="I12" s="274"/>
      <c r="J12" s="250"/>
    </row>
    <row r="13" spans="1:10" ht="18" x14ac:dyDescent="0.25">
      <c r="A13" s="370" t="s">
        <v>84</v>
      </c>
      <c r="B13" s="375" t="s">
        <v>11</v>
      </c>
      <c r="C13" s="376"/>
      <c r="D13" s="376"/>
      <c r="E13" s="377"/>
      <c r="F13" s="341" t="s">
        <v>90</v>
      </c>
      <c r="G13" s="274"/>
      <c r="H13" s="274"/>
      <c r="I13" s="274"/>
      <c r="J13" s="250"/>
    </row>
    <row r="14" spans="1:10" ht="39" thickBot="1" x14ac:dyDescent="0.3">
      <c r="A14" s="371"/>
      <c r="B14" s="260" t="s">
        <v>196</v>
      </c>
      <c r="C14" s="260" t="s">
        <v>195</v>
      </c>
      <c r="D14" s="275" t="s">
        <v>32</v>
      </c>
      <c r="E14" s="260" t="s">
        <v>226</v>
      </c>
      <c r="F14" s="342"/>
      <c r="G14" s="274"/>
      <c r="H14" s="274"/>
      <c r="I14" s="274"/>
      <c r="J14" s="250"/>
    </row>
    <row r="15" spans="1:10" ht="18" x14ac:dyDescent="0.25">
      <c r="A15" s="261" t="s">
        <v>88</v>
      </c>
      <c r="B15" s="262">
        <v>13430.630000000001</v>
      </c>
      <c r="C15" s="262">
        <v>4999305.8199999994</v>
      </c>
      <c r="D15" s="262">
        <v>1976691</v>
      </c>
      <c r="E15" s="262">
        <v>967820.31</v>
      </c>
      <c r="F15" s="264">
        <v>7957247.7599999998</v>
      </c>
      <c r="G15" s="274"/>
      <c r="H15" s="274"/>
      <c r="I15" s="274"/>
      <c r="J15" s="250"/>
    </row>
    <row r="16" spans="1:10" ht="18" x14ac:dyDescent="0.25">
      <c r="A16" s="266" t="s">
        <v>89</v>
      </c>
      <c r="B16" s="267">
        <v>0</v>
      </c>
      <c r="C16" s="267">
        <v>6756545.9799999977</v>
      </c>
      <c r="D16" s="267">
        <v>337310</v>
      </c>
      <c r="E16" s="267">
        <v>276050.99</v>
      </c>
      <c r="F16" s="269">
        <v>7369906.9699999979</v>
      </c>
      <c r="G16" s="274"/>
      <c r="H16" s="274"/>
      <c r="I16" s="274"/>
      <c r="J16" s="250"/>
    </row>
    <row r="17" spans="1:10" ht="13.5" thickBot="1" x14ac:dyDescent="0.25">
      <c r="A17" s="266"/>
      <c r="B17" s="276"/>
      <c r="C17" s="276"/>
      <c r="D17" s="276"/>
      <c r="E17" s="276"/>
      <c r="F17" s="269"/>
      <c r="G17" s="274"/>
      <c r="H17" s="274"/>
      <c r="I17" s="274"/>
      <c r="J17" s="274"/>
    </row>
    <row r="18" spans="1:10" ht="13.5" thickBot="1" x14ac:dyDescent="0.25">
      <c r="A18" s="58" t="s">
        <v>22</v>
      </c>
      <c r="B18" s="277">
        <v>13430.630000000001</v>
      </c>
      <c r="C18" s="277">
        <v>11755851.799999997</v>
      </c>
      <c r="D18" s="277">
        <v>2314001</v>
      </c>
      <c r="E18" s="277">
        <v>1243871.3</v>
      </c>
      <c r="F18" s="273">
        <v>15327154.729999997</v>
      </c>
      <c r="G18" s="274"/>
      <c r="H18" s="274"/>
      <c r="I18" s="274"/>
      <c r="J18" s="274"/>
    </row>
    <row r="19" spans="1:10" x14ac:dyDescent="0.2">
      <c r="A19" s="20"/>
      <c r="B19" s="274"/>
      <c r="C19" s="274"/>
      <c r="D19" s="274"/>
      <c r="E19" s="274"/>
      <c r="F19" s="274"/>
      <c r="G19" s="274"/>
      <c r="H19" s="274"/>
      <c r="I19" s="274"/>
      <c r="J19" s="274"/>
    </row>
    <row r="20" spans="1:10" x14ac:dyDescent="0.2">
      <c r="A20" s="20"/>
      <c r="B20" s="274"/>
      <c r="C20" s="274"/>
      <c r="D20" s="274"/>
      <c r="E20" s="274"/>
      <c r="F20" s="274"/>
      <c r="G20" s="274"/>
      <c r="H20" s="274"/>
      <c r="I20" s="274"/>
      <c r="J20" s="274"/>
    </row>
    <row r="21" spans="1:10" ht="15" x14ac:dyDescent="0.25">
      <c r="A21" s="378" t="s">
        <v>272</v>
      </c>
      <c r="B21" s="378"/>
      <c r="C21" s="378"/>
      <c r="D21" s="378"/>
      <c r="E21" s="378"/>
      <c r="F21" s="378"/>
      <c r="G21" s="378"/>
      <c r="H21" s="278"/>
      <c r="I21" s="252"/>
      <c r="J21" s="252"/>
    </row>
    <row r="22" spans="1:10" ht="13.5" thickBot="1" x14ac:dyDescent="0.25">
      <c r="A22" s="257"/>
      <c r="B22" s="279"/>
      <c r="C22" s="252"/>
      <c r="D22" s="252"/>
      <c r="E22" s="252"/>
      <c r="F22" s="252"/>
      <c r="G22" s="252"/>
      <c r="H22" s="252"/>
      <c r="I22" s="252"/>
      <c r="J22" s="252"/>
    </row>
    <row r="23" spans="1:10" x14ac:dyDescent="0.2">
      <c r="A23" s="332" t="s">
        <v>35</v>
      </c>
      <c r="B23" s="374" t="s">
        <v>36</v>
      </c>
      <c r="C23" s="380" t="s">
        <v>37</v>
      </c>
      <c r="D23" s="280"/>
      <c r="E23" s="382" t="s">
        <v>49</v>
      </c>
      <c r="F23" s="374" t="s">
        <v>36</v>
      </c>
      <c r="G23" s="380" t="s">
        <v>37</v>
      </c>
      <c r="H23" s="281"/>
      <c r="I23" s="281"/>
      <c r="J23" s="282"/>
    </row>
    <row r="24" spans="1:10" ht="13.5" thickBot="1" x14ac:dyDescent="0.25">
      <c r="A24" s="333"/>
      <c r="B24" s="379"/>
      <c r="C24" s="381"/>
      <c r="D24" s="280"/>
      <c r="E24" s="383"/>
      <c r="F24" s="379"/>
      <c r="G24" s="381"/>
      <c r="H24" s="281"/>
      <c r="I24" s="281"/>
      <c r="J24" s="282"/>
    </row>
    <row r="25" spans="1:10" x14ac:dyDescent="0.2">
      <c r="A25" s="27" t="s">
        <v>38</v>
      </c>
      <c r="B25" s="31" t="s">
        <v>273</v>
      </c>
      <c r="C25" s="283">
        <v>4654116.57</v>
      </c>
      <c r="D25" s="284"/>
      <c r="E25" s="285" t="s">
        <v>38</v>
      </c>
      <c r="F25" s="31" t="s">
        <v>132</v>
      </c>
      <c r="G25" s="283">
        <v>6814173.7299999995</v>
      </c>
      <c r="H25" s="286"/>
      <c r="I25" s="286"/>
      <c r="J25" s="286"/>
    </row>
    <row r="26" spans="1:10" x14ac:dyDescent="0.2">
      <c r="A26" s="30" t="s">
        <v>40</v>
      </c>
      <c r="B26" s="31" t="s">
        <v>274</v>
      </c>
      <c r="C26" s="283">
        <v>2881345.9200000004</v>
      </c>
      <c r="D26" s="284"/>
      <c r="E26" s="30" t="s">
        <v>40</v>
      </c>
      <c r="F26" s="31" t="s">
        <v>50</v>
      </c>
      <c r="G26" s="283">
        <v>466703.91</v>
      </c>
      <c r="H26" s="286"/>
      <c r="I26" s="286"/>
      <c r="J26" s="286"/>
    </row>
    <row r="27" spans="1:10" x14ac:dyDescent="0.2">
      <c r="A27" s="287">
        <v>0.56575661373939412</v>
      </c>
      <c r="B27" s="31" t="s">
        <v>41</v>
      </c>
      <c r="C27" s="283">
        <v>1398219.89</v>
      </c>
      <c r="D27" s="284"/>
      <c r="E27" s="287">
        <v>0.43424338626060605</v>
      </c>
      <c r="F27" s="31" t="s">
        <v>51</v>
      </c>
      <c r="G27" s="283">
        <v>133901.65000000002</v>
      </c>
      <c r="H27" s="286"/>
      <c r="I27" s="286"/>
      <c r="J27" s="286"/>
    </row>
    <row r="28" spans="1:10" x14ac:dyDescent="0.2">
      <c r="A28" s="343" t="s">
        <v>155</v>
      </c>
      <c r="B28" s="31" t="s">
        <v>42</v>
      </c>
      <c r="C28" s="283">
        <v>515258.36999999994</v>
      </c>
      <c r="D28" s="284"/>
      <c r="E28" s="384" t="s">
        <v>157</v>
      </c>
      <c r="F28" s="221" t="s">
        <v>208</v>
      </c>
      <c r="G28" s="283">
        <v>140671.16999999998</v>
      </c>
      <c r="H28" s="286"/>
      <c r="I28" s="286"/>
      <c r="J28" s="286"/>
    </row>
    <row r="29" spans="1:10" x14ac:dyDescent="0.2">
      <c r="A29" s="343"/>
      <c r="B29" s="31" t="s">
        <v>45</v>
      </c>
      <c r="C29" s="283">
        <v>240139.94</v>
      </c>
      <c r="D29" s="284"/>
      <c r="E29" s="384"/>
      <c r="F29" s="221" t="s">
        <v>52</v>
      </c>
      <c r="G29" s="283">
        <v>97878.220000000016</v>
      </c>
      <c r="H29" s="286"/>
      <c r="I29" s="286"/>
      <c r="J29" s="286"/>
    </row>
    <row r="30" spans="1:10" x14ac:dyDescent="0.2">
      <c r="A30" s="343"/>
      <c r="B30" s="31" t="s">
        <v>44</v>
      </c>
      <c r="C30" s="283">
        <v>157121.97999999998</v>
      </c>
      <c r="D30" s="284"/>
      <c r="E30" s="384"/>
      <c r="F30" s="222" t="s">
        <v>264</v>
      </c>
      <c r="G30" s="283">
        <v>51185.490000000005</v>
      </c>
      <c r="H30" s="286"/>
      <c r="I30" s="286"/>
      <c r="J30" s="286"/>
    </row>
    <row r="31" spans="1:10" x14ac:dyDescent="0.2">
      <c r="A31" s="249"/>
      <c r="B31" s="218" t="s">
        <v>241</v>
      </c>
      <c r="C31" s="283">
        <v>202856.15000000224</v>
      </c>
      <c r="D31" s="284"/>
      <c r="E31" s="287">
        <v>0.92414606874322447</v>
      </c>
      <c r="F31" s="218" t="s">
        <v>55</v>
      </c>
      <c r="G31" s="283">
        <v>15655.549999999988</v>
      </c>
      <c r="H31" s="286"/>
      <c r="I31" s="286"/>
      <c r="J31" s="286"/>
    </row>
    <row r="32" spans="1:10" x14ac:dyDescent="0.2">
      <c r="A32" s="287">
        <v>0.46454116189327743</v>
      </c>
      <c r="B32" s="218" t="s">
        <v>227</v>
      </c>
      <c r="C32" s="283">
        <v>81298.379999998957</v>
      </c>
      <c r="D32" s="284"/>
      <c r="E32" s="92"/>
      <c r="F32" s="222" t="s">
        <v>161</v>
      </c>
      <c r="G32" s="283">
        <v>16558.339999999851</v>
      </c>
      <c r="H32" s="286"/>
      <c r="I32" s="286"/>
      <c r="J32" s="286"/>
    </row>
    <row r="33" spans="1:10" ht="13.5" thickBot="1" x14ac:dyDescent="0.25">
      <c r="A33" s="288"/>
      <c r="B33" s="289" t="s">
        <v>141</v>
      </c>
      <c r="C33" s="290">
        <v>63389.530000003055</v>
      </c>
      <c r="D33" s="284"/>
      <c r="E33" s="288"/>
      <c r="F33" s="289" t="s">
        <v>162</v>
      </c>
      <c r="G33" s="291">
        <v>87426.339999997988</v>
      </c>
      <c r="H33" s="286"/>
      <c r="I33" s="286"/>
      <c r="J33" s="286"/>
    </row>
    <row r="34" spans="1:10" x14ac:dyDescent="0.2">
      <c r="A34" s="252"/>
      <c r="B34" s="252"/>
      <c r="C34" s="292"/>
      <c r="D34" s="252"/>
      <c r="E34" s="292"/>
      <c r="F34" s="292"/>
      <c r="G34" s="292"/>
      <c r="H34" s="252"/>
      <c r="I34" s="252"/>
      <c r="J34" s="252"/>
    </row>
    <row r="35" spans="1:10" ht="15" x14ac:dyDescent="0.25">
      <c r="A35" s="252"/>
      <c r="B35" s="252"/>
      <c r="C35" s="252"/>
      <c r="D35" s="252"/>
      <c r="E35" s="293"/>
      <c r="F35" s="278"/>
      <c r="G35" s="278"/>
      <c r="H35" s="252"/>
      <c r="I35" s="252"/>
      <c r="J35" s="252"/>
    </row>
    <row r="36" spans="1:10" ht="15" customHeight="1" x14ac:dyDescent="0.25">
      <c r="A36" s="378" t="s">
        <v>275</v>
      </c>
      <c r="B36" s="378"/>
      <c r="C36" s="378"/>
      <c r="D36" s="378"/>
      <c r="E36" s="378"/>
      <c r="F36" s="378"/>
      <c r="G36" s="282"/>
      <c r="H36" s="252"/>
      <c r="I36" s="252"/>
      <c r="J36" s="252"/>
    </row>
    <row r="37" spans="1:10" ht="15.75" thickBot="1" x14ac:dyDescent="0.3">
      <c r="A37" s="294"/>
      <c r="B37" s="278"/>
      <c r="C37" s="278"/>
      <c r="D37" s="278"/>
      <c r="E37" s="295"/>
      <c r="F37" s="281"/>
      <c r="G37" s="282"/>
      <c r="H37" s="252"/>
      <c r="I37" s="252"/>
      <c r="J37" s="252"/>
    </row>
    <row r="38" spans="1:10" x14ac:dyDescent="0.2">
      <c r="A38" s="339" t="s">
        <v>177</v>
      </c>
      <c r="B38" s="347" t="s">
        <v>59</v>
      </c>
      <c r="C38" s="347" t="s">
        <v>60</v>
      </c>
      <c r="D38" s="341" t="s">
        <v>253</v>
      </c>
      <c r="E38" s="295"/>
      <c r="F38" s="286"/>
      <c r="G38" s="286"/>
      <c r="H38" s="252"/>
      <c r="I38" s="252"/>
      <c r="J38" s="252"/>
    </row>
    <row r="39" spans="1:10" ht="13.5" thickBot="1" x14ac:dyDescent="0.25">
      <c r="A39" s="340"/>
      <c r="B39" s="348"/>
      <c r="C39" s="348"/>
      <c r="D39" s="342"/>
      <c r="E39" s="295"/>
      <c r="F39" s="286"/>
      <c r="G39" s="286"/>
      <c r="H39" s="282"/>
      <c r="I39" s="282"/>
      <c r="J39" s="282"/>
    </row>
    <row r="40" spans="1:10" x14ac:dyDescent="0.2">
      <c r="A40" s="296" t="s">
        <v>108</v>
      </c>
      <c r="B40" s="297">
        <v>32396.010000000002</v>
      </c>
      <c r="C40" s="297">
        <v>0</v>
      </c>
      <c r="D40" s="223">
        <v>32396.010000000002</v>
      </c>
      <c r="E40" s="295"/>
      <c r="F40" s="286"/>
      <c r="G40" s="286"/>
      <c r="H40" s="282"/>
      <c r="I40" s="282"/>
      <c r="J40" s="282"/>
    </row>
    <row r="41" spans="1:10" x14ac:dyDescent="0.2">
      <c r="A41" s="218" t="s">
        <v>102</v>
      </c>
      <c r="B41" s="298">
        <v>155687.56999999998</v>
      </c>
      <c r="C41" s="298">
        <v>2872.2</v>
      </c>
      <c r="D41" s="224">
        <v>158559.76999999999</v>
      </c>
      <c r="E41" s="295"/>
      <c r="F41" s="286"/>
      <c r="G41" s="286"/>
      <c r="H41" s="286"/>
      <c r="I41" s="286"/>
      <c r="J41" s="286"/>
    </row>
    <row r="42" spans="1:10" x14ac:dyDescent="0.2">
      <c r="A42" s="218" t="s">
        <v>109</v>
      </c>
      <c r="B42" s="298">
        <v>1029.46</v>
      </c>
      <c r="C42" s="298">
        <v>410.55999999999995</v>
      </c>
      <c r="D42" s="224">
        <v>1440.02</v>
      </c>
      <c r="E42" s="295"/>
      <c r="F42" s="286"/>
      <c r="G42" s="286"/>
      <c r="H42" s="286"/>
      <c r="I42" s="286"/>
      <c r="J42" s="286"/>
    </row>
    <row r="43" spans="1:10" x14ac:dyDescent="0.2">
      <c r="A43" s="218" t="s">
        <v>99</v>
      </c>
      <c r="B43" s="298">
        <v>108029</v>
      </c>
      <c r="C43" s="298">
        <v>279864</v>
      </c>
      <c r="D43" s="224">
        <v>387893</v>
      </c>
      <c r="E43" s="299"/>
      <c r="F43" s="252"/>
      <c r="G43" s="252"/>
      <c r="H43" s="286"/>
      <c r="I43" s="286"/>
      <c r="J43" s="286"/>
    </row>
    <row r="44" spans="1:10" x14ac:dyDescent="0.2">
      <c r="A44" s="218" t="s">
        <v>276</v>
      </c>
      <c r="B44" s="298">
        <v>275345.14</v>
      </c>
      <c r="C44" s="298">
        <v>20201.46</v>
      </c>
      <c r="D44" s="224">
        <v>295546.60000000003</v>
      </c>
      <c r="E44" s="299"/>
      <c r="F44" s="252"/>
      <c r="G44" s="252"/>
      <c r="H44" s="286"/>
      <c r="I44" s="286"/>
      <c r="J44" s="286"/>
    </row>
    <row r="45" spans="1:10" x14ac:dyDescent="0.2">
      <c r="A45" s="218" t="s">
        <v>104</v>
      </c>
      <c r="B45" s="298">
        <v>1717305.5000000005</v>
      </c>
      <c r="C45" s="298">
        <v>353109.68000000005</v>
      </c>
      <c r="D45" s="224">
        <v>2070415.1800000006</v>
      </c>
      <c r="E45" s="299"/>
      <c r="F45" s="252"/>
      <c r="G45" s="252"/>
      <c r="H45" s="286"/>
      <c r="I45" s="286"/>
      <c r="J45" s="286"/>
    </row>
    <row r="46" spans="1:10" x14ac:dyDescent="0.2">
      <c r="A46" s="218" t="s">
        <v>103</v>
      </c>
      <c r="B46" s="298">
        <v>752819</v>
      </c>
      <c r="C46" s="298">
        <v>74408</v>
      </c>
      <c r="D46" s="224">
        <v>827227</v>
      </c>
      <c r="E46" s="299"/>
      <c r="F46" s="252"/>
      <c r="G46" s="252"/>
      <c r="H46" s="252"/>
      <c r="I46" s="252"/>
      <c r="J46" s="252"/>
    </row>
    <row r="47" spans="1:10" x14ac:dyDescent="0.2">
      <c r="A47" s="218" t="s">
        <v>119</v>
      </c>
      <c r="B47" s="298">
        <v>5380.72</v>
      </c>
      <c r="C47" s="298">
        <v>2683.71</v>
      </c>
      <c r="D47" s="224">
        <v>8064.43</v>
      </c>
      <c r="E47" s="299"/>
      <c r="F47" s="252"/>
      <c r="G47" s="252"/>
      <c r="H47" s="252"/>
      <c r="I47" s="252"/>
      <c r="J47" s="252"/>
    </row>
    <row r="48" spans="1:10" x14ac:dyDescent="0.2">
      <c r="A48" s="218" t="s">
        <v>120</v>
      </c>
      <c r="B48" s="298">
        <v>337020</v>
      </c>
      <c r="C48" s="298">
        <v>215545</v>
      </c>
      <c r="D48" s="224">
        <v>552565</v>
      </c>
      <c r="E48" s="299"/>
      <c r="F48" s="252"/>
      <c r="G48" s="252"/>
      <c r="H48" s="252"/>
      <c r="I48" s="252"/>
      <c r="J48" s="252"/>
    </row>
    <row r="49" spans="1:10" x14ac:dyDescent="0.2">
      <c r="A49" s="218" t="s">
        <v>277</v>
      </c>
      <c r="B49" s="298">
        <v>5382.06</v>
      </c>
      <c r="C49" s="298">
        <v>1892.99</v>
      </c>
      <c r="D49" s="224">
        <v>7275.05</v>
      </c>
      <c r="E49" s="299"/>
      <c r="F49" s="252"/>
      <c r="G49" s="252"/>
      <c r="H49" s="252"/>
      <c r="I49" s="252"/>
      <c r="J49" s="252"/>
    </row>
    <row r="50" spans="1:10" x14ac:dyDescent="0.2">
      <c r="A50" s="218" t="s">
        <v>107</v>
      </c>
      <c r="B50" s="298">
        <v>160246.07</v>
      </c>
      <c r="C50" s="298">
        <v>33483.519999999997</v>
      </c>
      <c r="D50" s="224">
        <v>193729.59</v>
      </c>
      <c r="E50" s="299"/>
      <c r="F50" s="252"/>
      <c r="G50" s="252"/>
      <c r="H50" s="252"/>
      <c r="I50" s="252"/>
      <c r="J50" s="252"/>
    </row>
    <row r="51" spans="1:10" x14ac:dyDescent="0.2">
      <c r="A51" s="218" t="s">
        <v>98</v>
      </c>
      <c r="B51" s="298">
        <v>4148101</v>
      </c>
      <c r="C51" s="298">
        <v>5845811</v>
      </c>
      <c r="D51" s="224">
        <v>9993912</v>
      </c>
      <c r="E51" s="299"/>
      <c r="F51" s="252"/>
      <c r="G51" s="252"/>
      <c r="H51" s="252"/>
      <c r="I51" s="252"/>
      <c r="J51" s="252"/>
    </row>
    <row r="52" spans="1:10" x14ac:dyDescent="0.2">
      <c r="A52" s="218" t="s">
        <v>121</v>
      </c>
      <c r="B52" s="298">
        <v>3703.6</v>
      </c>
      <c r="C52" s="298">
        <v>0</v>
      </c>
      <c r="D52" s="224">
        <v>3703.6</v>
      </c>
      <c r="E52" s="299"/>
      <c r="F52" s="252"/>
      <c r="G52" s="252"/>
      <c r="H52" s="252"/>
      <c r="I52" s="252"/>
      <c r="J52" s="252"/>
    </row>
    <row r="53" spans="1:10" x14ac:dyDescent="0.2">
      <c r="A53" s="218" t="s">
        <v>101</v>
      </c>
      <c r="B53" s="298">
        <v>68461</v>
      </c>
      <c r="C53" s="298">
        <v>31050</v>
      </c>
      <c r="D53" s="224">
        <v>99511</v>
      </c>
      <c r="E53" s="299"/>
      <c r="F53" s="252"/>
      <c r="G53" s="252"/>
      <c r="H53" s="252"/>
      <c r="I53" s="252"/>
      <c r="J53" s="252"/>
    </row>
    <row r="54" spans="1:10" x14ac:dyDescent="0.2">
      <c r="A54" s="218" t="s">
        <v>100</v>
      </c>
      <c r="B54" s="298">
        <v>1908527.8100000005</v>
      </c>
      <c r="C54" s="298">
        <v>222922.96999999997</v>
      </c>
      <c r="D54" s="224">
        <v>2131450.7800000003</v>
      </c>
      <c r="E54" s="299"/>
      <c r="F54" s="252"/>
      <c r="G54" s="252"/>
      <c r="H54" s="252"/>
      <c r="I54" s="252"/>
      <c r="J54" s="252"/>
    </row>
    <row r="55" spans="1:10" x14ac:dyDescent="0.2">
      <c r="A55" s="218" t="s">
        <v>278</v>
      </c>
      <c r="B55" s="300">
        <v>514282.79</v>
      </c>
      <c r="C55" s="300">
        <v>739899.30999999994</v>
      </c>
      <c r="D55" s="224">
        <v>1254182.0999999999</v>
      </c>
      <c r="E55" s="252"/>
      <c r="F55" s="252"/>
      <c r="G55" s="252"/>
      <c r="H55" s="252"/>
      <c r="I55" s="252"/>
      <c r="J55" s="252"/>
    </row>
    <row r="56" spans="1:10" x14ac:dyDescent="0.2">
      <c r="A56" s="218" t="s">
        <v>123</v>
      </c>
      <c r="B56" s="298">
        <v>30</v>
      </c>
      <c r="C56" s="298">
        <v>0</v>
      </c>
      <c r="D56" s="224">
        <v>30</v>
      </c>
      <c r="E56" s="252"/>
      <c r="F56" s="252"/>
      <c r="G56" s="252"/>
      <c r="H56" s="252"/>
      <c r="I56" s="252"/>
      <c r="J56" s="252"/>
    </row>
    <row r="57" spans="1:10" ht="13.5" thickBot="1" x14ac:dyDescent="0.25">
      <c r="A57" s="301"/>
      <c r="B57" s="302"/>
      <c r="C57" s="303"/>
      <c r="D57" s="304"/>
      <c r="E57" s="252"/>
      <c r="F57" s="252"/>
      <c r="G57" s="252"/>
      <c r="H57" s="252"/>
      <c r="I57" s="252"/>
      <c r="J57" s="252"/>
    </row>
    <row r="58" spans="1:10" ht="13.5" thickBot="1" x14ac:dyDescent="0.25">
      <c r="A58" s="58" t="s">
        <v>76</v>
      </c>
      <c r="B58" s="59">
        <v>10193746.73</v>
      </c>
      <c r="C58" s="59">
        <v>7824154.3999999994</v>
      </c>
      <c r="D58" s="60">
        <v>18017901.130000003</v>
      </c>
      <c r="E58" s="252"/>
      <c r="F58" s="252"/>
      <c r="G58" s="252"/>
      <c r="H58" s="252"/>
      <c r="I58" s="252"/>
      <c r="J58" s="252"/>
    </row>
    <row r="59" spans="1:10" x14ac:dyDescent="0.2">
      <c r="A59" s="305" t="s">
        <v>270</v>
      </c>
      <c r="B59" s="252"/>
      <c r="C59" s="252"/>
      <c r="D59" s="252"/>
      <c r="E59" s="252"/>
      <c r="F59" s="252"/>
      <c r="G59" s="252"/>
      <c r="H59" s="252"/>
      <c r="I59" s="252"/>
      <c r="J59" s="252"/>
    </row>
    <row r="60" spans="1:10" ht="15" x14ac:dyDescent="0.25">
      <c r="A60" s="252"/>
      <c r="B60" s="252"/>
      <c r="C60" s="252"/>
      <c r="D60" s="252"/>
      <c r="E60" s="306"/>
      <c r="F60" s="306"/>
      <c r="G60" s="306"/>
      <c r="H60" s="252"/>
      <c r="I60" s="252"/>
      <c r="J60" s="252"/>
    </row>
    <row r="61" spans="1:10" ht="15" x14ac:dyDescent="0.25">
      <c r="A61" s="307" t="s">
        <v>279</v>
      </c>
      <c r="B61" s="308"/>
      <c r="C61" s="308"/>
      <c r="D61" s="308"/>
      <c r="E61" s="309"/>
      <c r="F61" s="309"/>
      <c r="G61" s="309"/>
      <c r="H61" s="308"/>
      <c r="I61" s="308"/>
      <c r="J61" s="278"/>
    </row>
    <row r="62" spans="1:10" ht="13.5" thickBot="1" x14ac:dyDescent="0.25">
      <c r="A62" s="279"/>
      <c r="B62" s="279"/>
      <c r="C62" s="279"/>
      <c r="D62" s="279"/>
      <c r="H62" s="257"/>
      <c r="I62" s="257"/>
      <c r="J62" s="257"/>
    </row>
    <row r="63" spans="1:10" ht="12.75" customHeight="1" x14ac:dyDescent="0.2">
      <c r="A63" s="370" t="s">
        <v>84</v>
      </c>
      <c r="B63" s="372" t="s">
        <v>10</v>
      </c>
      <c r="C63" s="373"/>
      <c r="D63" s="373"/>
      <c r="E63" s="373"/>
      <c r="F63" s="373"/>
      <c r="G63" s="374"/>
      <c r="H63" s="341" t="s">
        <v>254</v>
      </c>
      <c r="I63" s="310"/>
      <c r="J63" s="311"/>
    </row>
    <row r="64" spans="1:10" ht="64.5" thickBot="1" x14ac:dyDescent="0.25">
      <c r="A64" s="371"/>
      <c r="B64" s="260" t="s">
        <v>86</v>
      </c>
      <c r="C64" s="260" t="s">
        <v>220</v>
      </c>
      <c r="D64" s="260" t="s">
        <v>185</v>
      </c>
      <c r="E64" s="226" t="s">
        <v>26</v>
      </c>
      <c r="F64" s="260" t="s">
        <v>187</v>
      </c>
      <c r="G64" s="260" t="s">
        <v>233</v>
      </c>
      <c r="H64" s="342"/>
    </row>
    <row r="65" spans="1:10" x14ac:dyDescent="0.2">
      <c r="A65" s="261" t="s">
        <v>88</v>
      </c>
      <c r="B65" s="262">
        <v>59820.920000000006</v>
      </c>
      <c r="C65" s="262">
        <v>12832.62</v>
      </c>
      <c r="D65" s="262">
        <v>187493.24</v>
      </c>
      <c r="E65" s="262">
        <v>5005</v>
      </c>
      <c r="F65" s="262">
        <v>30118.27</v>
      </c>
      <c r="G65" s="263">
        <v>205.02</v>
      </c>
      <c r="H65" s="264">
        <v>295475.07000000007</v>
      </c>
    </row>
    <row r="66" spans="1:10" x14ac:dyDescent="0.2">
      <c r="A66" s="266" t="s">
        <v>89</v>
      </c>
      <c r="B66" s="267">
        <v>19337.03</v>
      </c>
      <c r="C66" s="267">
        <v>141.49</v>
      </c>
      <c r="D66" s="267">
        <v>158072.90000000002</v>
      </c>
      <c r="E66" s="267">
        <v>17143.939999999999</v>
      </c>
      <c r="F66" s="267">
        <v>5180.6100000000006</v>
      </c>
      <c r="G66" s="268">
        <v>108.94</v>
      </c>
      <c r="H66" s="269">
        <v>199984.91000000003</v>
      </c>
    </row>
    <row r="67" spans="1:10" ht="13.5" thickBot="1" x14ac:dyDescent="0.25">
      <c r="A67" s="266"/>
      <c r="B67" s="276"/>
      <c r="C67" s="276"/>
      <c r="D67" s="276"/>
      <c r="E67" s="276"/>
      <c r="F67" s="276"/>
      <c r="G67" s="312"/>
      <c r="H67" s="269"/>
    </row>
    <row r="68" spans="1:10" ht="13.5" thickBot="1" x14ac:dyDescent="0.25">
      <c r="A68" s="58" t="s">
        <v>22</v>
      </c>
      <c r="B68" s="277">
        <v>79157.950000000012</v>
      </c>
      <c r="C68" s="277">
        <v>12974.11</v>
      </c>
      <c r="D68" s="277">
        <v>345566.14</v>
      </c>
      <c r="E68" s="277">
        <v>22148.94</v>
      </c>
      <c r="F68" s="277">
        <v>35298.880000000005</v>
      </c>
      <c r="G68" s="313">
        <v>313.96000000000004</v>
      </c>
      <c r="H68" s="273">
        <v>495459.9800000001</v>
      </c>
    </row>
    <row r="69" spans="1:10" ht="13.5" thickBot="1" x14ac:dyDescent="0.25">
      <c r="A69" s="252"/>
      <c r="B69" s="252"/>
      <c r="C69" s="252"/>
      <c r="D69" s="252"/>
      <c r="E69" s="252"/>
      <c r="F69" s="252"/>
      <c r="G69" s="252"/>
      <c r="H69" s="252"/>
      <c r="I69" s="252"/>
      <c r="J69" s="252"/>
    </row>
    <row r="70" spans="1:10" ht="18" customHeight="1" x14ac:dyDescent="0.25">
      <c r="A70" s="370" t="s">
        <v>84</v>
      </c>
      <c r="B70" s="375" t="s">
        <v>11</v>
      </c>
      <c r="C70" s="376"/>
      <c r="D70" s="376"/>
      <c r="E70" s="377"/>
      <c r="F70" s="341" t="s">
        <v>90</v>
      </c>
      <c r="G70" s="274"/>
      <c r="H70" s="274"/>
      <c r="I70" s="274"/>
      <c r="J70" s="250"/>
    </row>
    <row r="71" spans="1:10" ht="39" thickBot="1" x14ac:dyDescent="0.3">
      <c r="A71" s="371"/>
      <c r="B71" s="260" t="s">
        <v>194</v>
      </c>
      <c r="C71" s="260" t="s">
        <v>195</v>
      </c>
      <c r="D71" s="275" t="s">
        <v>32</v>
      </c>
      <c r="E71" s="260" t="s">
        <v>226</v>
      </c>
      <c r="F71" s="342"/>
      <c r="G71" s="274"/>
      <c r="H71" s="274"/>
      <c r="I71" s="274"/>
      <c r="J71" s="250"/>
    </row>
    <row r="72" spans="1:10" ht="18" x14ac:dyDescent="0.25">
      <c r="A72" s="261" t="s">
        <v>88</v>
      </c>
      <c r="B72" s="262">
        <v>724.18</v>
      </c>
      <c r="C72" s="262">
        <v>152583.64000000004</v>
      </c>
      <c r="D72" s="262">
        <v>0</v>
      </c>
      <c r="E72" s="262">
        <v>94071.400000000009</v>
      </c>
      <c r="F72" s="264">
        <v>247379.22000000003</v>
      </c>
      <c r="G72" s="274"/>
      <c r="H72" s="274"/>
      <c r="I72" s="274"/>
      <c r="J72" s="250"/>
    </row>
    <row r="73" spans="1:10" ht="18" x14ac:dyDescent="0.25">
      <c r="A73" s="266" t="s">
        <v>89</v>
      </c>
      <c r="B73" s="267">
        <v>3030.08</v>
      </c>
      <c r="C73" s="267">
        <v>464069.92999999988</v>
      </c>
      <c r="D73" s="267">
        <v>650</v>
      </c>
      <c r="E73" s="267">
        <v>273243.31</v>
      </c>
      <c r="F73" s="269">
        <v>740993.31999999983</v>
      </c>
      <c r="G73" s="274"/>
      <c r="H73" s="274"/>
      <c r="I73" s="274"/>
      <c r="J73" s="250"/>
    </row>
    <row r="74" spans="1:10" ht="13.5" thickBot="1" x14ac:dyDescent="0.25">
      <c r="A74" s="266"/>
      <c r="B74" s="276"/>
      <c r="C74" s="276"/>
      <c r="D74" s="276"/>
      <c r="E74" s="276"/>
      <c r="F74" s="269"/>
      <c r="G74" s="274"/>
      <c r="H74" s="274"/>
      <c r="I74" s="274"/>
      <c r="J74" s="274"/>
    </row>
    <row r="75" spans="1:10" ht="13.5" thickBot="1" x14ac:dyDescent="0.25">
      <c r="A75" s="58" t="s">
        <v>22</v>
      </c>
      <c r="B75" s="277">
        <v>3754.2599999999998</v>
      </c>
      <c r="C75" s="277">
        <v>616653.56999999995</v>
      </c>
      <c r="D75" s="277">
        <v>650</v>
      </c>
      <c r="E75" s="277">
        <v>367314.71</v>
      </c>
      <c r="F75" s="273">
        <v>988372.5399999998</v>
      </c>
      <c r="G75" s="274"/>
      <c r="H75" s="274"/>
      <c r="I75" s="274"/>
      <c r="J75" s="274"/>
    </row>
    <row r="76" spans="1:10" x14ac:dyDescent="0.2">
      <c r="A76" s="252"/>
      <c r="B76" s="252"/>
      <c r="C76" s="252"/>
      <c r="D76" s="252"/>
      <c r="E76" s="281"/>
      <c r="F76" s="281"/>
      <c r="G76" s="281"/>
      <c r="H76" s="252"/>
      <c r="I76" s="252"/>
      <c r="J76" s="252"/>
    </row>
    <row r="77" spans="1:10" x14ac:dyDescent="0.2">
      <c r="A77" s="252"/>
      <c r="B77" s="252"/>
      <c r="C77" s="252"/>
      <c r="D77" s="252"/>
      <c r="E77" s="281"/>
      <c r="F77" s="281"/>
      <c r="G77" s="281"/>
      <c r="H77" s="252"/>
      <c r="I77" s="252"/>
      <c r="J77" s="252"/>
    </row>
    <row r="78" spans="1:10" ht="15" customHeight="1" x14ac:dyDescent="0.25">
      <c r="A78" s="385" t="s">
        <v>280</v>
      </c>
      <c r="B78" s="385"/>
      <c r="C78" s="385"/>
      <c r="D78" s="385"/>
      <c r="E78" s="385"/>
      <c r="F78" s="281"/>
      <c r="G78" s="281"/>
      <c r="H78" s="278"/>
      <c r="I78" s="278"/>
      <c r="J78" s="278"/>
    </row>
    <row r="79" spans="1:10" ht="13.5" thickBot="1" x14ac:dyDescent="0.25">
      <c r="A79" s="279"/>
      <c r="B79" s="279"/>
      <c r="C79" s="257"/>
      <c r="D79" s="257"/>
      <c r="E79" s="286"/>
      <c r="F79" s="286"/>
      <c r="G79" s="286"/>
      <c r="H79" s="252"/>
      <c r="I79" s="252"/>
      <c r="J79" s="252"/>
    </row>
    <row r="80" spans="1:10" ht="12.75" customHeight="1" x14ac:dyDescent="0.2">
      <c r="A80" s="339" t="s">
        <v>177</v>
      </c>
      <c r="B80" s="372" t="s">
        <v>81</v>
      </c>
      <c r="C80" s="374"/>
      <c r="D80" s="380" t="s">
        <v>239</v>
      </c>
      <c r="E80" s="286"/>
      <c r="F80" s="286"/>
      <c r="G80" s="286"/>
      <c r="H80" s="281"/>
      <c r="I80" s="282"/>
      <c r="J80" s="282"/>
    </row>
    <row r="81" spans="1:10" ht="13.5" thickBot="1" x14ac:dyDescent="0.25">
      <c r="A81" s="340"/>
      <c r="B81" s="260" t="s">
        <v>88</v>
      </c>
      <c r="C81" s="314" t="s">
        <v>89</v>
      </c>
      <c r="D81" s="381"/>
      <c r="E81" s="252"/>
      <c r="F81" s="252"/>
      <c r="G81" s="252"/>
      <c r="H81" s="281"/>
      <c r="I81" s="282"/>
      <c r="J81" s="282"/>
    </row>
    <row r="82" spans="1:10" ht="12.75" customHeight="1" x14ac:dyDescent="0.2">
      <c r="A82" s="296" t="s">
        <v>108</v>
      </c>
      <c r="B82" s="315">
        <v>48303.680000000008</v>
      </c>
      <c r="C82" s="316">
        <v>0</v>
      </c>
      <c r="D82" s="317">
        <v>48303.680000000008</v>
      </c>
      <c r="E82" s="252"/>
      <c r="F82" s="252"/>
      <c r="G82" s="252"/>
      <c r="H82" s="286"/>
      <c r="I82" s="286"/>
      <c r="J82" s="286"/>
    </row>
    <row r="83" spans="1:10" x14ac:dyDescent="0.2">
      <c r="A83" s="218" t="s">
        <v>102</v>
      </c>
      <c r="B83" s="318">
        <v>36525.379999999997</v>
      </c>
      <c r="C83" s="319">
        <v>18247.960000000003</v>
      </c>
      <c r="D83" s="317">
        <v>54773.34</v>
      </c>
      <c r="E83" s="252"/>
      <c r="F83" s="252"/>
      <c r="G83" s="252"/>
      <c r="H83" s="286"/>
      <c r="I83" s="286"/>
      <c r="J83" s="286"/>
    </row>
    <row r="84" spans="1:10" x14ac:dyDescent="0.2">
      <c r="A84" s="218" t="s">
        <v>109</v>
      </c>
      <c r="B84" s="318">
        <v>305.75</v>
      </c>
      <c r="C84" s="319">
        <v>1813.8799999999997</v>
      </c>
      <c r="D84" s="317">
        <v>2119.6299999999997</v>
      </c>
      <c r="E84" s="252"/>
      <c r="F84" s="252"/>
      <c r="G84" s="252"/>
      <c r="H84" s="252"/>
      <c r="I84" s="252"/>
      <c r="J84" s="252"/>
    </row>
    <row r="85" spans="1:10" x14ac:dyDescent="0.2">
      <c r="A85" s="218" t="s">
        <v>99</v>
      </c>
      <c r="B85" s="318">
        <v>0</v>
      </c>
      <c r="C85" s="319">
        <v>18221</v>
      </c>
      <c r="D85" s="317">
        <v>18221</v>
      </c>
      <c r="E85" s="252"/>
      <c r="F85" s="252"/>
      <c r="G85" s="252"/>
      <c r="H85" s="252"/>
      <c r="I85" s="252"/>
      <c r="J85" s="252"/>
    </row>
    <row r="86" spans="1:10" x14ac:dyDescent="0.2">
      <c r="A86" s="218" t="s">
        <v>276</v>
      </c>
      <c r="B86" s="318">
        <v>35079.14</v>
      </c>
      <c r="C86" s="319">
        <v>23950.989999999998</v>
      </c>
      <c r="D86" s="317">
        <v>59030.13</v>
      </c>
      <c r="E86" s="252"/>
      <c r="F86" s="252"/>
      <c r="G86" s="252"/>
      <c r="H86" s="252"/>
      <c r="I86" s="252"/>
      <c r="J86" s="252"/>
    </row>
    <row r="87" spans="1:10" x14ac:dyDescent="0.2">
      <c r="A87" s="218" t="s">
        <v>104</v>
      </c>
      <c r="B87" s="318">
        <v>136957.79000000004</v>
      </c>
      <c r="C87" s="319">
        <v>359998.48000000027</v>
      </c>
      <c r="D87" s="317">
        <v>496956.27000000031</v>
      </c>
      <c r="E87" s="252"/>
      <c r="F87" s="252"/>
      <c r="G87" s="252"/>
      <c r="H87" s="252"/>
      <c r="I87" s="252"/>
      <c r="J87" s="252"/>
    </row>
    <row r="88" spans="1:10" x14ac:dyDescent="0.2">
      <c r="A88" s="218" t="s">
        <v>103</v>
      </c>
      <c r="B88" s="318">
        <v>36439</v>
      </c>
      <c r="C88" s="319">
        <v>248014</v>
      </c>
      <c r="D88" s="317">
        <v>284453</v>
      </c>
      <c r="E88" s="252"/>
      <c r="F88" s="252"/>
      <c r="G88" s="252"/>
      <c r="H88" s="252"/>
      <c r="I88" s="252"/>
      <c r="J88" s="252"/>
    </row>
    <row r="89" spans="1:10" x14ac:dyDescent="0.2">
      <c r="A89" s="218" t="s">
        <v>119</v>
      </c>
      <c r="B89" s="318">
        <v>1196.18</v>
      </c>
      <c r="C89" s="319">
        <v>11741.56</v>
      </c>
      <c r="D89" s="317">
        <v>12937.74</v>
      </c>
      <c r="E89" s="252"/>
      <c r="F89" s="252"/>
      <c r="G89" s="252"/>
      <c r="H89" s="252"/>
      <c r="I89" s="252"/>
      <c r="J89" s="252"/>
    </row>
    <row r="90" spans="1:10" x14ac:dyDescent="0.2">
      <c r="A90" s="218" t="s">
        <v>120</v>
      </c>
      <c r="B90" s="318">
        <v>60805</v>
      </c>
      <c r="C90" s="319">
        <v>86322</v>
      </c>
      <c r="D90" s="317">
        <v>147127</v>
      </c>
      <c r="E90" s="252"/>
      <c r="F90" s="252"/>
      <c r="G90" s="252"/>
      <c r="H90" s="252"/>
      <c r="I90" s="252"/>
      <c r="J90" s="252"/>
    </row>
    <row r="91" spans="1:10" x14ac:dyDescent="0.2">
      <c r="A91" s="218" t="s">
        <v>277</v>
      </c>
      <c r="B91" s="318">
        <v>135868.26999999999</v>
      </c>
      <c r="C91" s="319">
        <v>1818.92</v>
      </c>
      <c r="D91" s="317">
        <v>137687.19</v>
      </c>
      <c r="E91" s="252"/>
      <c r="F91" s="252"/>
      <c r="G91" s="252"/>
      <c r="H91" s="252"/>
      <c r="I91" s="252"/>
      <c r="J91" s="252"/>
    </row>
    <row r="92" spans="1:10" x14ac:dyDescent="0.2">
      <c r="A92" s="218" t="s">
        <v>107</v>
      </c>
      <c r="B92" s="318">
        <v>21438.69</v>
      </c>
      <c r="C92" s="319">
        <v>92635.69</v>
      </c>
      <c r="D92" s="317">
        <v>114074.38</v>
      </c>
      <c r="E92" s="252"/>
      <c r="F92" s="252"/>
      <c r="G92" s="252"/>
      <c r="H92" s="252"/>
      <c r="I92" s="252"/>
      <c r="J92" s="252"/>
    </row>
    <row r="93" spans="1:10" x14ac:dyDescent="0.2">
      <c r="A93" s="218" t="s">
        <v>98</v>
      </c>
      <c r="B93" s="318">
        <v>0</v>
      </c>
      <c r="C93" s="319">
        <v>37016</v>
      </c>
      <c r="D93" s="317">
        <v>37016</v>
      </c>
      <c r="E93" s="252"/>
      <c r="F93" s="252"/>
      <c r="G93" s="252"/>
      <c r="H93" s="252"/>
      <c r="I93" s="252"/>
      <c r="J93" s="252"/>
    </row>
    <row r="94" spans="1:10" x14ac:dyDescent="0.2">
      <c r="A94" s="218" t="s">
        <v>121</v>
      </c>
      <c r="B94" s="318">
        <v>7893.58</v>
      </c>
      <c r="C94" s="319">
        <v>2214.7899999999995</v>
      </c>
      <c r="D94" s="317">
        <v>10108.369999999999</v>
      </c>
      <c r="E94" s="252"/>
      <c r="F94" s="252"/>
      <c r="G94" s="252"/>
      <c r="H94" s="252"/>
      <c r="I94" s="252"/>
      <c r="J94" s="252"/>
    </row>
    <row r="95" spans="1:10" x14ac:dyDescent="0.2">
      <c r="A95" s="218" t="s">
        <v>101</v>
      </c>
      <c r="B95" s="318">
        <v>312</v>
      </c>
      <c r="C95" s="319">
        <v>10708</v>
      </c>
      <c r="D95" s="317">
        <v>11020</v>
      </c>
      <c r="E95" s="252"/>
      <c r="F95" s="252"/>
      <c r="G95" s="252"/>
      <c r="H95" s="252"/>
      <c r="I95" s="252"/>
      <c r="J95" s="252"/>
    </row>
    <row r="96" spans="1:10" x14ac:dyDescent="0.2">
      <c r="A96" s="218" t="s">
        <v>100</v>
      </c>
      <c r="B96" s="318">
        <v>4510.6099999999997</v>
      </c>
      <c r="C96" s="319">
        <v>14758.410000000002</v>
      </c>
      <c r="D96" s="317">
        <v>19269.02</v>
      </c>
      <c r="E96" s="252"/>
      <c r="F96" s="252"/>
      <c r="G96" s="252"/>
      <c r="H96" s="252"/>
      <c r="I96" s="252"/>
      <c r="J96" s="252"/>
    </row>
    <row r="97" spans="1:10" x14ac:dyDescent="0.2">
      <c r="A97" s="218" t="s">
        <v>278</v>
      </c>
      <c r="B97" s="318">
        <v>12928</v>
      </c>
      <c r="C97" s="319">
        <v>13566</v>
      </c>
      <c r="D97" s="317">
        <v>26494</v>
      </c>
      <c r="E97" s="252"/>
      <c r="F97" s="252"/>
      <c r="G97" s="252"/>
      <c r="H97" s="252"/>
      <c r="I97" s="252"/>
      <c r="J97" s="252"/>
    </row>
    <row r="98" spans="1:10" x14ac:dyDescent="0.2">
      <c r="A98" s="218" t="s">
        <v>123</v>
      </c>
      <c r="B98" s="318">
        <v>4466.8</v>
      </c>
      <c r="C98" s="319">
        <v>0</v>
      </c>
      <c r="D98" s="317">
        <v>4466.8</v>
      </c>
      <c r="E98" s="252"/>
      <c r="F98" s="252"/>
      <c r="G98" s="252"/>
      <c r="H98" s="252"/>
      <c r="I98" s="252"/>
      <c r="J98" s="252"/>
    </row>
    <row r="99" spans="1:10" ht="13.5" thickBot="1" x14ac:dyDescent="0.25">
      <c r="A99" s="301"/>
      <c r="B99" s="320"/>
      <c r="C99" s="321"/>
      <c r="D99" s="322"/>
      <c r="E99" s="252"/>
      <c r="F99" s="252"/>
      <c r="G99" s="252"/>
      <c r="H99" s="252"/>
      <c r="I99" s="252"/>
      <c r="J99" s="252"/>
    </row>
    <row r="100" spans="1:10" ht="13.5" thickBot="1" x14ac:dyDescent="0.25">
      <c r="A100" s="58" t="s">
        <v>22</v>
      </c>
      <c r="B100" s="59">
        <v>543029.87000000011</v>
      </c>
      <c r="C100" s="59">
        <v>941027.68000000052</v>
      </c>
      <c r="D100" s="75">
        <v>1484057.5500000005</v>
      </c>
      <c r="E100" s="252"/>
      <c r="F100" s="252"/>
      <c r="G100" s="252"/>
      <c r="H100" s="252"/>
      <c r="I100" s="252"/>
      <c r="J100" s="252"/>
    </row>
    <row r="101" spans="1:10" x14ac:dyDescent="0.2">
      <c r="A101" s="252"/>
      <c r="B101" s="252"/>
      <c r="C101" s="252"/>
      <c r="D101" s="252"/>
      <c r="H101" s="252"/>
      <c r="I101" s="252"/>
      <c r="J101" s="252"/>
    </row>
    <row r="103" spans="1:10" x14ac:dyDescent="0.2">
      <c r="A103" s="323"/>
    </row>
  </sheetData>
  <mergeCells count="31">
    <mergeCell ref="A78:E78"/>
    <mergeCell ref="A80:A81"/>
    <mergeCell ref="B80:C80"/>
    <mergeCell ref="D80:D81"/>
    <mergeCell ref="A63:A64"/>
    <mergeCell ref="B63:G63"/>
    <mergeCell ref="H63:H64"/>
    <mergeCell ref="A70:A71"/>
    <mergeCell ref="B70:E70"/>
    <mergeCell ref="F70:F71"/>
    <mergeCell ref="A28:A30"/>
    <mergeCell ref="E28:E30"/>
    <mergeCell ref="A36:F36"/>
    <mergeCell ref="A38:A39"/>
    <mergeCell ref="B38:B39"/>
    <mergeCell ref="C38:C39"/>
    <mergeCell ref="D38:D39"/>
    <mergeCell ref="A21:G21"/>
    <mergeCell ref="A23:A24"/>
    <mergeCell ref="B23:B24"/>
    <mergeCell ref="C23:C24"/>
    <mergeCell ref="E23:E24"/>
    <mergeCell ref="F23:F24"/>
    <mergeCell ref="G23:G24"/>
    <mergeCell ref="A1:H2"/>
    <mergeCell ref="A6:A7"/>
    <mergeCell ref="B6:G6"/>
    <mergeCell ref="H6:H7"/>
    <mergeCell ref="A13:A14"/>
    <mergeCell ref="B13:E13"/>
    <mergeCell ref="F13:F14"/>
  </mergeCells>
  <pageMargins left="0.7" right="0.7" top="0.75" bottom="0.75" header="0.3" footer="0.3"/>
  <pageSetup paperSize="9" scale="63" orientation="portrait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0"/>
  <sheetViews>
    <sheetView showWhiteSpace="0" view="pageBreakPreview" topLeftCell="A31" zoomScale="60" zoomScaleNormal="100" zoomScalePageLayoutView="75" workbookViewId="0">
      <selection activeCell="O65" sqref="O65"/>
    </sheetView>
  </sheetViews>
  <sheetFormatPr baseColWidth="10" defaultRowHeight="12.75" x14ac:dyDescent="0.2"/>
  <cols>
    <col min="1" max="1" width="24.140625" style="4" customWidth="1"/>
    <col min="2" max="2" width="18.85546875" style="4" customWidth="1"/>
    <col min="3" max="3" width="13.5703125" style="4" customWidth="1"/>
    <col min="4" max="4" width="17.140625" style="4" customWidth="1"/>
    <col min="5" max="5" width="16.42578125" style="4" customWidth="1"/>
    <col min="6" max="9" width="15.85546875" style="4" customWidth="1"/>
    <col min="10" max="10" width="14.42578125" style="4" customWidth="1"/>
    <col min="11" max="16384" width="11.42578125" style="4"/>
  </cols>
  <sheetData>
    <row r="1" spans="1:15" s="1" customFormat="1" x14ac:dyDescent="0.2"/>
    <row r="2" spans="1:15" ht="18" x14ac:dyDescent="0.25">
      <c r="A2" s="324" t="s">
        <v>33</v>
      </c>
      <c r="B2" s="324"/>
      <c r="C2" s="324"/>
      <c r="D2" s="324"/>
      <c r="E2" s="324"/>
      <c r="F2" s="324"/>
      <c r="G2" s="324"/>
      <c r="H2" s="324"/>
      <c r="I2" s="2"/>
      <c r="J2" s="3"/>
      <c r="K2" s="3"/>
      <c r="L2" s="3"/>
      <c r="M2" s="3"/>
      <c r="N2" s="3"/>
    </row>
    <row r="3" spans="1:15" x14ac:dyDescent="0.2">
      <c r="A3" s="324"/>
      <c r="B3" s="324"/>
      <c r="C3" s="324"/>
      <c r="D3" s="324"/>
      <c r="E3" s="324"/>
      <c r="F3" s="324"/>
      <c r="G3" s="324"/>
      <c r="H3" s="324"/>
    </row>
    <row r="4" spans="1:15" ht="15" customHeight="1" x14ac:dyDescent="0.25">
      <c r="A4" s="325"/>
      <c r="B4" s="325"/>
      <c r="C4" s="325"/>
      <c r="D4" s="325"/>
      <c r="E4" s="325"/>
      <c r="F4" s="325"/>
      <c r="G4" s="325"/>
      <c r="H4" s="5"/>
      <c r="I4" s="6"/>
      <c r="J4" s="7"/>
      <c r="K4" s="7"/>
      <c r="L4" s="7"/>
      <c r="M4" s="7"/>
      <c r="N4" s="7"/>
      <c r="O4" s="7"/>
    </row>
    <row r="5" spans="1:15" s="8" customFormat="1" ht="15" customHeight="1" x14ac:dyDescent="0.25">
      <c r="A5" s="329" t="s">
        <v>9</v>
      </c>
      <c r="B5" s="329"/>
      <c r="C5" s="329"/>
      <c r="D5" s="329"/>
      <c r="E5" s="329"/>
      <c r="F5" s="329"/>
      <c r="G5" s="329"/>
      <c r="H5" s="329"/>
      <c r="I5" s="329"/>
      <c r="J5" s="7"/>
      <c r="K5" s="7"/>
      <c r="L5" s="7"/>
      <c r="M5" s="7"/>
      <c r="N5" s="7"/>
      <c r="O5" s="7"/>
    </row>
    <row r="6" spans="1:15" s="8" customFormat="1" x14ac:dyDescent="0.2"/>
    <row r="7" spans="1:15" s="8" customFormat="1" x14ac:dyDescent="0.2">
      <c r="A7" s="9"/>
      <c r="B7" s="326" t="s">
        <v>10</v>
      </c>
      <c r="C7" s="327"/>
      <c r="D7" s="327"/>
      <c r="E7" s="328"/>
      <c r="F7" s="331" t="s">
        <v>197</v>
      </c>
      <c r="J7" s="10"/>
    </row>
    <row r="8" spans="1:15" s="8" customFormat="1" ht="63.75" x14ac:dyDescent="0.2">
      <c r="A8" s="11"/>
      <c r="B8" s="12" t="s">
        <v>12</v>
      </c>
      <c r="C8" s="12" t="s">
        <v>13</v>
      </c>
      <c r="D8" s="12" t="s">
        <v>14</v>
      </c>
      <c r="E8" s="12" t="s">
        <v>15</v>
      </c>
      <c r="F8" s="331"/>
      <c r="J8" s="10"/>
    </row>
    <row r="9" spans="1:15" s="8" customFormat="1" x14ac:dyDescent="0.2">
      <c r="A9" s="13" t="s">
        <v>20</v>
      </c>
      <c r="B9" s="14">
        <v>339133.22</v>
      </c>
      <c r="C9" s="14">
        <v>512387.47</v>
      </c>
      <c r="D9" s="14">
        <v>1198240.3799999999</v>
      </c>
      <c r="E9" s="14">
        <v>48248.09</v>
      </c>
      <c r="F9" s="15">
        <v>2098009.1599999997</v>
      </c>
      <c r="J9" s="9"/>
    </row>
    <row r="10" spans="1:15" s="8" customFormat="1" x14ac:dyDescent="0.2">
      <c r="A10" s="13" t="s">
        <v>21</v>
      </c>
      <c r="B10" s="14">
        <v>54291.62</v>
      </c>
      <c r="C10" s="14">
        <v>114828.03</v>
      </c>
      <c r="D10" s="14">
        <v>294470.39</v>
      </c>
      <c r="E10" s="14">
        <v>111520.88</v>
      </c>
      <c r="F10" s="15">
        <v>575110.92000000004</v>
      </c>
      <c r="J10" s="9"/>
    </row>
    <row r="11" spans="1:15" s="8" customFormat="1" x14ac:dyDescent="0.2">
      <c r="A11" s="16" t="s">
        <v>22</v>
      </c>
      <c r="B11" s="17">
        <v>393424.83999999997</v>
      </c>
      <c r="C11" s="17">
        <v>627215.5</v>
      </c>
      <c r="D11" s="17">
        <v>1492710.77</v>
      </c>
      <c r="E11" s="17">
        <v>159768.97</v>
      </c>
      <c r="F11" s="17">
        <v>2673120.08</v>
      </c>
      <c r="J11" s="9"/>
    </row>
    <row r="12" spans="1:15" ht="13.5" customHeight="1" x14ac:dyDescent="0.25">
      <c r="A12" s="18"/>
      <c r="B12" s="18"/>
      <c r="C12" s="18"/>
      <c r="D12" s="18"/>
      <c r="E12" s="18"/>
      <c r="F12" s="18"/>
      <c r="G12" s="18"/>
      <c r="H12" s="18"/>
      <c r="I12" s="19"/>
    </row>
    <row r="13" spans="1:15" x14ac:dyDescent="0.2">
      <c r="A13" s="9"/>
      <c r="B13" s="326" t="s">
        <v>11</v>
      </c>
      <c r="C13" s="327"/>
      <c r="D13" s="328"/>
      <c r="E13" s="331" t="s">
        <v>198</v>
      </c>
      <c r="F13" s="21"/>
      <c r="G13" s="21"/>
      <c r="H13" s="21"/>
      <c r="I13" s="21"/>
    </row>
    <row r="14" spans="1:15" ht="38.25" x14ac:dyDescent="0.2">
      <c r="A14" s="11"/>
      <c r="B14" s="12" t="s">
        <v>16</v>
      </c>
      <c r="C14" s="12" t="s">
        <v>17</v>
      </c>
      <c r="D14" s="12" t="s">
        <v>18</v>
      </c>
      <c r="E14" s="331"/>
      <c r="F14" s="21"/>
      <c r="G14" s="21"/>
      <c r="H14" s="21"/>
      <c r="I14" s="21"/>
    </row>
    <row r="15" spans="1:15" x14ac:dyDescent="0.2">
      <c r="A15" s="13" t="s">
        <v>20</v>
      </c>
      <c r="B15" s="14">
        <v>4029155.88</v>
      </c>
      <c r="C15" s="14">
        <v>2689.62</v>
      </c>
      <c r="D15" s="14">
        <v>824289.61</v>
      </c>
      <c r="E15" s="15">
        <v>4856135.1100000003</v>
      </c>
      <c r="F15" s="21"/>
      <c r="G15" s="21"/>
      <c r="H15" s="21"/>
      <c r="I15" s="21"/>
    </row>
    <row r="16" spans="1:15" x14ac:dyDescent="0.2">
      <c r="A16" s="13" t="s">
        <v>21</v>
      </c>
      <c r="B16" s="14">
        <v>4544531.62</v>
      </c>
      <c r="C16" s="14">
        <v>76.17</v>
      </c>
      <c r="D16" s="14">
        <v>108266.3</v>
      </c>
      <c r="E16" s="15">
        <v>4652874.09</v>
      </c>
      <c r="F16" s="21"/>
      <c r="G16" s="21"/>
      <c r="H16" s="21"/>
      <c r="I16" s="21"/>
    </row>
    <row r="17" spans="1:9" x14ac:dyDescent="0.2">
      <c r="A17" s="16" t="s">
        <v>22</v>
      </c>
      <c r="B17" s="17">
        <v>8573687.5</v>
      </c>
      <c r="C17" s="17">
        <v>2765.79</v>
      </c>
      <c r="D17" s="17">
        <v>932555.91</v>
      </c>
      <c r="E17" s="17">
        <v>9509009.1999999993</v>
      </c>
      <c r="F17" s="21"/>
      <c r="G17" s="21"/>
      <c r="H17" s="21"/>
      <c r="I17" s="21"/>
    </row>
    <row r="18" spans="1:9" x14ac:dyDescent="0.2">
      <c r="A18" s="20"/>
      <c r="B18" s="21"/>
      <c r="C18" s="21"/>
      <c r="D18" s="21"/>
      <c r="E18" s="21"/>
      <c r="F18" s="21"/>
      <c r="G18" s="21"/>
      <c r="H18" s="21"/>
      <c r="I18" s="21"/>
    </row>
    <row r="19" spans="1:9" x14ac:dyDescent="0.2">
      <c r="A19" s="20"/>
      <c r="B19" s="21"/>
      <c r="C19" s="21"/>
      <c r="D19" s="21"/>
      <c r="E19" s="21"/>
      <c r="F19" s="21"/>
      <c r="G19" s="21"/>
      <c r="H19" s="21"/>
      <c r="I19" s="21"/>
    </row>
    <row r="20" spans="1:9" ht="15" customHeight="1" x14ac:dyDescent="0.25">
      <c r="A20" s="330" t="s">
        <v>34</v>
      </c>
      <c r="B20" s="330"/>
      <c r="C20" s="330"/>
      <c r="D20" s="330"/>
      <c r="E20" s="330"/>
      <c r="F20" s="330"/>
      <c r="G20" s="330"/>
      <c r="H20" s="21"/>
      <c r="I20" s="21"/>
    </row>
    <row r="21" spans="1:9" ht="13.5" thickBot="1" x14ac:dyDescent="0.25">
      <c r="A21" s="19"/>
      <c r="B21" s="26"/>
      <c r="D21" s="21"/>
      <c r="E21" s="21"/>
      <c r="F21" s="21"/>
      <c r="G21" s="21"/>
      <c r="H21" s="21"/>
      <c r="I21" s="21"/>
    </row>
    <row r="22" spans="1:9" x14ac:dyDescent="0.2">
      <c r="A22" s="332" t="s">
        <v>35</v>
      </c>
      <c r="B22" s="334" t="s">
        <v>36</v>
      </c>
      <c r="C22" s="336" t="s">
        <v>37</v>
      </c>
      <c r="D22" s="21"/>
      <c r="E22" s="349" t="s">
        <v>49</v>
      </c>
      <c r="F22" s="334" t="s">
        <v>36</v>
      </c>
      <c r="G22" s="336" t="s">
        <v>37</v>
      </c>
      <c r="H22" s="21"/>
      <c r="I22" s="21"/>
    </row>
    <row r="23" spans="1:9" ht="13.5" thickBot="1" x14ac:dyDescent="0.25">
      <c r="A23" s="333"/>
      <c r="B23" s="335"/>
      <c r="C23" s="337"/>
      <c r="D23" s="21"/>
      <c r="E23" s="350"/>
      <c r="F23" s="335"/>
      <c r="G23" s="337"/>
      <c r="H23" s="21"/>
      <c r="I23" s="21"/>
    </row>
    <row r="24" spans="1:9" ht="16.5" customHeight="1" x14ac:dyDescent="0.2">
      <c r="A24" s="27" t="s">
        <v>38</v>
      </c>
      <c r="B24" s="28" t="s">
        <v>39</v>
      </c>
      <c r="C24" s="29">
        <v>20237</v>
      </c>
      <c r="E24" s="38" t="s">
        <v>38</v>
      </c>
      <c r="F24" s="28" t="s">
        <v>50</v>
      </c>
      <c r="G24" s="29">
        <v>668655.69999999995</v>
      </c>
    </row>
    <row r="25" spans="1:9" x14ac:dyDescent="0.2">
      <c r="A25" s="30" t="s">
        <v>40</v>
      </c>
      <c r="B25" s="31" t="s">
        <v>41</v>
      </c>
      <c r="C25" s="32">
        <v>965724.6</v>
      </c>
      <c r="E25" s="30" t="s">
        <v>40</v>
      </c>
      <c r="F25" s="31" t="s">
        <v>51</v>
      </c>
      <c r="G25" s="32">
        <v>94668.81</v>
      </c>
    </row>
    <row r="26" spans="1:9" x14ac:dyDescent="0.2">
      <c r="A26" s="33">
        <v>0.57079999999999997</v>
      </c>
      <c r="B26" s="31" t="s">
        <v>42</v>
      </c>
      <c r="C26" s="32">
        <v>602605.81999999995</v>
      </c>
      <c r="E26" s="39">
        <v>0.42920000000000003</v>
      </c>
      <c r="F26" s="31" t="s">
        <v>52</v>
      </c>
      <c r="G26" s="32">
        <v>130965.37</v>
      </c>
    </row>
    <row r="27" spans="1:9" x14ac:dyDescent="0.2">
      <c r="A27" s="343"/>
      <c r="B27" s="31" t="s">
        <v>43</v>
      </c>
      <c r="C27" s="32">
        <v>2876158.25</v>
      </c>
      <c r="E27" s="39"/>
      <c r="F27" s="31" t="s">
        <v>53</v>
      </c>
      <c r="G27" s="32">
        <v>136820.14000000001</v>
      </c>
    </row>
    <row r="28" spans="1:9" x14ac:dyDescent="0.2">
      <c r="A28" s="343"/>
      <c r="B28" s="31" t="s">
        <v>44</v>
      </c>
      <c r="C28" s="32">
        <v>154335.63</v>
      </c>
      <c r="E28" s="343"/>
      <c r="F28" s="31" t="s">
        <v>54</v>
      </c>
      <c r="G28" s="32">
        <v>13785.92</v>
      </c>
    </row>
    <row r="29" spans="1:9" x14ac:dyDescent="0.2">
      <c r="A29" s="343"/>
      <c r="B29" s="31" t="s">
        <v>45</v>
      </c>
      <c r="C29" s="32">
        <v>246792.54</v>
      </c>
      <c r="E29" s="343"/>
      <c r="F29" s="31" t="s">
        <v>55</v>
      </c>
      <c r="G29" s="32">
        <v>53554.64</v>
      </c>
    </row>
    <row r="30" spans="1:9" x14ac:dyDescent="0.2">
      <c r="A30" s="33"/>
      <c r="B30" s="34" t="s">
        <v>46</v>
      </c>
      <c r="C30" s="32">
        <v>1555357.32</v>
      </c>
      <c r="E30" s="343"/>
      <c r="F30" s="31" t="s">
        <v>56</v>
      </c>
      <c r="G30" s="32">
        <v>3988977.09</v>
      </c>
    </row>
    <row r="31" spans="1:9" ht="13.5" thickBot="1" x14ac:dyDescent="0.25">
      <c r="A31" s="33"/>
      <c r="B31" s="34" t="s">
        <v>47</v>
      </c>
      <c r="C31" s="32">
        <v>6492</v>
      </c>
      <c r="E31" s="40"/>
      <c r="F31" s="36" t="s">
        <v>57</v>
      </c>
      <c r="G31" s="37">
        <v>140557.34</v>
      </c>
    </row>
    <row r="32" spans="1:9" ht="13.5" thickBot="1" x14ac:dyDescent="0.25">
      <c r="A32" s="35"/>
      <c r="B32" s="36" t="s">
        <v>48</v>
      </c>
      <c r="C32" s="37">
        <v>526441.11</v>
      </c>
    </row>
    <row r="33" spans="1:10" x14ac:dyDescent="0.2">
      <c r="C33" s="170"/>
    </row>
    <row r="35" spans="1:10" ht="15" customHeight="1" x14ac:dyDescent="0.25">
      <c r="A35" s="330" t="s">
        <v>58</v>
      </c>
      <c r="B35" s="330"/>
      <c r="C35" s="330"/>
      <c r="D35" s="330"/>
      <c r="E35" s="41"/>
      <c r="F35" s="7"/>
      <c r="G35" s="7"/>
    </row>
    <row r="36" spans="1:10" ht="15.75" thickBot="1" x14ac:dyDescent="0.3">
      <c r="A36" s="25"/>
      <c r="B36" s="7"/>
      <c r="C36" s="7"/>
      <c r="D36" s="7"/>
      <c r="E36" s="7"/>
      <c r="F36" s="7"/>
      <c r="G36" s="7"/>
    </row>
    <row r="37" spans="1:10" ht="12.75" customHeight="1" x14ac:dyDescent="0.2">
      <c r="A37" s="339" t="s">
        <v>177</v>
      </c>
      <c r="B37" s="347" t="s">
        <v>59</v>
      </c>
      <c r="C37" s="347" t="s">
        <v>60</v>
      </c>
      <c r="D37" s="341" t="s">
        <v>61</v>
      </c>
      <c r="E37" s="8"/>
      <c r="G37" s="8"/>
    </row>
    <row r="38" spans="1:10" s="43" customFormat="1" ht="12.75" customHeight="1" thickBot="1" x14ac:dyDescent="0.25">
      <c r="A38" s="340"/>
      <c r="B38" s="348"/>
      <c r="C38" s="348"/>
      <c r="D38" s="342"/>
      <c r="E38" s="42"/>
      <c r="F38" s="42"/>
    </row>
    <row r="39" spans="1:10" s="43" customFormat="1" ht="13.5" customHeight="1" x14ac:dyDescent="0.2">
      <c r="A39" s="34" t="s">
        <v>74</v>
      </c>
      <c r="B39" s="49">
        <v>225910</v>
      </c>
      <c r="C39" s="50">
        <v>21264</v>
      </c>
      <c r="D39" s="51">
        <v>247174</v>
      </c>
      <c r="E39" s="48"/>
      <c r="F39" s="42"/>
    </row>
    <row r="40" spans="1:10" s="43" customFormat="1" ht="12.75" customHeight="1" x14ac:dyDescent="0.2">
      <c r="A40" s="34" t="s">
        <v>67</v>
      </c>
      <c r="B40" s="49">
        <v>70065.740000000005</v>
      </c>
      <c r="C40" s="50">
        <v>34408.660000000003</v>
      </c>
      <c r="D40" s="51">
        <v>104474.4</v>
      </c>
      <c r="E40" s="48"/>
      <c r="F40" s="52"/>
      <c r="G40" s="52"/>
      <c r="H40" s="52"/>
      <c r="I40" s="52"/>
      <c r="J40" s="52"/>
    </row>
    <row r="41" spans="1:10" s="43" customFormat="1" ht="12.75" customHeight="1" x14ac:dyDescent="0.2">
      <c r="A41" s="34" t="s">
        <v>75</v>
      </c>
      <c r="B41" s="49">
        <v>15858.3</v>
      </c>
      <c r="C41" s="50"/>
      <c r="D41" s="51">
        <v>15858.3</v>
      </c>
      <c r="E41" s="48"/>
      <c r="F41" s="52"/>
      <c r="G41" s="52"/>
      <c r="H41" s="52"/>
      <c r="I41" s="52"/>
      <c r="J41" s="52"/>
    </row>
    <row r="42" spans="1:10" s="43" customFormat="1" ht="12.75" customHeight="1" x14ac:dyDescent="0.2">
      <c r="A42" s="34" t="s">
        <v>64</v>
      </c>
      <c r="B42" s="49">
        <v>44121</v>
      </c>
      <c r="C42" s="50">
        <v>482509</v>
      </c>
      <c r="D42" s="51">
        <v>526630</v>
      </c>
      <c r="E42" s="48"/>
      <c r="F42" s="52"/>
      <c r="G42" s="52"/>
      <c r="H42" s="52"/>
      <c r="I42" s="52"/>
      <c r="J42" s="52"/>
    </row>
    <row r="43" spans="1:10" s="43" customFormat="1" ht="12.75" customHeight="1" x14ac:dyDescent="0.2">
      <c r="A43" s="34" t="s">
        <v>70</v>
      </c>
      <c r="B43" s="49">
        <v>318644.36</v>
      </c>
      <c r="C43" s="50">
        <v>37006.57</v>
      </c>
      <c r="D43" s="51">
        <v>355650.93</v>
      </c>
      <c r="E43" s="48"/>
      <c r="F43" s="52"/>
      <c r="G43" s="52"/>
      <c r="H43" s="52"/>
      <c r="I43" s="52"/>
      <c r="J43" s="52"/>
    </row>
    <row r="44" spans="1:10" s="43" customFormat="1" ht="12.75" customHeight="1" x14ac:dyDescent="0.2">
      <c r="A44" s="34" t="s">
        <v>69</v>
      </c>
      <c r="B44" s="49">
        <v>1335963.83</v>
      </c>
      <c r="C44" s="50">
        <v>459672.34</v>
      </c>
      <c r="D44" s="51">
        <f>SUM(B44:C44)</f>
        <v>1795636.1700000002</v>
      </c>
      <c r="E44" s="48"/>
      <c r="F44" s="52"/>
      <c r="G44" s="52"/>
      <c r="H44" s="52"/>
      <c r="I44" s="52"/>
      <c r="J44" s="52"/>
    </row>
    <row r="45" spans="1:10" x14ac:dyDescent="0.2">
      <c r="A45" s="34" t="s">
        <v>68</v>
      </c>
      <c r="B45" s="49">
        <v>656037</v>
      </c>
      <c r="C45" s="50">
        <v>165547</v>
      </c>
      <c r="D45" s="51">
        <v>821584</v>
      </c>
      <c r="E45" s="53"/>
    </row>
    <row r="46" spans="1:10" x14ac:dyDescent="0.2">
      <c r="A46" s="34" t="s">
        <v>174</v>
      </c>
      <c r="B46" s="49">
        <v>15771</v>
      </c>
      <c r="C46" s="50">
        <v>1806</v>
      </c>
      <c r="D46" s="51">
        <v>17577</v>
      </c>
      <c r="E46" s="53"/>
    </row>
    <row r="47" spans="1:10" x14ac:dyDescent="0.2">
      <c r="A47" s="34" t="s">
        <v>173</v>
      </c>
      <c r="B47" s="49">
        <v>207117</v>
      </c>
      <c r="C47" s="50">
        <v>118626.81</v>
      </c>
      <c r="D47" s="51">
        <v>325743.81</v>
      </c>
      <c r="E47" s="53"/>
    </row>
    <row r="48" spans="1:10" x14ac:dyDescent="0.2">
      <c r="A48" s="34" t="s">
        <v>71</v>
      </c>
      <c r="B48" s="49">
        <v>57074.8</v>
      </c>
      <c r="C48" s="50">
        <v>2863.4</v>
      </c>
      <c r="D48" s="51">
        <v>59938.2</v>
      </c>
      <c r="E48" s="53"/>
    </row>
    <row r="49" spans="1:13" x14ac:dyDescent="0.2">
      <c r="A49" s="34" t="s">
        <v>73</v>
      </c>
      <c r="B49" s="49">
        <v>236939.92</v>
      </c>
      <c r="C49" s="50">
        <v>90819.13</v>
      </c>
      <c r="D49" s="51">
        <v>327759.05</v>
      </c>
      <c r="E49" s="53"/>
    </row>
    <row r="50" spans="1:13" x14ac:dyDescent="0.2">
      <c r="A50" s="34" t="s">
        <v>62</v>
      </c>
      <c r="B50" s="49">
        <v>2718289.54</v>
      </c>
      <c r="C50" s="50">
        <v>3006754.4</v>
      </c>
      <c r="D50" s="51">
        <v>5725043.9399999995</v>
      </c>
      <c r="E50" s="53"/>
    </row>
    <row r="51" spans="1:13" x14ac:dyDescent="0.2">
      <c r="A51" s="34" t="s">
        <v>175</v>
      </c>
      <c r="B51" s="49">
        <v>7084.69</v>
      </c>
      <c r="C51" s="50">
        <v>1100.74</v>
      </c>
      <c r="D51" s="51">
        <v>8185.43</v>
      </c>
      <c r="E51" s="53"/>
    </row>
    <row r="52" spans="1:13" x14ac:dyDescent="0.2">
      <c r="A52" s="34" t="s">
        <v>66</v>
      </c>
      <c r="B52" s="49">
        <v>27725.09</v>
      </c>
      <c r="C52" s="50">
        <v>32443.96</v>
      </c>
      <c r="D52" s="51">
        <v>60169.05</v>
      </c>
      <c r="E52" s="53"/>
    </row>
    <row r="53" spans="1:13" x14ac:dyDescent="0.2">
      <c r="A53" s="34" t="s">
        <v>65</v>
      </c>
      <c r="B53" s="49">
        <v>883735</v>
      </c>
      <c r="C53" s="50">
        <v>145382</v>
      </c>
      <c r="D53" s="51">
        <v>1029117</v>
      </c>
      <c r="E53" s="53"/>
    </row>
    <row r="54" spans="1:13" x14ac:dyDescent="0.2">
      <c r="A54" s="34" t="s">
        <v>63</v>
      </c>
      <c r="B54" s="49">
        <v>129342</v>
      </c>
      <c r="C54" s="50">
        <v>626319</v>
      </c>
      <c r="D54" s="51">
        <v>755661</v>
      </c>
      <c r="E54" s="53"/>
    </row>
    <row r="55" spans="1:13" x14ac:dyDescent="0.2">
      <c r="A55" s="34" t="s">
        <v>72</v>
      </c>
      <c r="B55" s="49">
        <v>4465</v>
      </c>
      <c r="C55" s="50">
        <v>1462</v>
      </c>
      <c r="D55" s="51">
        <v>5927</v>
      </c>
      <c r="E55" s="53"/>
    </row>
    <row r="56" spans="1:13" ht="13.5" thickBot="1" x14ac:dyDescent="0.25">
      <c r="A56" s="54"/>
      <c r="B56" s="55"/>
      <c r="C56" s="56"/>
      <c r="D56" s="57"/>
      <c r="E56" s="53"/>
    </row>
    <row r="57" spans="1:13" ht="13.5" thickBot="1" x14ac:dyDescent="0.25">
      <c r="A57" s="58" t="s">
        <v>76</v>
      </c>
      <c r="B57" s="59">
        <v>6954144.2700000005</v>
      </c>
      <c r="C57" s="59">
        <v>5227985.0100000007</v>
      </c>
      <c r="D57" s="60">
        <v>12182129.279999999</v>
      </c>
    </row>
    <row r="60" spans="1:13" s="8" customFormat="1" ht="15" x14ac:dyDescent="0.25">
      <c r="A60" s="329" t="s">
        <v>77</v>
      </c>
      <c r="B60" s="329"/>
      <c r="C60" s="329"/>
      <c r="D60" s="329"/>
      <c r="E60" s="329"/>
      <c r="F60" s="329"/>
      <c r="G60" s="329"/>
      <c r="H60" s="329"/>
      <c r="I60" s="329"/>
      <c r="J60" s="329"/>
      <c r="K60" s="7"/>
      <c r="L60" s="7"/>
      <c r="M60" s="7"/>
    </row>
    <row r="61" spans="1:13" s="61" customFormat="1" x14ac:dyDescent="0.2"/>
    <row r="62" spans="1:13" s="8" customFormat="1" x14ac:dyDescent="0.2"/>
    <row r="63" spans="1:13" s="8" customFormat="1" x14ac:dyDescent="0.2">
      <c r="A63" s="62"/>
      <c r="B63" s="344" t="s">
        <v>10</v>
      </c>
      <c r="C63" s="345"/>
      <c r="D63" s="345"/>
      <c r="E63" s="346"/>
      <c r="F63" s="344" t="s">
        <v>11</v>
      </c>
      <c r="G63" s="345"/>
      <c r="H63" s="345"/>
      <c r="I63" s="346"/>
      <c r="J63"/>
      <c r="K63"/>
    </row>
    <row r="64" spans="1:13" s="8" customFormat="1" ht="63.75" x14ac:dyDescent="0.2">
      <c r="A64" s="63"/>
      <c r="B64" s="64" t="s">
        <v>12</v>
      </c>
      <c r="C64" s="64" t="s">
        <v>13</v>
      </c>
      <c r="D64" s="64" t="s">
        <v>14</v>
      </c>
      <c r="E64" s="64" t="s">
        <v>15</v>
      </c>
      <c r="F64" s="64" t="s">
        <v>16</v>
      </c>
      <c r="G64" s="64" t="s">
        <v>17</v>
      </c>
      <c r="H64" s="64" t="s">
        <v>78</v>
      </c>
      <c r="I64" s="64" t="s">
        <v>18</v>
      </c>
      <c r="J64" s="65" t="s">
        <v>19</v>
      </c>
      <c r="K64"/>
      <c r="L64" s="179"/>
    </row>
    <row r="65" spans="1:20" s="8" customFormat="1" ht="18" customHeight="1" x14ac:dyDescent="0.2">
      <c r="A65" s="66" t="s">
        <v>79</v>
      </c>
      <c r="B65" s="173">
        <v>13555.23</v>
      </c>
      <c r="C65" s="173">
        <v>28488.94</v>
      </c>
      <c r="D65" s="173">
        <v>195950.57</v>
      </c>
      <c r="E65" s="173">
        <v>8872.8700000000008</v>
      </c>
      <c r="F65" s="173">
        <v>598345.31999999995</v>
      </c>
      <c r="G65" s="173">
        <v>2581.23</v>
      </c>
      <c r="H65" s="173">
        <v>24.15</v>
      </c>
      <c r="I65" s="173">
        <v>169.57</v>
      </c>
      <c r="J65" s="173">
        <v>847987.87</v>
      </c>
      <c r="K65" s="62"/>
      <c r="L65" s="67"/>
      <c r="M65" s="67"/>
      <c r="N65" s="67"/>
      <c r="O65" s="67"/>
      <c r="P65" s="67"/>
      <c r="Q65" s="67"/>
      <c r="R65" s="67"/>
      <c r="S65" s="67"/>
      <c r="T65" s="67"/>
    </row>
    <row r="68" spans="1:20" ht="15" customHeight="1" x14ac:dyDescent="0.25">
      <c r="A68" s="338" t="s">
        <v>82</v>
      </c>
      <c r="B68" s="338"/>
      <c r="C68" s="338"/>
      <c r="D68" s="68"/>
      <c r="E68" s="7"/>
      <c r="F68" s="7"/>
      <c r="G68" s="7"/>
      <c r="H68" s="7"/>
      <c r="I68" s="7"/>
      <c r="J68" s="7"/>
    </row>
    <row r="69" spans="1:20" ht="13.5" thickBot="1" x14ac:dyDescent="0.25">
      <c r="A69" s="26"/>
      <c r="B69" s="26"/>
      <c r="C69" s="19"/>
      <c r="D69" s="19"/>
    </row>
    <row r="70" spans="1:20" s="43" customFormat="1" ht="12.75" customHeight="1" x14ac:dyDescent="0.2">
      <c r="A70" s="339" t="s">
        <v>177</v>
      </c>
      <c r="B70" s="341" t="s">
        <v>81</v>
      </c>
      <c r="C70" s="69"/>
      <c r="D70" s="69"/>
      <c r="E70" s="42"/>
      <c r="F70" s="42"/>
      <c r="G70" s="42"/>
      <c r="H70" s="42"/>
    </row>
    <row r="71" spans="1:20" s="43" customFormat="1" ht="12.75" customHeight="1" thickBot="1" x14ac:dyDescent="0.25">
      <c r="A71" s="340"/>
      <c r="B71" s="342"/>
      <c r="C71" s="70"/>
      <c r="D71" s="42"/>
      <c r="E71" s="42"/>
      <c r="F71" s="42"/>
      <c r="G71" s="42"/>
      <c r="H71" s="42"/>
    </row>
    <row r="72" spans="1:20" s="43" customFormat="1" ht="12" customHeight="1" x14ac:dyDescent="0.2">
      <c r="A72" s="34" t="s">
        <v>74</v>
      </c>
      <c r="B72" s="72">
        <v>38871.75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3" spans="1:20" s="43" customFormat="1" ht="12" customHeight="1" x14ac:dyDescent="0.2">
      <c r="A73" s="34" t="s">
        <v>67</v>
      </c>
      <c r="B73" s="72">
        <v>29509.72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</row>
    <row r="74" spans="1:20" ht="12" customHeight="1" x14ac:dyDescent="0.2">
      <c r="A74" s="34" t="s">
        <v>75</v>
      </c>
      <c r="B74" s="72">
        <v>5320.58</v>
      </c>
      <c r="L74" s="52"/>
    </row>
    <row r="75" spans="1:20" ht="12" customHeight="1" x14ac:dyDescent="0.2">
      <c r="A75" s="34" t="s">
        <v>64</v>
      </c>
      <c r="B75" s="72">
        <v>8622.39</v>
      </c>
      <c r="L75" s="52"/>
    </row>
    <row r="76" spans="1:20" ht="12" customHeight="1" x14ac:dyDescent="0.2">
      <c r="A76" s="34" t="s">
        <v>70</v>
      </c>
      <c r="B76" s="72">
        <v>54681.16</v>
      </c>
      <c r="L76" s="52"/>
    </row>
    <row r="77" spans="1:20" ht="12" customHeight="1" x14ac:dyDescent="0.2">
      <c r="A77" s="34" t="s">
        <v>69</v>
      </c>
      <c r="B77" s="72">
        <v>360985.27</v>
      </c>
      <c r="C77" s="73"/>
      <c r="L77" s="52"/>
    </row>
    <row r="78" spans="1:20" ht="12" customHeight="1" x14ac:dyDescent="0.2">
      <c r="A78" s="34" t="s">
        <v>68</v>
      </c>
      <c r="B78" s="72">
        <v>175033.7</v>
      </c>
      <c r="C78" s="73"/>
      <c r="L78" s="52"/>
    </row>
    <row r="79" spans="1:20" ht="12" customHeight="1" x14ac:dyDescent="0.2">
      <c r="A79" s="34" t="s">
        <v>174</v>
      </c>
      <c r="B79" s="72">
        <v>9630.36</v>
      </c>
      <c r="L79" s="52"/>
    </row>
    <row r="80" spans="1:20" ht="12" customHeight="1" x14ac:dyDescent="0.2">
      <c r="A80" s="34" t="s">
        <v>176</v>
      </c>
      <c r="B80" s="72"/>
      <c r="L80" s="52"/>
    </row>
    <row r="81" spans="1:12" ht="12" customHeight="1" x14ac:dyDescent="0.2">
      <c r="A81" s="34" t="s">
        <v>71</v>
      </c>
      <c r="B81" s="72">
        <v>3144.96</v>
      </c>
      <c r="L81" s="52"/>
    </row>
    <row r="82" spans="1:12" ht="12" customHeight="1" x14ac:dyDescent="0.2">
      <c r="A82" s="34" t="s">
        <v>73</v>
      </c>
      <c r="B82" s="72">
        <v>128177.64</v>
      </c>
      <c r="L82" s="52"/>
    </row>
    <row r="83" spans="1:12" ht="12" customHeight="1" x14ac:dyDescent="0.2">
      <c r="A83" s="34" t="s">
        <v>62</v>
      </c>
      <c r="B83" s="72"/>
      <c r="L83" s="52"/>
    </row>
    <row r="84" spans="1:12" ht="12" customHeight="1" x14ac:dyDescent="0.2">
      <c r="A84" s="34" t="s">
        <v>175</v>
      </c>
      <c r="B84" s="72">
        <v>7309.39</v>
      </c>
      <c r="L84" s="52"/>
    </row>
    <row r="85" spans="1:12" ht="12" customHeight="1" x14ac:dyDescent="0.2">
      <c r="A85" s="34" t="s">
        <v>66</v>
      </c>
      <c r="B85" s="72">
        <v>11804.17</v>
      </c>
      <c r="L85" s="52"/>
    </row>
    <row r="86" spans="1:12" ht="12" customHeight="1" x14ac:dyDescent="0.2">
      <c r="A86" s="34" t="s">
        <v>65</v>
      </c>
      <c r="B86" s="72">
        <v>11116.88</v>
      </c>
      <c r="L86" s="52"/>
    </row>
    <row r="87" spans="1:12" ht="12" customHeight="1" x14ac:dyDescent="0.2">
      <c r="A87" s="34" t="s">
        <v>63</v>
      </c>
      <c r="B87" s="72">
        <v>3779.89</v>
      </c>
      <c r="L87" s="52"/>
    </row>
    <row r="88" spans="1:12" ht="12" customHeight="1" x14ac:dyDescent="0.2">
      <c r="A88" s="34" t="s">
        <v>72</v>
      </c>
      <c r="B88" s="72"/>
      <c r="L88" s="52"/>
    </row>
    <row r="89" spans="1:12" ht="13.5" thickBot="1" x14ac:dyDescent="0.25">
      <c r="A89" s="54"/>
      <c r="B89" s="74"/>
      <c r="L89" s="52"/>
    </row>
    <row r="90" spans="1:12" ht="13.5" thickBot="1" x14ac:dyDescent="0.25">
      <c r="A90" s="58" t="s">
        <v>76</v>
      </c>
      <c r="B90" s="75">
        <v>847987.87</v>
      </c>
      <c r="L90" s="52"/>
    </row>
    <row r="101" spans="2:5" ht="18" customHeight="1" x14ac:dyDescent="0.2">
      <c r="B101" s="22"/>
      <c r="C101" s="23"/>
      <c r="D101" s="24"/>
      <c r="E101" s="24"/>
    </row>
    <row r="102" spans="2:5" ht="18" customHeight="1" x14ac:dyDescent="0.2">
      <c r="B102" s="22"/>
      <c r="C102" s="23"/>
      <c r="D102" s="24"/>
      <c r="E102" s="24"/>
    </row>
    <row r="103" spans="2:5" ht="18" customHeight="1" x14ac:dyDescent="0.2">
      <c r="B103" s="22"/>
      <c r="C103" s="23"/>
      <c r="D103" s="24"/>
      <c r="E103" s="24"/>
    </row>
    <row r="104" spans="2:5" ht="18" customHeight="1" x14ac:dyDescent="0.2">
      <c r="B104" s="22"/>
      <c r="C104" s="23"/>
      <c r="D104" s="24"/>
      <c r="E104" s="24"/>
    </row>
    <row r="105" spans="2:5" ht="18" customHeight="1" x14ac:dyDescent="0.2">
      <c r="B105" s="22"/>
      <c r="C105" s="23"/>
      <c r="D105" s="24"/>
      <c r="E105" s="24"/>
    </row>
    <row r="106" spans="2:5" ht="18" customHeight="1" x14ac:dyDescent="0.2">
      <c r="B106" s="22"/>
      <c r="C106" s="23"/>
      <c r="D106" s="24"/>
      <c r="E106" s="24"/>
    </row>
    <row r="107" spans="2:5" ht="18" customHeight="1" x14ac:dyDescent="0.2">
      <c r="B107" s="22"/>
      <c r="C107" s="23"/>
      <c r="D107" s="24"/>
      <c r="E107" s="24"/>
    </row>
    <row r="108" spans="2:5" ht="18" customHeight="1" x14ac:dyDescent="0.2">
      <c r="B108" s="22"/>
      <c r="C108" s="23"/>
      <c r="D108" s="24"/>
      <c r="E108" s="24"/>
    </row>
    <row r="109" spans="2:5" ht="18" customHeight="1" x14ac:dyDescent="0.2">
      <c r="B109" s="22"/>
      <c r="C109" s="23"/>
      <c r="D109" s="24"/>
      <c r="E109" s="24"/>
    </row>
    <row r="110" spans="2:5" ht="18" customHeight="1" x14ac:dyDescent="0.2">
      <c r="B110" s="22"/>
      <c r="C110" s="23"/>
      <c r="D110" s="24"/>
      <c r="E110" s="24"/>
    </row>
  </sheetData>
  <mergeCells count="27">
    <mergeCell ref="F22:F23"/>
    <mergeCell ref="G22:G23"/>
    <mergeCell ref="A68:C68"/>
    <mergeCell ref="A70:A71"/>
    <mergeCell ref="B70:B71"/>
    <mergeCell ref="E28:E30"/>
    <mergeCell ref="A27:A29"/>
    <mergeCell ref="A60:J60"/>
    <mergeCell ref="B63:E63"/>
    <mergeCell ref="A35:D35"/>
    <mergeCell ref="F63:I63"/>
    <mergeCell ref="A37:A38"/>
    <mergeCell ref="B37:B38"/>
    <mergeCell ref="C37:C38"/>
    <mergeCell ref="D37:D38"/>
    <mergeCell ref="E22:E23"/>
    <mergeCell ref="A22:A23"/>
    <mergeCell ref="B22:B23"/>
    <mergeCell ref="C22:C23"/>
    <mergeCell ref="B13:D13"/>
    <mergeCell ref="E13:E14"/>
    <mergeCell ref="A2:H3"/>
    <mergeCell ref="A4:G4"/>
    <mergeCell ref="B7:E7"/>
    <mergeCell ref="A5:I5"/>
    <mergeCell ref="A20:G20"/>
    <mergeCell ref="F7:F8"/>
  </mergeCells>
  <phoneticPr fontId="2" type="noConversion"/>
  <printOptions horizontalCentered="1"/>
  <pageMargins left="0.47" right="0.33" top="0.59055118110236227" bottom="0.98425196850393704" header="0" footer="0"/>
  <pageSetup paperSize="9" scale="57" orientation="portrait" horizontalDpi="300" verticalDpi="300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2"/>
  <sheetViews>
    <sheetView view="pageBreakPreview" topLeftCell="A52" zoomScale="60" zoomScaleNormal="75" workbookViewId="0">
      <selection activeCell="A61" sqref="A61"/>
    </sheetView>
  </sheetViews>
  <sheetFormatPr baseColWidth="10" defaultRowHeight="12.75" x14ac:dyDescent="0.2"/>
  <cols>
    <col min="1" max="1" width="18.42578125" style="4" customWidth="1"/>
    <col min="2" max="4" width="15.85546875" style="4" customWidth="1"/>
    <col min="5" max="5" width="13.5703125" style="4" customWidth="1"/>
    <col min="6" max="8" width="15.85546875" style="4" customWidth="1"/>
    <col min="9" max="9" width="12.85546875" style="4" customWidth="1"/>
    <col min="10" max="10" width="13.28515625" style="4" customWidth="1"/>
    <col min="11" max="16384" width="11.42578125" style="4"/>
  </cols>
  <sheetData>
    <row r="1" spans="1:12" s="1" customFormat="1" x14ac:dyDescent="0.2"/>
    <row r="2" spans="1:12" ht="18" x14ac:dyDescent="0.25">
      <c r="A2" s="324" t="s">
        <v>33</v>
      </c>
      <c r="B2" s="324"/>
      <c r="C2" s="324"/>
      <c r="D2" s="324"/>
      <c r="E2" s="324"/>
      <c r="F2" s="324"/>
      <c r="G2" s="324"/>
      <c r="H2" s="324"/>
      <c r="I2" s="3"/>
    </row>
    <row r="3" spans="1:12" ht="12.75" customHeight="1" x14ac:dyDescent="0.2">
      <c r="A3" s="324"/>
      <c r="B3" s="324"/>
      <c r="C3" s="324"/>
      <c r="D3" s="324"/>
      <c r="E3" s="324"/>
      <c r="F3" s="324"/>
      <c r="G3" s="324"/>
      <c r="H3" s="324"/>
    </row>
    <row r="4" spans="1:12" ht="18" x14ac:dyDescent="0.25">
      <c r="A4" s="2"/>
      <c r="B4" s="2"/>
      <c r="C4" s="2"/>
      <c r="D4" s="2"/>
      <c r="E4" s="2"/>
      <c r="F4" s="2"/>
      <c r="G4" s="2"/>
      <c r="H4" s="2"/>
    </row>
    <row r="5" spans="1:12" ht="15" customHeight="1" x14ac:dyDescent="0.25">
      <c r="A5" s="356" t="s">
        <v>83</v>
      </c>
      <c r="B5" s="356"/>
      <c r="C5" s="356"/>
      <c r="D5" s="356"/>
      <c r="E5" s="356"/>
      <c r="F5" s="356"/>
      <c r="G5" s="356"/>
      <c r="H5" s="5"/>
      <c r="I5" s="7"/>
      <c r="J5" s="7"/>
    </row>
    <row r="6" spans="1:12" ht="13.5" customHeight="1" thickBot="1" x14ac:dyDescent="0.3">
      <c r="A6" s="18"/>
      <c r="B6" s="18"/>
      <c r="C6" s="18"/>
      <c r="D6" s="18"/>
      <c r="E6" s="18"/>
      <c r="F6" s="18"/>
      <c r="G6" s="18"/>
      <c r="H6" s="18"/>
    </row>
    <row r="7" spans="1:12" s="43" customFormat="1" ht="12.75" customHeight="1" x14ac:dyDescent="0.2">
      <c r="A7" s="351" t="s">
        <v>84</v>
      </c>
      <c r="B7" s="353" t="s">
        <v>10</v>
      </c>
      <c r="C7" s="354"/>
      <c r="D7" s="354"/>
      <c r="E7" s="354"/>
      <c r="F7" s="355"/>
      <c r="G7" s="341" t="s">
        <v>85</v>
      </c>
      <c r="H7" s="76"/>
    </row>
    <row r="8" spans="1:12" s="43" customFormat="1" ht="65.25" customHeight="1" thickBot="1" x14ac:dyDescent="0.25">
      <c r="A8" s="352"/>
      <c r="B8" s="77" t="s">
        <v>86</v>
      </c>
      <c r="C8" s="77" t="s">
        <v>179</v>
      </c>
      <c r="D8" s="77" t="s">
        <v>87</v>
      </c>
      <c r="E8" s="77" t="s">
        <v>26</v>
      </c>
      <c r="F8" s="77" t="s">
        <v>27</v>
      </c>
      <c r="G8" s="342"/>
      <c r="H8" s="10"/>
    </row>
    <row r="9" spans="1:12" s="43" customFormat="1" ht="13.5" customHeight="1" x14ac:dyDescent="0.2">
      <c r="A9" s="78" t="s">
        <v>88</v>
      </c>
      <c r="B9" s="79">
        <v>250569</v>
      </c>
      <c r="C9" s="79">
        <v>106923</v>
      </c>
      <c r="D9" s="79">
        <v>2239736</v>
      </c>
      <c r="E9" s="79">
        <v>179021</v>
      </c>
      <c r="F9" s="79">
        <v>408125</v>
      </c>
      <c r="G9" s="80">
        <v>3184374</v>
      </c>
      <c r="H9" s="10"/>
      <c r="I9" s="52"/>
      <c r="J9" s="52"/>
      <c r="K9" s="52"/>
      <c r="L9" s="52"/>
    </row>
    <row r="10" spans="1:12" s="43" customFormat="1" ht="13.15" customHeight="1" x14ac:dyDescent="0.2">
      <c r="A10" s="81" t="s">
        <v>89</v>
      </c>
      <c r="B10" s="82">
        <v>57231</v>
      </c>
      <c r="C10" s="82">
        <v>4973</v>
      </c>
      <c r="D10" s="82">
        <v>257160</v>
      </c>
      <c r="E10" s="82">
        <v>82111</v>
      </c>
      <c r="F10" s="82">
        <v>62692</v>
      </c>
      <c r="G10" s="83">
        <v>464167</v>
      </c>
      <c r="H10" s="10"/>
      <c r="I10" s="52"/>
      <c r="J10" s="52"/>
      <c r="K10" s="52"/>
      <c r="L10" s="52"/>
    </row>
    <row r="11" spans="1:12" ht="13.5" thickBot="1" x14ac:dyDescent="0.25">
      <c r="A11" s="81"/>
      <c r="B11" s="82"/>
      <c r="C11" s="82"/>
      <c r="D11" s="82"/>
      <c r="E11" s="82"/>
      <c r="F11" s="82"/>
      <c r="G11" s="83"/>
      <c r="H11" s="10"/>
    </row>
    <row r="12" spans="1:12" ht="13.5" thickBot="1" x14ac:dyDescent="0.25">
      <c r="A12" s="58" t="s">
        <v>22</v>
      </c>
      <c r="B12" s="84">
        <v>307800</v>
      </c>
      <c r="C12" s="84">
        <v>111896</v>
      </c>
      <c r="D12" s="84">
        <v>2496896</v>
      </c>
      <c r="E12" s="84">
        <v>261132</v>
      </c>
      <c r="F12" s="84">
        <v>470817</v>
      </c>
      <c r="G12" s="85">
        <v>3648541</v>
      </c>
      <c r="H12" s="10"/>
    </row>
    <row r="13" spans="1:12" x14ac:dyDescent="0.2">
      <c r="A13" s="20"/>
      <c r="B13" s="21"/>
      <c r="C13" s="21"/>
      <c r="D13" s="21"/>
      <c r="E13" s="21"/>
      <c r="F13" s="21"/>
      <c r="G13" s="21"/>
      <c r="H13" s="21"/>
    </row>
    <row r="14" spans="1:12" ht="13.5" thickBot="1" x14ac:dyDescent="0.25">
      <c r="A14" s="20"/>
      <c r="B14" s="21"/>
      <c r="C14" s="21"/>
      <c r="D14" s="21"/>
      <c r="E14" s="21"/>
      <c r="F14" s="21"/>
      <c r="G14" s="21"/>
      <c r="H14" s="21"/>
    </row>
    <row r="15" spans="1:12" x14ac:dyDescent="0.2">
      <c r="A15" s="351" t="s">
        <v>84</v>
      </c>
      <c r="B15" s="353" t="s">
        <v>11</v>
      </c>
      <c r="C15" s="354"/>
      <c r="D15" s="354"/>
      <c r="E15" s="355"/>
      <c r="F15" s="341" t="s">
        <v>90</v>
      </c>
      <c r="G15" s="21"/>
      <c r="H15" s="21"/>
    </row>
    <row r="16" spans="1:12" ht="39" thickBot="1" x14ac:dyDescent="0.25">
      <c r="A16" s="352"/>
      <c r="B16" s="77" t="s">
        <v>91</v>
      </c>
      <c r="C16" s="77" t="s">
        <v>92</v>
      </c>
      <c r="D16" s="86" t="s">
        <v>32</v>
      </c>
      <c r="E16" s="77" t="s">
        <v>93</v>
      </c>
      <c r="F16" s="342"/>
      <c r="G16" s="21"/>
      <c r="H16" s="21"/>
    </row>
    <row r="17" spans="1:9" ht="13.5" customHeight="1" x14ac:dyDescent="0.2">
      <c r="A17" s="78" t="s">
        <v>88</v>
      </c>
      <c r="B17" s="79">
        <v>260541</v>
      </c>
      <c r="C17" s="79">
        <v>3789760</v>
      </c>
      <c r="D17" s="79">
        <v>969442</v>
      </c>
      <c r="E17" s="79">
        <v>65769</v>
      </c>
      <c r="F17" s="80">
        <v>5085512</v>
      </c>
      <c r="G17" s="21"/>
      <c r="H17" s="21"/>
    </row>
    <row r="18" spans="1:9" x14ac:dyDescent="0.2">
      <c r="A18" s="81" t="s">
        <v>89</v>
      </c>
      <c r="B18" s="82">
        <v>227333</v>
      </c>
      <c r="C18" s="82">
        <v>4307128</v>
      </c>
      <c r="D18" s="82">
        <v>77262</v>
      </c>
      <c r="E18" s="82">
        <v>184500</v>
      </c>
      <c r="F18" s="83">
        <v>4796223</v>
      </c>
      <c r="G18" s="21"/>
      <c r="H18" s="21"/>
    </row>
    <row r="19" spans="1:9" ht="13.5" thickBot="1" x14ac:dyDescent="0.25">
      <c r="A19" s="81"/>
      <c r="B19" s="82"/>
      <c r="C19" s="82"/>
      <c r="D19" s="82"/>
      <c r="E19" s="82"/>
      <c r="F19" s="83"/>
      <c r="G19" s="21"/>
      <c r="H19" s="21"/>
      <c r="I19" s="87"/>
    </row>
    <row r="20" spans="1:9" ht="13.5" thickBot="1" x14ac:dyDescent="0.25">
      <c r="A20" s="58" t="s">
        <v>22</v>
      </c>
      <c r="B20" s="84">
        <v>487874</v>
      </c>
      <c r="C20" s="84">
        <v>8096888</v>
      </c>
      <c r="D20" s="84">
        <v>1046704</v>
      </c>
      <c r="E20" s="84">
        <v>250269</v>
      </c>
      <c r="F20" s="85">
        <v>9881735</v>
      </c>
      <c r="G20" s="21"/>
      <c r="H20" s="21"/>
    </row>
    <row r="21" spans="1:9" x14ac:dyDescent="0.2">
      <c r="A21" s="20"/>
      <c r="B21" s="21"/>
      <c r="C21" s="21"/>
      <c r="D21" s="21"/>
      <c r="E21" s="21"/>
      <c r="F21" s="21"/>
      <c r="G21" s="21"/>
      <c r="H21" s="21"/>
    </row>
    <row r="22" spans="1:9" x14ac:dyDescent="0.2">
      <c r="A22" s="20"/>
      <c r="B22" s="21"/>
      <c r="C22" s="21"/>
      <c r="D22" s="21"/>
      <c r="E22" s="21"/>
      <c r="F22" s="21"/>
      <c r="G22" s="21"/>
      <c r="H22" s="21"/>
    </row>
    <row r="23" spans="1:9" ht="15" customHeight="1" x14ac:dyDescent="0.25">
      <c r="A23" s="330" t="s">
        <v>94</v>
      </c>
      <c r="B23" s="330"/>
      <c r="C23" s="330"/>
      <c r="D23" s="330"/>
      <c r="E23" s="330"/>
      <c r="F23" s="330"/>
      <c r="G23" s="330"/>
    </row>
    <row r="24" spans="1:9" ht="13.5" thickBot="1" x14ac:dyDescent="0.25">
      <c r="A24" s="19"/>
      <c r="B24" s="26"/>
    </row>
    <row r="25" spans="1:9" s="43" customFormat="1" ht="12.75" customHeight="1" x14ac:dyDescent="0.2">
      <c r="A25" s="332" t="s">
        <v>35</v>
      </c>
      <c r="B25" s="334" t="s">
        <v>36</v>
      </c>
      <c r="C25" s="336" t="s">
        <v>37</v>
      </c>
      <c r="D25" s="90"/>
      <c r="E25" s="349" t="s">
        <v>49</v>
      </c>
      <c r="F25" s="334" t="s">
        <v>36</v>
      </c>
      <c r="G25" s="336" t="s">
        <v>37</v>
      </c>
    </row>
    <row r="26" spans="1:9" s="43" customFormat="1" ht="13.5" customHeight="1" thickBot="1" x14ac:dyDescent="0.25">
      <c r="A26" s="333"/>
      <c r="B26" s="335"/>
      <c r="C26" s="337"/>
      <c r="D26" s="90"/>
      <c r="E26" s="350"/>
      <c r="F26" s="335"/>
      <c r="G26" s="337"/>
    </row>
    <row r="27" spans="1:9" s="43" customFormat="1" ht="12.75" customHeight="1" x14ac:dyDescent="0.2">
      <c r="A27" s="27" t="s">
        <v>38</v>
      </c>
      <c r="B27" s="28" t="s">
        <v>41</v>
      </c>
      <c r="C27" s="29">
        <v>903224</v>
      </c>
      <c r="D27" s="91"/>
      <c r="E27" s="38" t="s">
        <v>38</v>
      </c>
      <c r="F27" s="28" t="s">
        <v>95</v>
      </c>
      <c r="G27" s="29">
        <v>568681</v>
      </c>
    </row>
    <row r="28" spans="1:9" s="43" customFormat="1" ht="12.75" customHeight="1" x14ac:dyDescent="0.2">
      <c r="A28" s="30" t="s">
        <v>40</v>
      </c>
      <c r="B28" s="31" t="s">
        <v>42</v>
      </c>
      <c r="C28" s="32">
        <v>338268</v>
      </c>
      <c r="D28" s="91"/>
      <c r="E28" s="30" t="s">
        <v>40</v>
      </c>
      <c r="F28" s="31" t="s">
        <v>51</v>
      </c>
      <c r="G28" s="32">
        <v>103918</v>
      </c>
    </row>
    <row r="29" spans="1:9" s="43" customFormat="1" ht="12.75" customHeight="1" x14ac:dyDescent="0.2">
      <c r="A29" s="33">
        <v>0.61119999999999997</v>
      </c>
      <c r="B29" s="31" t="s">
        <v>43</v>
      </c>
      <c r="C29" s="32">
        <v>4685840</v>
      </c>
      <c r="D29" s="91"/>
      <c r="E29" s="39">
        <v>0.38879999999999998</v>
      </c>
      <c r="F29" s="31" t="s">
        <v>52</v>
      </c>
      <c r="G29" s="32">
        <v>113791</v>
      </c>
    </row>
    <row r="30" spans="1:9" s="43" customFormat="1" ht="12.75" customHeight="1" x14ac:dyDescent="0.2">
      <c r="A30" s="343"/>
      <c r="B30" s="31" t="s">
        <v>44</v>
      </c>
      <c r="C30" s="32">
        <v>240225</v>
      </c>
      <c r="D30" s="91"/>
      <c r="E30" s="39"/>
      <c r="F30" s="31" t="s">
        <v>53</v>
      </c>
      <c r="G30" s="32">
        <v>149832</v>
      </c>
    </row>
    <row r="31" spans="1:9" s="43" customFormat="1" ht="12.75" customHeight="1" x14ac:dyDescent="0.2">
      <c r="A31" s="343"/>
      <c r="B31" s="31" t="s">
        <v>45</v>
      </c>
      <c r="C31" s="32">
        <v>206850</v>
      </c>
      <c r="D31" s="91"/>
      <c r="E31" s="92"/>
      <c r="F31" s="31" t="s">
        <v>55</v>
      </c>
      <c r="G31" s="32">
        <v>71159</v>
      </c>
    </row>
    <row r="32" spans="1:9" s="43" customFormat="1" ht="12.75" customHeight="1" x14ac:dyDescent="0.2">
      <c r="A32" s="343"/>
      <c r="B32" s="31" t="s">
        <v>46</v>
      </c>
      <c r="C32" s="32">
        <v>1755241</v>
      </c>
      <c r="D32" s="91"/>
      <c r="E32" s="92"/>
      <c r="F32" s="31" t="s">
        <v>96</v>
      </c>
      <c r="G32" s="32">
        <v>4150819</v>
      </c>
    </row>
    <row r="33" spans="1:10" s="43" customFormat="1" ht="12.75" customHeight="1" thickBot="1" x14ac:dyDescent="0.25">
      <c r="A33" s="33"/>
      <c r="B33" s="34" t="s">
        <v>47</v>
      </c>
      <c r="C33" s="32">
        <v>17751</v>
      </c>
      <c r="D33" s="91"/>
      <c r="E33" s="40"/>
      <c r="F33" s="36" t="s">
        <v>57</v>
      </c>
      <c r="G33" s="37">
        <v>102190</v>
      </c>
    </row>
    <row r="34" spans="1:10" s="43" customFormat="1" ht="12.75" customHeight="1" thickBot="1" x14ac:dyDescent="0.25">
      <c r="A34" s="35"/>
      <c r="B34" s="36" t="s">
        <v>48</v>
      </c>
      <c r="C34" s="37">
        <v>122487</v>
      </c>
      <c r="D34" s="91"/>
    </row>
    <row r="37" spans="1:10" ht="15" customHeight="1" x14ac:dyDescent="0.25">
      <c r="A37" s="330" t="s">
        <v>97</v>
      </c>
      <c r="B37" s="330"/>
      <c r="C37" s="330"/>
      <c r="D37" s="330"/>
      <c r="E37" s="41"/>
      <c r="F37" s="7"/>
      <c r="G37" s="7"/>
    </row>
    <row r="38" spans="1:10" ht="15.75" thickBot="1" x14ac:dyDescent="0.3">
      <c r="A38" s="25"/>
      <c r="B38" s="7"/>
      <c r="C38" s="7"/>
      <c r="D38" s="7"/>
      <c r="E38" s="7"/>
      <c r="F38" s="7"/>
      <c r="G38" s="7"/>
    </row>
    <row r="39" spans="1:10" ht="12.75" customHeight="1" x14ac:dyDescent="0.2">
      <c r="A39" s="339" t="s">
        <v>177</v>
      </c>
      <c r="B39" s="347" t="s">
        <v>59</v>
      </c>
      <c r="C39" s="347" t="s">
        <v>60</v>
      </c>
      <c r="D39" s="341" t="s">
        <v>61</v>
      </c>
      <c r="E39" s="8"/>
      <c r="G39" s="8"/>
    </row>
    <row r="40" spans="1:10" s="43" customFormat="1" ht="12.75" customHeight="1" thickBot="1" x14ac:dyDescent="0.25">
      <c r="A40" s="340"/>
      <c r="B40" s="348"/>
      <c r="C40" s="348"/>
      <c r="D40" s="342"/>
      <c r="E40" s="42"/>
      <c r="F40" s="42"/>
    </row>
    <row r="41" spans="1:10" s="43" customFormat="1" ht="13.5" customHeight="1" x14ac:dyDescent="0.2">
      <c r="A41" s="34" t="s">
        <v>108</v>
      </c>
      <c r="B41" s="50">
        <v>320136.15000000002</v>
      </c>
      <c r="C41" s="49">
        <v>224180.54</v>
      </c>
      <c r="D41" s="51">
        <v>544316.68999999994</v>
      </c>
      <c r="E41" s="48"/>
      <c r="F41" s="180"/>
      <c r="G41" s="180"/>
      <c r="H41" s="180"/>
    </row>
    <row r="42" spans="1:10" s="43" customFormat="1" ht="12.75" customHeight="1" x14ac:dyDescent="0.2">
      <c r="A42" s="34" t="s">
        <v>102</v>
      </c>
      <c r="B42" s="50">
        <v>90738.15</v>
      </c>
      <c r="C42" s="49">
        <v>53513.29</v>
      </c>
      <c r="D42" s="51">
        <v>144251.44</v>
      </c>
      <c r="E42" s="48"/>
      <c r="F42" s="180"/>
      <c r="G42" s="180"/>
      <c r="H42" s="180"/>
      <c r="I42" s="52"/>
      <c r="J42" s="52"/>
    </row>
    <row r="43" spans="1:10" s="43" customFormat="1" ht="12.75" customHeight="1" x14ac:dyDescent="0.2">
      <c r="A43" s="34" t="s">
        <v>109</v>
      </c>
      <c r="B43" s="50">
        <v>15250</v>
      </c>
      <c r="C43" s="93">
        <v>1733.3</v>
      </c>
      <c r="D43" s="51">
        <v>16983.3</v>
      </c>
      <c r="E43" s="48"/>
      <c r="F43" s="180"/>
      <c r="G43" s="180"/>
      <c r="H43" s="180"/>
      <c r="I43" s="52"/>
      <c r="J43" s="52"/>
    </row>
    <row r="44" spans="1:10" s="43" customFormat="1" ht="12.75" customHeight="1" x14ac:dyDescent="0.2">
      <c r="A44" s="34" t="s">
        <v>99</v>
      </c>
      <c r="B44" s="50">
        <v>51131.9</v>
      </c>
      <c r="C44" s="49">
        <v>316629.7</v>
      </c>
      <c r="D44" s="51">
        <v>367761.6</v>
      </c>
      <c r="E44" s="48"/>
      <c r="F44" s="180"/>
      <c r="G44" s="180"/>
      <c r="H44" s="180"/>
      <c r="I44" s="52"/>
      <c r="J44" s="52"/>
    </row>
    <row r="45" spans="1:10" s="43" customFormat="1" ht="12.75" customHeight="1" x14ac:dyDescent="0.2">
      <c r="A45" s="34" t="s">
        <v>134</v>
      </c>
      <c r="B45" s="50">
        <v>1088300.71</v>
      </c>
      <c r="C45" s="49">
        <v>33343.43</v>
      </c>
      <c r="D45" s="51">
        <v>1121644.1399999999</v>
      </c>
      <c r="E45" s="48"/>
      <c r="F45" s="180"/>
      <c r="G45" s="180"/>
      <c r="H45" s="180"/>
      <c r="I45" s="52"/>
      <c r="J45" s="52"/>
    </row>
    <row r="46" spans="1:10" s="43" customFormat="1" ht="12.75" customHeight="1" x14ac:dyDescent="0.2">
      <c r="A46" s="34" t="s">
        <v>104</v>
      </c>
      <c r="B46" s="50">
        <v>1211829</v>
      </c>
      <c r="C46" s="49">
        <v>356762</v>
      </c>
      <c r="D46" s="51">
        <v>1568591</v>
      </c>
      <c r="E46" s="48"/>
      <c r="F46" s="180"/>
      <c r="G46" s="180"/>
      <c r="H46" s="180"/>
      <c r="I46" s="52"/>
      <c r="J46" s="52"/>
    </row>
    <row r="47" spans="1:10" x14ac:dyDescent="0.2">
      <c r="A47" s="34" t="s">
        <v>103</v>
      </c>
      <c r="B47" s="50">
        <v>451458</v>
      </c>
      <c r="C47" s="49">
        <v>132891</v>
      </c>
      <c r="D47" s="51">
        <v>584349</v>
      </c>
      <c r="E47" s="53"/>
      <c r="F47" s="180"/>
      <c r="G47" s="180"/>
      <c r="H47" s="180"/>
    </row>
    <row r="48" spans="1:10" x14ac:dyDescent="0.2">
      <c r="A48" s="34" t="s">
        <v>119</v>
      </c>
      <c r="B48" s="50">
        <v>18255.990000000002</v>
      </c>
      <c r="C48" s="49">
        <v>1917.5</v>
      </c>
      <c r="D48" s="51">
        <v>20173.490000000002</v>
      </c>
      <c r="E48" s="53"/>
      <c r="F48" s="180"/>
      <c r="G48" s="180"/>
      <c r="H48" s="180"/>
    </row>
    <row r="49" spans="1:13" x14ac:dyDescent="0.2">
      <c r="A49" s="34" t="s">
        <v>120</v>
      </c>
      <c r="B49" s="50">
        <v>146628</v>
      </c>
      <c r="C49" s="49">
        <v>119918</v>
      </c>
      <c r="D49" s="51">
        <v>266546</v>
      </c>
      <c r="E49" s="53"/>
      <c r="F49" s="180"/>
      <c r="G49" s="180"/>
      <c r="H49" s="180"/>
    </row>
    <row r="50" spans="1:13" x14ac:dyDescent="0.2">
      <c r="A50" s="34" t="s">
        <v>106</v>
      </c>
      <c r="B50" s="50">
        <v>45147.53</v>
      </c>
      <c r="C50" s="49">
        <v>6116.78</v>
      </c>
      <c r="D50" s="51">
        <v>51264.31</v>
      </c>
      <c r="E50" s="53"/>
      <c r="F50" s="180"/>
      <c r="G50" s="180"/>
      <c r="H50" s="180"/>
    </row>
    <row r="51" spans="1:13" x14ac:dyDescent="0.2">
      <c r="A51" s="34" t="s">
        <v>107</v>
      </c>
      <c r="B51" s="50">
        <v>128887.83</v>
      </c>
      <c r="C51" s="49">
        <v>82151</v>
      </c>
      <c r="D51" s="51">
        <v>211038.83</v>
      </c>
      <c r="E51" s="53"/>
      <c r="F51" s="180"/>
      <c r="G51" s="180"/>
      <c r="H51" s="180"/>
    </row>
    <row r="52" spans="1:13" x14ac:dyDescent="0.2">
      <c r="A52" s="34" t="s">
        <v>98</v>
      </c>
      <c r="B52" s="50">
        <v>3444424</v>
      </c>
      <c r="C52" s="49">
        <v>3242564</v>
      </c>
      <c r="D52" s="51">
        <v>6686988</v>
      </c>
      <c r="E52" s="53"/>
      <c r="F52" s="180"/>
      <c r="G52" s="180"/>
      <c r="H52" s="180"/>
    </row>
    <row r="53" spans="1:13" x14ac:dyDescent="0.2">
      <c r="A53" s="34" t="s">
        <v>121</v>
      </c>
      <c r="B53" s="50">
        <v>7429.92</v>
      </c>
      <c r="C53" s="49">
        <v>1141.8399999999999</v>
      </c>
      <c r="D53" s="51">
        <v>8571.76</v>
      </c>
      <c r="E53" s="53"/>
      <c r="F53" s="180"/>
      <c r="G53" s="180"/>
      <c r="H53" s="180"/>
    </row>
    <row r="54" spans="1:13" x14ac:dyDescent="0.2">
      <c r="A54" s="34" t="s">
        <v>101</v>
      </c>
      <c r="B54" s="50">
        <v>30525.5</v>
      </c>
      <c r="C54" s="49">
        <v>24620.639999999999</v>
      </c>
      <c r="D54" s="51">
        <v>55146.14</v>
      </c>
      <c r="E54" s="53"/>
      <c r="F54" s="180"/>
      <c r="G54" s="180"/>
      <c r="H54" s="180"/>
    </row>
    <row r="55" spans="1:13" x14ac:dyDescent="0.2">
      <c r="A55" s="34" t="s">
        <v>100</v>
      </c>
      <c r="B55" s="50">
        <v>1048160.28</v>
      </c>
      <c r="C55" s="49">
        <v>135151.4</v>
      </c>
      <c r="D55" s="51">
        <v>1183311.68</v>
      </c>
      <c r="E55" s="53"/>
      <c r="F55" s="180"/>
      <c r="G55" s="180"/>
      <c r="H55" s="180"/>
    </row>
    <row r="56" spans="1:13" x14ac:dyDescent="0.2">
      <c r="A56" s="34" t="s">
        <v>122</v>
      </c>
      <c r="B56" s="50">
        <v>167865</v>
      </c>
      <c r="C56" s="49">
        <v>527721</v>
      </c>
      <c r="D56" s="51">
        <v>695586</v>
      </c>
      <c r="E56" s="53"/>
      <c r="F56" s="180"/>
      <c r="G56" s="180"/>
      <c r="H56" s="180"/>
    </row>
    <row r="57" spans="1:13" x14ac:dyDescent="0.2">
      <c r="A57" s="34" t="s">
        <v>123</v>
      </c>
      <c r="B57" s="50">
        <v>3717.73</v>
      </c>
      <c r="C57" s="49">
        <v>35</v>
      </c>
      <c r="D57" s="51">
        <v>3752.73</v>
      </c>
      <c r="E57" s="53"/>
      <c r="F57" s="180"/>
      <c r="G57" s="180"/>
      <c r="H57" s="180"/>
    </row>
    <row r="58" spans="1:13" ht="13.5" thickBot="1" x14ac:dyDescent="0.25">
      <c r="A58" s="54"/>
      <c r="B58" s="56">
        <v>0</v>
      </c>
      <c r="C58" s="55">
        <v>0</v>
      </c>
      <c r="D58" s="57">
        <v>0</v>
      </c>
      <c r="E58" s="53"/>
      <c r="F58" s="180"/>
      <c r="G58" s="180"/>
      <c r="H58" s="180"/>
    </row>
    <row r="59" spans="1:13" ht="13.5" thickBot="1" x14ac:dyDescent="0.25">
      <c r="A59" s="58" t="s">
        <v>76</v>
      </c>
      <c r="B59" s="59">
        <v>8269885.6900000004</v>
      </c>
      <c r="C59" s="59">
        <v>5260390.42</v>
      </c>
      <c r="D59" s="75">
        <v>13530276.109999999</v>
      </c>
      <c r="F59" s="180"/>
      <c r="G59" s="180"/>
      <c r="H59" s="180"/>
    </row>
    <row r="62" spans="1:13" ht="15" x14ac:dyDescent="0.25">
      <c r="A62" s="329" t="s">
        <v>110</v>
      </c>
      <c r="B62" s="329"/>
      <c r="C62" s="329"/>
      <c r="D62" s="329"/>
      <c r="E62" s="329"/>
      <c r="F62" s="329"/>
      <c r="G62" s="329"/>
      <c r="H62" s="329"/>
      <c r="I62" s="329"/>
      <c r="J62" s="329"/>
      <c r="K62" s="7"/>
      <c r="L62" s="7"/>
      <c r="M62" s="7"/>
    </row>
    <row r="63" spans="1:13" ht="13.5" thickBo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19"/>
    </row>
    <row r="64" spans="1:13" s="43" customFormat="1" ht="12.75" customHeight="1" x14ac:dyDescent="0.2">
      <c r="A64" s="351" t="s">
        <v>84</v>
      </c>
      <c r="B64" s="353" t="s">
        <v>10</v>
      </c>
      <c r="C64" s="354"/>
      <c r="D64" s="354"/>
      <c r="E64" s="354"/>
      <c r="F64" s="355"/>
      <c r="G64" s="353" t="s">
        <v>11</v>
      </c>
      <c r="H64" s="354"/>
      <c r="I64" s="355"/>
      <c r="J64" s="341" t="s">
        <v>111</v>
      </c>
      <c r="K64" s="94"/>
      <c r="L64" s="42"/>
    </row>
    <row r="65" spans="1:11" s="43" customFormat="1" ht="79.900000000000006" customHeight="1" thickBot="1" x14ac:dyDescent="0.25">
      <c r="A65" s="352"/>
      <c r="B65" s="77" t="s">
        <v>180</v>
      </c>
      <c r="C65" s="77" t="s">
        <v>181</v>
      </c>
      <c r="D65" s="77" t="s">
        <v>112</v>
      </c>
      <c r="E65" s="77" t="s">
        <v>113</v>
      </c>
      <c r="F65" s="77" t="s">
        <v>114</v>
      </c>
      <c r="G65" s="77" t="s">
        <v>115</v>
      </c>
      <c r="H65" s="77" t="s">
        <v>116</v>
      </c>
      <c r="I65" s="77" t="s">
        <v>117</v>
      </c>
      <c r="J65" s="342"/>
      <c r="K65" s="42"/>
    </row>
    <row r="66" spans="1:11" ht="13.5" thickBot="1" x14ac:dyDescent="0.25">
      <c r="A66" s="58" t="s">
        <v>22</v>
      </c>
      <c r="B66" s="84">
        <v>12793.9</v>
      </c>
      <c r="C66" s="84">
        <v>272.06</v>
      </c>
      <c r="D66" s="84">
        <v>197283.69</v>
      </c>
      <c r="E66" s="84">
        <v>2111.87</v>
      </c>
      <c r="F66" s="84">
        <v>1382.93</v>
      </c>
      <c r="G66" s="84">
        <v>74908.960000000006</v>
      </c>
      <c r="H66" s="84">
        <v>899412.6</v>
      </c>
      <c r="I66" s="84">
        <v>1289.47</v>
      </c>
      <c r="J66" s="85">
        <v>1189455.48</v>
      </c>
    </row>
    <row r="68" spans="1:11" x14ac:dyDescent="0.2">
      <c r="B68" s="170"/>
      <c r="C68" s="170"/>
      <c r="D68" s="170"/>
      <c r="E68" s="170"/>
      <c r="F68" s="170"/>
      <c r="G68" s="170"/>
      <c r="H68" s="170"/>
      <c r="I68" s="170"/>
      <c r="J68" s="170"/>
    </row>
    <row r="69" spans="1:11" ht="15" customHeight="1" x14ac:dyDescent="0.25">
      <c r="A69" s="338" t="s">
        <v>118</v>
      </c>
      <c r="B69" s="338"/>
      <c r="C69" s="95"/>
      <c r="D69" s="7"/>
      <c r="E69" s="7"/>
      <c r="F69" s="7"/>
      <c r="G69" s="7"/>
      <c r="H69" s="7"/>
    </row>
    <row r="70" spans="1:11" ht="13.5" thickBot="1" x14ac:dyDescent="0.25">
      <c r="A70" s="26"/>
      <c r="B70" s="26"/>
      <c r="C70" s="19"/>
    </row>
    <row r="71" spans="1:11" s="43" customFormat="1" ht="12.75" customHeight="1" x14ac:dyDescent="0.2">
      <c r="A71" s="339" t="s">
        <v>177</v>
      </c>
      <c r="B71" s="341" t="s">
        <v>81</v>
      </c>
      <c r="C71" s="69"/>
      <c r="D71" s="42"/>
      <c r="E71" s="42"/>
      <c r="F71" s="42"/>
    </row>
    <row r="72" spans="1:11" s="43" customFormat="1" ht="12.75" customHeight="1" thickBot="1" x14ac:dyDescent="0.25">
      <c r="A72" s="340"/>
      <c r="B72" s="342"/>
      <c r="C72" s="70"/>
      <c r="D72" s="42"/>
      <c r="E72" s="42"/>
      <c r="F72" s="42"/>
    </row>
    <row r="73" spans="1:11" s="43" customFormat="1" ht="12" customHeight="1" x14ac:dyDescent="0.2">
      <c r="A73" s="44" t="s">
        <v>108</v>
      </c>
      <c r="B73" s="71">
        <v>67079.38</v>
      </c>
      <c r="C73" s="52"/>
      <c r="D73" s="52"/>
      <c r="E73" s="52"/>
      <c r="F73" s="52"/>
      <c r="G73" s="52"/>
      <c r="H73" s="52"/>
      <c r="I73" s="52"/>
      <c r="J73" s="52"/>
    </row>
    <row r="74" spans="1:11" s="43" customFormat="1" ht="12" customHeight="1" x14ac:dyDescent="0.2">
      <c r="A74" s="34" t="s">
        <v>102</v>
      </c>
      <c r="B74" s="72">
        <v>15548.06</v>
      </c>
      <c r="C74" s="52"/>
      <c r="D74" s="52"/>
      <c r="E74" s="52"/>
      <c r="F74" s="52"/>
      <c r="G74" s="52"/>
      <c r="H74" s="52"/>
      <c r="I74" s="52"/>
      <c r="J74" s="52"/>
    </row>
    <row r="75" spans="1:11" ht="12" customHeight="1" x14ac:dyDescent="0.2">
      <c r="A75" s="34" t="s">
        <v>109</v>
      </c>
      <c r="B75" s="72">
        <v>999.41</v>
      </c>
      <c r="D75" s="52"/>
    </row>
    <row r="76" spans="1:11" ht="12" customHeight="1" x14ac:dyDescent="0.2">
      <c r="A76" s="34" t="s">
        <v>99</v>
      </c>
      <c r="B76" s="72">
        <v>6155.25</v>
      </c>
      <c r="D76" s="52"/>
    </row>
    <row r="77" spans="1:11" ht="12" customHeight="1" x14ac:dyDescent="0.2">
      <c r="A77" s="34" t="s">
        <v>105</v>
      </c>
      <c r="B77" s="72">
        <v>37647.65</v>
      </c>
      <c r="D77" s="52"/>
    </row>
    <row r="78" spans="1:11" ht="12" customHeight="1" x14ac:dyDescent="0.2">
      <c r="A78" s="34" t="s">
        <v>104</v>
      </c>
      <c r="B78" s="72">
        <v>425589.79</v>
      </c>
      <c r="C78" s="73"/>
      <c r="D78" s="52"/>
    </row>
    <row r="79" spans="1:11" ht="12" customHeight="1" x14ac:dyDescent="0.2">
      <c r="A79" s="34" t="s">
        <v>103</v>
      </c>
      <c r="B79" s="72">
        <v>157304</v>
      </c>
      <c r="C79" s="73"/>
      <c r="D79" s="52"/>
    </row>
    <row r="80" spans="1:11" ht="12" customHeight="1" x14ac:dyDescent="0.2">
      <c r="A80" s="34" t="s">
        <v>119</v>
      </c>
      <c r="B80" s="72">
        <v>15145.22</v>
      </c>
      <c r="D80" s="52"/>
    </row>
    <row r="81" spans="1:4" ht="12" customHeight="1" x14ac:dyDescent="0.2">
      <c r="A81" s="34" t="s">
        <v>120</v>
      </c>
      <c r="B81" s="72">
        <v>5749.3</v>
      </c>
      <c r="D81" s="52"/>
    </row>
    <row r="82" spans="1:4" ht="12" customHeight="1" x14ac:dyDescent="0.2">
      <c r="A82" s="34" t="s">
        <v>106</v>
      </c>
      <c r="B82" s="72">
        <v>1268</v>
      </c>
      <c r="D82" s="52"/>
    </row>
    <row r="83" spans="1:4" ht="12" customHeight="1" x14ac:dyDescent="0.2">
      <c r="A83" s="34" t="s">
        <v>107</v>
      </c>
      <c r="B83" s="72">
        <v>410656.86</v>
      </c>
      <c r="D83" s="52"/>
    </row>
    <row r="84" spans="1:4" ht="12" customHeight="1" x14ac:dyDescent="0.2">
      <c r="A84" s="34" t="s">
        <v>98</v>
      </c>
      <c r="B84" s="72"/>
      <c r="D84" s="52"/>
    </row>
    <row r="85" spans="1:4" ht="12" customHeight="1" x14ac:dyDescent="0.2">
      <c r="A85" s="34" t="s">
        <v>121</v>
      </c>
      <c r="B85" s="72">
        <v>6710.8</v>
      </c>
      <c r="D85" s="52"/>
    </row>
    <row r="86" spans="1:4" ht="12" customHeight="1" x14ac:dyDescent="0.2">
      <c r="A86" s="34" t="s">
        <v>101</v>
      </c>
      <c r="B86" s="72">
        <v>12827.76</v>
      </c>
      <c r="D86" s="52"/>
    </row>
    <row r="87" spans="1:4" ht="12" customHeight="1" x14ac:dyDescent="0.2">
      <c r="A87" s="34" t="s">
        <v>100</v>
      </c>
      <c r="B87" s="72">
        <v>20669</v>
      </c>
      <c r="D87" s="52"/>
    </row>
    <row r="88" spans="1:4" ht="12" customHeight="1" x14ac:dyDescent="0.2">
      <c r="A88" s="34" t="s">
        <v>122</v>
      </c>
      <c r="B88" s="72">
        <v>6105</v>
      </c>
      <c r="D88" s="52"/>
    </row>
    <row r="89" spans="1:4" ht="12" customHeight="1" x14ac:dyDescent="0.2">
      <c r="A89" s="34" t="s">
        <v>123</v>
      </c>
      <c r="B89" s="72"/>
      <c r="D89" s="52"/>
    </row>
    <row r="90" spans="1:4" ht="13.5" thickBot="1" x14ac:dyDescent="0.25">
      <c r="A90" s="54"/>
      <c r="B90" s="74"/>
      <c r="D90" s="52"/>
    </row>
    <row r="91" spans="1:4" ht="13.5" thickBot="1" x14ac:dyDescent="0.25">
      <c r="A91" s="58" t="s">
        <v>76</v>
      </c>
      <c r="B91" s="75">
        <v>1189455.48</v>
      </c>
      <c r="D91" s="52"/>
    </row>
    <row r="103" spans="2:5" ht="18" customHeight="1" x14ac:dyDescent="0.2">
      <c r="B103" s="88" t="s">
        <v>23</v>
      </c>
      <c r="C103" s="89">
        <f>+B12</f>
        <v>307800</v>
      </c>
      <c r="D103" s="24"/>
      <c r="E103" s="24"/>
    </row>
    <row r="104" spans="2:5" ht="18" customHeight="1" x14ac:dyDescent="0.2">
      <c r="B104" s="88" t="s">
        <v>24</v>
      </c>
      <c r="C104" s="89">
        <f>+C12</f>
        <v>111896</v>
      </c>
      <c r="D104" s="24"/>
      <c r="E104" s="24"/>
    </row>
    <row r="105" spans="2:5" ht="18" customHeight="1" x14ac:dyDescent="0.2">
      <c r="B105" s="88" t="s">
        <v>25</v>
      </c>
      <c r="C105" s="89">
        <f>+D12</f>
        <v>2496896</v>
      </c>
      <c r="D105" s="24"/>
      <c r="E105" s="24"/>
    </row>
    <row r="106" spans="2:5" ht="18" customHeight="1" x14ac:dyDescent="0.2">
      <c r="B106" s="88" t="s">
        <v>26</v>
      </c>
      <c r="C106" s="89">
        <f>+E12</f>
        <v>261132</v>
      </c>
      <c r="D106" s="24"/>
      <c r="E106" s="24"/>
    </row>
    <row r="107" spans="2:5" ht="18" customHeight="1" x14ac:dyDescent="0.2">
      <c r="B107" s="88" t="s">
        <v>27</v>
      </c>
      <c r="C107" s="89">
        <f>+F12</f>
        <v>470817</v>
      </c>
      <c r="D107" s="24"/>
      <c r="E107" s="24"/>
    </row>
    <row r="108" spans="2:5" ht="18" customHeight="1" x14ac:dyDescent="0.2">
      <c r="B108" s="88" t="s">
        <v>28</v>
      </c>
      <c r="C108" s="89">
        <f>+B20</f>
        <v>487874</v>
      </c>
      <c r="D108" s="24"/>
      <c r="E108" s="24"/>
    </row>
    <row r="109" spans="2:5" ht="18" customHeight="1" x14ac:dyDescent="0.2">
      <c r="B109" s="88" t="s">
        <v>29</v>
      </c>
      <c r="C109" s="89">
        <f>+C20</f>
        <v>8096888</v>
      </c>
      <c r="D109" s="24"/>
      <c r="E109" s="24"/>
    </row>
    <row r="110" spans="2:5" ht="18" customHeight="1" x14ac:dyDescent="0.2">
      <c r="B110" s="88" t="s">
        <v>30</v>
      </c>
      <c r="C110" s="89">
        <f>+D20</f>
        <v>1046704</v>
      </c>
      <c r="D110" s="24"/>
      <c r="E110" s="24"/>
    </row>
    <row r="111" spans="2:5" ht="18" customHeight="1" x14ac:dyDescent="0.2">
      <c r="B111" s="88" t="s">
        <v>31</v>
      </c>
      <c r="C111" s="89">
        <f>+E20</f>
        <v>250269</v>
      </c>
      <c r="D111" s="24"/>
      <c r="E111" s="24"/>
    </row>
    <row r="112" spans="2:5" ht="18" customHeight="1" x14ac:dyDescent="0.2">
      <c r="B112" s="88" t="s">
        <v>32</v>
      </c>
      <c r="C112" s="89" t="e">
        <f>+#REF!</f>
        <v>#REF!</v>
      </c>
      <c r="D112" s="24"/>
      <c r="E112" s="24"/>
    </row>
  </sheetData>
  <mergeCells count="29">
    <mergeCell ref="G64:I64"/>
    <mergeCell ref="A62:J62"/>
    <mergeCell ref="E25:E26"/>
    <mergeCell ref="F25:F26"/>
    <mergeCell ref="G25:G26"/>
    <mergeCell ref="J64:J65"/>
    <mergeCell ref="B64:F64"/>
    <mergeCell ref="A30:A32"/>
    <mergeCell ref="A39:A40"/>
    <mergeCell ref="A64:A65"/>
    <mergeCell ref="A2:H3"/>
    <mergeCell ref="A5:G5"/>
    <mergeCell ref="A7:A8"/>
    <mergeCell ref="B7:F7"/>
    <mergeCell ref="G7:G8"/>
    <mergeCell ref="A71:A72"/>
    <mergeCell ref="B71:B72"/>
    <mergeCell ref="A25:A26"/>
    <mergeCell ref="B25:B26"/>
    <mergeCell ref="A69:B69"/>
    <mergeCell ref="A15:A16"/>
    <mergeCell ref="B15:E15"/>
    <mergeCell ref="F15:F16"/>
    <mergeCell ref="C39:C40"/>
    <mergeCell ref="B39:B40"/>
    <mergeCell ref="A37:D37"/>
    <mergeCell ref="C25:C26"/>
    <mergeCell ref="D39:D40"/>
    <mergeCell ref="A23:G23"/>
  </mergeCells>
  <phoneticPr fontId="2" type="noConversion"/>
  <printOptions horizontalCentered="1"/>
  <pageMargins left="0.47" right="0.33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view="pageBreakPreview" topLeftCell="A58" zoomScale="60" zoomScaleNormal="75" workbookViewId="0">
      <selection activeCell="F86" sqref="F86"/>
    </sheetView>
  </sheetViews>
  <sheetFormatPr baseColWidth="10" defaultRowHeight="12.75" x14ac:dyDescent="0.2"/>
  <cols>
    <col min="1" max="1" width="18.42578125" style="4" customWidth="1"/>
    <col min="2" max="4" width="15.85546875" style="4" customWidth="1"/>
    <col min="5" max="5" width="13.5703125" style="4" customWidth="1"/>
    <col min="6" max="9" width="15.85546875" style="4" customWidth="1"/>
    <col min="10" max="13" width="11.42578125" style="4"/>
    <col min="14" max="14" width="13.5703125" style="4" customWidth="1"/>
    <col min="15" max="15" width="16.140625" style="4" customWidth="1"/>
    <col min="16" max="16384" width="11.42578125" style="4"/>
  </cols>
  <sheetData>
    <row r="1" spans="1:17" s="1" customFormat="1" x14ac:dyDescent="0.2"/>
    <row r="2" spans="1:17" ht="18" x14ac:dyDescent="0.25">
      <c r="A2" s="324" t="s">
        <v>33</v>
      </c>
      <c r="B2" s="324"/>
      <c r="C2" s="324"/>
      <c r="D2" s="324"/>
      <c r="E2" s="324"/>
      <c r="F2" s="324"/>
      <c r="G2" s="324"/>
      <c r="H2" s="324"/>
      <c r="I2" s="2"/>
      <c r="J2" s="3"/>
      <c r="K2" s="3"/>
      <c r="L2" s="3"/>
      <c r="M2" s="3"/>
      <c r="N2" s="3"/>
    </row>
    <row r="3" spans="1:17" ht="12.75" customHeight="1" x14ac:dyDescent="0.2">
      <c r="A3" s="324"/>
      <c r="B3" s="324"/>
      <c r="C3" s="324"/>
      <c r="D3" s="324"/>
      <c r="E3" s="324"/>
      <c r="F3" s="324"/>
      <c r="G3" s="324"/>
      <c r="H3" s="324"/>
    </row>
    <row r="4" spans="1:17" ht="18" x14ac:dyDescent="0.25">
      <c r="A4" s="2"/>
      <c r="B4" s="2"/>
      <c r="C4" s="2"/>
      <c r="D4" s="2"/>
      <c r="E4" s="2"/>
      <c r="F4" s="2"/>
      <c r="G4" s="2"/>
      <c r="H4" s="2"/>
    </row>
    <row r="5" spans="1:17" ht="15" customHeight="1" x14ac:dyDescent="0.25">
      <c r="A5" s="356" t="s">
        <v>124</v>
      </c>
      <c r="B5" s="356"/>
      <c r="C5" s="356"/>
      <c r="D5" s="356"/>
      <c r="E5" s="356"/>
      <c r="F5" s="356"/>
      <c r="G5" s="356"/>
      <c r="H5" s="5"/>
      <c r="I5" s="6"/>
      <c r="J5" s="7"/>
      <c r="K5" s="7"/>
      <c r="L5" s="7"/>
      <c r="M5" s="7"/>
      <c r="N5" s="7"/>
      <c r="O5" s="7"/>
    </row>
    <row r="6" spans="1:17" ht="13.5" customHeight="1" thickBot="1" x14ac:dyDescent="0.3">
      <c r="A6" s="18"/>
      <c r="B6" s="18"/>
      <c r="C6" s="18"/>
      <c r="D6" s="18"/>
      <c r="E6" s="18"/>
      <c r="F6" s="18"/>
      <c r="G6" s="18"/>
      <c r="H6" s="18"/>
      <c r="I6" s="19"/>
    </row>
    <row r="7" spans="1:17" s="43" customFormat="1" ht="12.75" customHeight="1" x14ac:dyDescent="0.2">
      <c r="A7" s="351" t="s">
        <v>84</v>
      </c>
      <c r="B7" s="353" t="s">
        <v>10</v>
      </c>
      <c r="C7" s="354"/>
      <c r="D7" s="354"/>
      <c r="E7" s="354"/>
      <c r="F7" s="355"/>
      <c r="G7" s="341" t="s">
        <v>85</v>
      </c>
      <c r="H7" s="76"/>
      <c r="I7" s="10"/>
      <c r="J7" s="42"/>
      <c r="K7" s="42"/>
      <c r="L7" s="42"/>
      <c r="M7" s="42"/>
    </row>
    <row r="8" spans="1:17" s="43" customFormat="1" ht="63.75" customHeight="1" thickBot="1" x14ac:dyDescent="0.25">
      <c r="A8" s="352"/>
      <c r="B8" s="77" t="s">
        <v>86</v>
      </c>
      <c r="C8" s="77" t="s">
        <v>182</v>
      </c>
      <c r="D8" s="77" t="s">
        <v>87</v>
      </c>
      <c r="E8" s="77" t="s">
        <v>26</v>
      </c>
      <c r="F8" s="77" t="s">
        <v>27</v>
      </c>
      <c r="G8" s="342"/>
      <c r="H8" s="10"/>
      <c r="I8" s="10"/>
      <c r="J8" s="42"/>
      <c r="K8" s="42"/>
      <c r="L8" s="42"/>
      <c r="M8" s="42"/>
    </row>
    <row r="9" spans="1:17" s="43" customFormat="1" x14ac:dyDescent="0.2">
      <c r="A9" s="78" t="s">
        <v>89</v>
      </c>
      <c r="B9" s="79">
        <v>79029.8</v>
      </c>
      <c r="C9" s="79">
        <v>439.75</v>
      </c>
      <c r="D9" s="79">
        <v>189509.62</v>
      </c>
      <c r="E9" s="79">
        <v>64374.7</v>
      </c>
      <c r="F9" s="79">
        <v>141006.32999999999</v>
      </c>
      <c r="G9" s="80">
        <v>474360.19999999995</v>
      </c>
      <c r="H9" s="10"/>
      <c r="I9" s="10"/>
      <c r="J9" s="52"/>
      <c r="K9" s="52"/>
      <c r="L9" s="52"/>
      <c r="M9" s="52"/>
      <c r="N9" s="52"/>
      <c r="O9" s="52"/>
      <c r="P9" s="52"/>
      <c r="Q9" s="52"/>
    </row>
    <row r="10" spans="1:17" s="43" customFormat="1" ht="13.15" customHeight="1" x14ac:dyDescent="0.2">
      <c r="A10" s="81" t="s">
        <v>88</v>
      </c>
      <c r="B10" s="82">
        <v>440819.01</v>
      </c>
      <c r="C10" s="82">
        <v>52409.4</v>
      </c>
      <c r="D10" s="82">
        <v>1520252.23</v>
      </c>
      <c r="E10" s="82">
        <v>215279.53</v>
      </c>
      <c r="F10" s="82">
        <v>15634.22</v>
      </c>
      <c r="G10" s="83">
        <v>2244394.39</v>
      </c>
      <c r="H10" s="10"/>
      <c r="I10" s="10"/>
      <c r="J10" s="52"/>
      <c r="K10" s="52"/>
      <c r="L10" s="52"/>
      <c r="M10" s="52"/>
      <c r="N10" s="52"/>
      <c r="O10" s="52"/>
      <c r="P10" s="52"/>
      <c r="Q10" s="52"/>
    </row>
    <row r="11" spans="1:17" ht="13.5" thickBot="1" x14ac:dyDescent="0.25">
      <c r="A11" s="81"/>
      <c r="B11" s="82"/>
      <c r="C11" s="82"/>
      <c r="D11" s="82"/>
      <c r="E11" s="82"/>
      <c r="F11" s="82"/>
      <c r="G11" s="83"/>
      <c r="H11" s="10"/>
      <c r="I11" s="10"/>
    </row>
    <row r="12" spans="1:17" ht="13.5" thickBot="1" x14ac:dyDescent="0.25">
      <c r="A12" s="58" t="s">
        <v>22</v>
      </c>
      <c r="B12" s="84">
        <v>519848.81</v>
      </c>
      <c r="C12" s="84">
        <v>52849.15</v>
      </c>
      <c r="D12" s="84">
        <v>1709761.85</v>
      </c>
      <c r="E12" s="84">
        <v>279654.23</v>
      </c>
      <c r="F12" s="84">
        <v>156640.54999999999</v>
      </c>
      <c r="G12" s="85">
        <v>2718754.59</v>
      </c>
      <c r="H12" s="10"/>
      <c r="I12" s="10"/>
      <c r="J12" s="8"/>
    </row>
    <row r="13" spans="1:17" x14ac:dyDescent="0.2">
      <c r="A13" s="20"/>
      <c r="B13" s="21"/>
      <c r="C13" s="21"/>
      <c r="D13" s="21"/>
      <c r="E13" s="21"/>
      <c r="F13" s="21"/>
      <c r="G13" s="21"/>
      <c r="H13" s="21"/>
      <c r="I13" s="21"/>
    </row>
    <row r="14" spans="1:17" ht="13.5" thickBot="1" x14ac:dyDescent="0.25">
      <c r="A14" s="20"/>
      <c r="B14" s="21"/>
      <c r="C14" s="21"/>
      <c r="D14" s="21"/>
      <c r="E14" s="21"/>
      <c r="F14" s="21"/>
      <c r="G14" s="21"/>
      <c r="H14" s="21"/>
      <c r="I14" s="21"/>
    </row>
    <row r="15" spans="1:17" x14ac:dyDescent="0.2">
      <c r="A15" s="351" t="s">
        <v>84</v>
      </c>
      <c r="B15" s="353" t="s">
        <v>11</v>
      </c>
      <c r="C15" s="354"/>
      <c r="D15" s="354"/>
      <c r="E15" s="354"/>
      <c r="F15" s="355"/>
      <c r="G15" s="341" t="s">
        <v>90</v>
      </c>
      <c r="H15" s="21"/>
      <c r="I15" s="21"/>
      <c r="J15" s="21"/>
      <c r="K15" s="8"/>
    </row>
    <row r="16" spans="1:17" ht="39" thickBot="1" x14ac:dyDescent="0.25">
      <c r="A16" s="352"/>
      <c r="B16" s="77" t="s">
        <v>125</v>
      </c>
      <c r="C16" s="77" t="s">
        <v>126</v>
      </c>
      <c r="D16" s="86" t="s">
        <v>127</v>
      </c>
      <c r="E16" s="86" t="s">
        <v>128</v>
      </c>
      <c r="F16" s="86" t="s">
        <v>32</v>
      </c>
      <c r="G16" s="342"/>
      <c r="H16" s="21"/>
      <c r="I16" s="21"/>
      <c r="J16" s="21"/>
    </row>
    <row r="17" spans="1:22" x14ac:dyDescent="0.2">
      <c r="A17" s="78" t="s">
        <v>89</v>
      </c>
      <c r="B17" s="79">
        <v>31957.71</v>
      </c>
      <c r="C17" s="79">
        <v>4679851.49</v>
      </c>
      <c r="D17" s="79">
        <v>6110</v>
      </c>
      <c r="E17" s="79">
        <v>5756.59</v>
      </c>
      <c r="F17" s="79">
        <v>210230</v>
      </c>
      <c r="G17" s="80">
        <v>4933905.79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x14ac:dyDescent="0.2">
      <c r="A18" s="81" t="s">
        <v>88</v>
      </c>
      <c r="B18" s="82">
        <v>263004.2</v>
      </c>
      <c r="C18" s="82">
        <v>3597427.31</v>
      </c>
      <c r="D18" s="82">
        <v>61873</v>
      </c>
      <c r="E18" s="82">
        <v>22966.17</v>
      </c>
      <c r="F18" s="82">
        <v>1216750</v>
      </c>
      <c r="G18" s="83">
        <v>5162020.68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3.5" thickBot="1" x14ac:dyDescent="0.25">
      <c r="A19" s="81"/>
      <c r="B19" s="82"/>
      <c r="C19" s="82"/>
      <c r="D19" s="82"/>
      <c r="E19" s="82"/>
      <c r="F19" s="82"/>
      <c r="G19" s="83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13.5" thickBot="1" x14ac:dyDescent="0.25">
      <c r="A20" s="58" t="s">
        <v>22</v>
      </c>
      <c r="B20" s="84">
        <v>294961.90999999997</v>
      </c>
      <c r="C20" s="84">
        <v>8277278.7999999998</v>
      </c>
      <c r="D20" s="84">
        <v>67983</v>
      </c>
      <c r="E20" s="84">
        <v>28722.76</v>
      </c>
      <c r="F20" s="84">
        <v>1426980</v>
      </c>
      <c r="G20" s="85">
        <v>10095926.470000001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x14ac:dyDescent="0.2">
      <c r="A21" s="20"/>
      <c r="B21" s="21"/>
      <c r="C21" s="21"/>
      <c r="D21" s="21"/>
      <c r="E21" s="21"/>
      <c r="F21" s="21"/>
      <c r="G21" s="21"/>
      <c r="H21" s="21"/>
      <c r="I21" s="21"/>
    </row>
    <row r="22" spans="1:22" x14ac:dyDescent="0.2">
      <c r="A22" s="20"/>
      <c r="B22" s="21"/>
      <c r="C22" s="21"/>
      <c r="D22" s="21"/>
      <c r="E22" s="21"/>
      <c r="F22" s="21"/>
      <c r="G22" s="21"/>
      <c r="H22" s="21"/>
      <c r="I22" s="21"/>
    </row>
    <row r="23" spans="1:22" x14ac:dyDescent="0.2">
      <c r="A23" s="20"/>
      <c r="B23" s="21"/>
      <c r="C23" s="21"/>
      <c r="D23" s="21"/>
      <c r="E23" s="21"/>
      <c r="F23" s="21"/>
      <c r="G23" s="21"/>
      <c r="H23" s="21"/>
      <c r="I23" s="21"/>
    </row>
    <row r="24" spans="1:22" ht="15" customHeight="1" x14ac:dyDescent="0.25">
      <c r="A24" s="330" t="s">
        <v>129</v>
      </c>
      <c r="B24" s="330"/>
      <c r="C24" s="330"/>
      <c r="D24" s="330"/>
      <c r="E24" s="330"/>
      <c r="F24" s="330"/>
      <c r="G24" s="330"/>
      <c r="H24" s="7"/>
    </row>
    <row r="25" spans="1:22" ht="13.5" thickBot="1" x14ac:dyDescent="0.25">
      <c r="A25" s="19"/>
      <c r="B25" s="26"/>
    </row>
    <row r="26" spans="1:22" s="43" customFormat="1" ht="12.75" customHeight="1" x14ac:dyDescent="0.2">
      <c r="A26" s="332" t="s">
        <v>35</v>
      </c>
      <c r="B26" s="334" t="s">
        <v>36</v>
      </c>
      <c r="C26" s="336" t="s">
        <v>37</v>
      </c>
      <c r="D26" s="90"/>
      <c r="E26" s="349" t="s">
        <v>49</v>
      </c>
      <c r="F26" s="334" t="s">
        <v>36</v>
      </c>
      <c r="G26" s="336" t="s">
        <v>37</v>
      </c>
      <c r="H26" s="42"/>
      <c r="I26" s="42"/>
    </row>
    <row r="27" spans="1:22" s="43" customFormat="1" ht="13.5" customHeight="1" thickBot="1" x14ac:dyDescent="0.25">
      <c r="A27" s="333"/>
      <c r="B27" s="335"/>
      <c r="C27" s="337"/>
      <c r="D27" s="90"/>
      <c r="E27" s="350"/>
      <c r="F27" s="335"/>
      <c r="G27" s="337"/>
      <c r="H27" s="42"/>
      <c r="I27" s="42"/>
    </row>
    <row r="28" spans="1:22" s="43" customFormat="1" ht="12.75" customHeight="1" x14ac:dyDescent="0.2">
      <c r="A28" s="27" t="s">
        <v>38</v>
      </c>
      <c r="B28" s="28" t="s">
        <v>41</v>
      </c>
      <c r="C28" s="29">
        <v>942890.64</v>
      </c>
      <c r="D28" s="91"/>
      <c r="E28" s="38" t="s">
        <v>38</v>
      </c>
      <c r="F28" s="28" t="s">
        <v>50</v>
      </c>
      <c r="G28" s="29">
        <v>546062.36</v>
      </c>
      <c r="H28" s="52"/>
      <c r="I28" s="52"/>
      <c r="J28" s="52"/>
      <c r="K28" s="52"/>
      <c r="L28" s="52"/>
      <c r="M28" s="52"/>
    </row>
    <row r="29" spans="1:22" s="43" customFormat="1" ht="12.75" customHeight="1" x14ac:dyDescent="0.2">
      <c r="A29" s="30" t="s">
        <v>40</v>
      </c>
      <c r="B29" s="31" t="s">
        <v>42</v>
      </c>
      <c r="C29" s="32">
        <v>509373.41</v>
      </c>
      <c r="D29" s="91"/>
      <c r="E29" s="30" t="s">
        <v>40</v>
      </c>
      <c r="F29" s="31" t="s">
        <v>51</v>
      </c>
      <c r="G29" s="32">
        <v>79418.759999999995</v>
      </c>
      <c r="H29" s="52"/>
      <c r="I29" s="52"/>
      <c r="J29" s="52"/>
      <c r="K29" s="52"/>
      <c r="L29" s="52"/>
      <c r="M29" s="52"/>
    </row>
    <row r="30" spans="1:22" s="43" customFormat="1" ht="12.75" customHeight="1" x14ac:dyDescent="0.2">
      <c r="A30" s="33">
        <v>0.57999999999999996</v>
      </c>
      <c r="B30" s="31" t="s">
        <v>43</v>
      </c>
      <c r="C30" s="32">
        <v>3967562.64</v>
      </c>
      <c r="D30" s="91"/>
      <c r="E30" s="39">
        <v>0.42</v>
      </c>
      <c r="F30" s="31" t="s">
        <v>52</v>
      </c>
      <c r="G30" s="32">
        <v>126548.32</v>
      </c>
      <c r="H30" s="52"/>
      <c r="I30" s="52"/>
      <c r="J30" s="52"/>
      <c r="K30" s="52"/>
      <c r="L30" s="52"/>
      <c r="M30" s="52"/>
    </row>
    <row r="31" spans="1:22" s="43" customFormat="1" ht="12.75" customHeight="1" x14ac:dyDescent="0.2">
      <c r="A31" s="343"/>
      <c r="B31" s="31" t="s">
        <v>44</v>
      </c>
      <c r="C31" s="32">
        <v>153386.99</v>
      </c>
      <c r="D31" s="91"/>
      <c r="E31" s="39"/>
      <c r="F31" s="31" t="s">
        <v>130</v>
      </c>
      <c r="G31" s="32">
        <v>181224.79</v>
      </c>
      <c r="H31" s="52"/>
      <c r="I31" s="52"/>
      <c r="J31" s="52"/>
      <c r="K31" s="52"/>
      <c r="L31" s="52"/>
      <c r="M31" s="52"/>
    </row>
    <row r="32" spans="1:22" s="43" customFormat="1" ht="12.75" customHeight="1" x14ac:dyDescent="0.2">
      <c r="A32" s="343"/>
      <c r="B32" s="31" t="s">
        <v>45</v>
      </c>
      <c r="C32" s="32">
        <v>196072.3</v>
      </c>
      <c r="D32" s="91"/>
      <c r="E32" s="92"/>
      <c r="F32" s="34" t="s">
        <v>131</v>
      </c>
      <c r="G32" s="32">
        <v>125067.6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343"/>
      <c r="B33" s="31" t="s">
        <v>46</v>
      </c>
      <c r="C33" s="32">
        <v>1503436.05</v>
      </c>
      <c r="D33" s="91"/>
      <c r="E33" s="92"/>
      <c r="F33" s="31" t="s">
        <v>132</v>
      </c>
      <c r="G33" s="32">
        <v>4200764.88</v>
      </c>
      <c r="H33" s="52"/>
      <c r="I33" s="52"/>
      <c r="J33" s="52"/>
      <c r="K33" s="52"/>
      <c r="L33" s="52"/>
      <c r="M33" s="52"/>
    </row>
    <row r="34" spans="1:13" s="43" customFormat="1" ht="12.75" customHeight="1" thickBot="1" x14ac:dyDescent="0.25">
      <c r="A34" s="33"/>
      <c r="B34" s="31" t="s">
        <v>47</v>
      </c>
      <c r="C34" s="32">
        <v>12064.79</v>
      </c>
      <c r="D34" s="91"/>
      <c r="E34" s="40"/>
      <c r="F34" s="36" t="s">
        <v>57</v>
      </c>
      <c r="G34" s="37">
        <v>149179.28</v>
      </c>
      <c r="H34" s="52"/>
      <c r="I34" s="52"/>
      <c r="J34" s="52"/>
      <c r="K34" s="52"/>
      <c r="L34" s="52"/>
      <c r="M34" s="52"/>
    </row>
    <row r="35" spans="1:13" s="43" customFormat="1" ht="12.75" customHeight="1" thickBot="1" x14ac:dyDescent="0.25">
      <c r="A35" s="35"/>
      <c r="B35" s="36" t="s">
        <v>48</v>
      </c>
      <c r="C35" s="37">
        <v>121628.25</v>
      </c>
      <c r="D35" s="91"/>
      <c r="E35" s="52"/>
      <c r="F35" s="52"/>
      <c r="G35" s="52"/>
      <c r="H35" s="52"/>
      <c r="I35" s="52"/>
      <c r="J35" s="52"/>
      <c r="K35" s="52"/>
      <c r="L35" s="52"/>
      <c r="M35" s="52"/>
    </row>
    <row r="36" spans="1:13" x14ac:dyDescent="0.2">
      <c r="C36" s="170"/>
      <c r="D36" s="170"/>
      <c r="E36" s="170"/>
      <c r="F36" s="170"/>
      <c r="G36" s="170"/>
    </row>
    <row r="37" spans="1:13" x14ac:dyDescent="0.2">
      <c r="G37" s="170"/>
    </row>
    <row r="38" spans="1:13" ht="15" customHeight="1" x14ac:dyDescent="0.25">
      <c r="A38" s="330" t="s">
        <v>133</v>
      </c>
      <c r="B38" s="330"/>
      <c r="C38" s="330"/>
      <c r="D38" s="330"/>
      <c r="E38" s="41"/>
      <c r="F38" s="7"/>
      <c r="G38" s="7"/>
    </row>
    <row r="39" spans="1:13" ht="15.75" thickBot="1" x14ac:dyDescent="0.3">
      <c r="A39" s="25"/>
      <c r="B39" s="7"/>
      <c r="C39" s="7"/>
      <c r="D39" s="7"/>
      <c r="E39" s="7"/>
      <c r="F39" s="7"/>
      <c r="G39" s="7"/>
    </row>
    <row r="40" spans="1:13" ht="12.75" customHeight="1" x14ac:dyDescent="0.2">
      <c r="A40" s="339" t="s">
        <v>177</v>
      </c>
      <c r="B40" s="347" t="s">
        <v>59</v>
      </c>
      <c r="C40" s="347" t="s">
        <v>60</v>
      </c>
      <c r="D40" s="341" t="s">
        <v>61</v>
      </c>
      <c r="E40" s="8"/>
      <c r="G40" s="8"/>
    </row>
    <row r="41" spans="1:13" s="43" customFormat="1" ht="12.75" customHeight="1" thickBot="1" x14ac:dyDescent="0.25">
      <c r="A41" s="340"/>
      <c r="B41" s="348"/>
      <c r="C41" s="348"/>
      <c r="D41" s="342"/>
      <c r="E41" s="42"/>
      <c r="F41" s="42"/>
    </row>
    <row r="42" spans="1:13" s="43" customFormat="1" ht="13.5" customHeight="1" x14ac:dyDescent="0.2">
      <c r="A42" s="44" t="s">
        <v>108</v>
      </c>
      <c r="B42" s="46">
        <v>262983.88</v>
      </c>
      <c r="C42" s="45">
        <v>54632.42</v>
      </c>
      <c r="D42" s="47">
        <v>317616.3</v>
      </c>
      <c r="E42" s="48"/>
      <c r="F42" s="180"/>
      <c r="G42" s="180"/>
    </row>
    <row r="43" spans="1:13" s="43" customFormat="1" ht="12.75" customHeight="1" x14ac:dyDescent="0.2">
      <c r="A43" s="34" t="s">
        <v>102</v>
      </c>
      <c r="B43" s="50">
        <v>149772.25</v>
      </c>
      <c r="C43" s="49">
        <v>74065.990000000005</v>
      </c>
      <c r="D43" s="51">
        <v>223838.24</v>
      </c>
      <c r="E43" s="48"/>
      <c r="F43" s="180"/>
      <c r="G43" s="180"/>
      <c r="H43" s="52"/>
      <c r="I43" s="52"/>
      <c r="J43" s="52"/>
    </row>
    <row r="44" spans="1:13" s="43" customFormat="1" ht="12.75" customHeight="1" x14ac:dyDescent="0.2">
      <c r="A44" s="34" t="s">
        <v>109</v>
      </c>
      <c r="B44" s="50">
        <v>15969.79</v>
      </c>
      <c r="C44" s="49">
        <v>771.52</v>
      </c>
      <c r="D44" s="51">
        <v>16741.310000000001</v>
      </c>
      <c r="E44" s="48"/>
      <c r="F44" s="180"/>
      <c r="G44" s="180"/>
      <c r="H44" s="52"/>
      <c r="I44" s="52"/>
      <c r="J44" s="52"/>
    </row>
    <row r="45" spans="1:13" s="43" customFormat="1" ht="12.75" customHeight="1" x14ac:dyDescent="0.2">
      <c r="A45" s="34" t="s">
        <v>99</v>
      </c>
      <c r="B45" s="50">
        <v>53753</v>
      </c>
      <c r="C45" s="49">
        <v>374974.41</v>
      </c>
      <c r="D45" s="51">
        <v>428727.41</v>
      </c>
      <c r="E45" s="48"/>
      <c r="F45" s="180"/>
      <c r="G45" s="180"/>
      <c r="H45" s="52"/>
      <c r="I45" s="52"/>
      <c r="J45" s="52"/>
    </row>
    <row r="46" spans="1:13" s="43" customFormat="1" ht="12.75" customHeight="1" x14ac:dyDescent="0.2">
      <c r="A46" s="34" t="s">
        <v>134</v>
      </c>
      <c r="B46" s="50">
        <v>298844.59999999998</v>
      </c>
      <c r="C46" s="49">
        <v>19917.5</v>
      </c>
      <c r="D46" s="51">
        <v>318762.09999999998</v>
      </c>
      <c r="E46" s="48"/>
      <c r="F46" s="180"/>
      <c r="G46" s="180"/>
      <c r="H46" s="52"/>
      <c r="I46" s="52"/>
      <c r="J46" s="52"/>
    </row>
    <row r="47" spans="1:13" s="43" customFormat="1" ht="12.75" customHeight="1" x14ac:dyDescent="0.2">
      <c r="A47" s="34" t="s">
        <v>104</v>
      </c>
      <c r="B47" s="50">
        <v>1273456.8700000001</v>
      </c>
      <c r="C47" s="49">
        <v>376641.45</v>
      </c>
      <c r="D47" s="51">
        <v>1650098.32</v>
      </c>
      <c r="E47" s="48"/>
      <c r="F47" s="180"/>
      <c r="G47" s="180"/>
      <c r="H47" s="52"/>
      <c r="I47" s="52"/>
      <c r="J47" s="52"/>
    </row>
    <row r="48" spans="1:13" x14ac:dyDescent="0.2">
      <c r="A48" s="34" t="s">
        <v>103</v>
      </c>
      <c r="B48" s="50">
        <v>443205</v>
      </c>
      <c r="C48" s="49">
        <v>144928</v>
      </c>
      <c r="D48" s="51">
        <v>588133</v>
      </c>
      <c r="E48" s="53"/>
      <c r="F48" s="180"/>
      <c r="G48" s="180"/>
    </row>
    <row r="49" spans="1:13" x14ac:dyDescent="0.2">
      <c r="A49" s="34" t="s">
        <v>119</v>
      </c>
      <c r="B49" s="50">
        <v>40800.800000000003</v>
      </c>
      <c r="C49" s="49">
        <v>981.25</v>
      </c>
      <c r="D49" s="51">
        <v>41782.050000000003</v>
      </c>
      <c r="E49" s="53"/>
      <c r="F49" s="180"/>
      <c r="G49" s="180"/>
    </row>
    <row r="50" spans="1:13" x14ac:dyDescent="0.2">
      <c r="A50" s="34" t="s">
        <v>120</v>
      </c>
      <c r="B50" s="50">
        <v>253274</v>
      </c>
      <c r="C50" s="49">
        <v>105846</v>
      </c>
      <c r="D50" s="51">
        <v>359120</v>
      </c>
      <c r="E50" s="53"/>
      <c r="F50" s="180"/>
      <c r="G50" s="180"/>
    </row>
    <row r="51" spans="1:13" x14ac:dyDescent="0.2">
      <c r="A51" s="34" t="s">
        <v>106</v>
      </c>
      <c r="B51" s="50">
        <v>39572.300000000003</v>
      </c>
      <c r="C51" s="49">
        <v>5510.32</v>
      </c>
      <c r="D51" s="51">
        <v>45082.62</v>
      </c>
      <c r="E51" s="53"/>
      <c r="F51" s="180"/>
      <c r="G51" s="180"/>
    </row>
    <row r="52" spans="1:13" x14ac:dyDescent="0.2">
      <c r="A52" s="34" t="s">
        <v>107</v>
      </c>
      <c r="B52" s="50">
        <v>114670.82</v>
      </c>
      <c r="C52" s="49">
        <v>126381.25</v>
      </c>
      <c r="D52" s="51">
        <v>241052.07</v>
      </c>
      <c r="E52" s="53"/>
      <c r="F52" s="180"/>
      <c r="G52" s="180"/>
    </row>
    <row r="53" spans="1:13" x14ac:dyDescent="0.2">
      <c r="A53" s="34" t="s">
        <v>98</v>
      </c>
      <c r="B53" s="50">
        <v>3655000</v>
      </c>
      <c r="C53" s="49">
        <v>3526500</v>
      </c>
      <c r="D53" s="51">
        <v>7181500</v>
      </c>
      <c r="E53" s="53"/>
      <c r="F53" s="180"/>
      <c r="G53" s="180"/>
    </row>
    <row r="54" spans="1:13" x14ac:dyDescent="0.2">
      <c r="A54" s="34" t="s">
        <v>121</v>
      </c>
      <c r="B54" s="50">
        <v>9206.1200000000008</v>
      </c>
      <c r="C54" s="49">
        <v>770.52</v>
      </c>
      <c r="D54" s="51">
        <v>9976.64</v>
      </c>
      <c r="E54" s="53"/>
      <c r="F54" s="180"/>
      <c r="G54" s="180"/>
    </row>
    <row r="55" spans="1:13" x14ac:dyDescent="0.2">
      <c r="A55" s="34" t="s">
        <v>101</v>
      </c>
      <c r="B55" s="50">
        <v>21415.45</v>
      </c>
      <c r="C55" s="49">
        <v>21606.41</v>
      </c>
      <c r="D55" s="51">
        <v>43021.86</v>
      </c>
      <c r="E55" s="53"/>
      <c r="F55" s="180"/>
      <c r="G55" s="180"/>
    </row>
    <row r="56" spans="1:13" x14ac:dyDescent="0.2">
      <c r="A56" s="34" t="s">
        <v>100</v>
      </c>
      <c r="B56" s="50">
        <v>618789.18999999994</v>
      </c>
      <c r="C56" s="49">
        <v>6678.95</v>
      </c>
      <c r="D56" s="51">
        <v>625468.14</v>
      </c>
      <c r="E56" s="53"/>
      <c r="F56" s="180"/>
      <c r="G56" s="180"/>
    </row>
    <row r="57" spans="1:13" x14ac:dyDescent="0.2">
      <c r="A57" s="34" t="s">
        <v>122</v>
      </c>
      <c r="B57" s="50">
        <v>150167</v>
      </c>
      <c r="C57" s="49">
        <v>565987</v>
      </c>
      <c r="D57" s="51">
        <v>716154</v>
      </c>
      <c r="E57" s="53"/>
      <c r="F57" s="180"/>
      <c r="G57" s="180"/>
    </row>
    <row r="58" spans="1:13" x14ac:dyDescent="0.2">
      <c r="A58" s="34" t="s">
        <v>123</v>
      </c>
      <c r="B58" s="50">
        <v>5534</v>
      </c>
      <c r="C58" s="49">
        <v>2073</v>
      </c>
      <c r="D58" s="51">
        <v>7607</v>
      </c>
      <c r="E58" s="53"/>
      <c r="F58" s="180"/>
      <c r="G58" s="180"/>
    </row>
    <row r="59" spans="1:13" ht="13.5" thickBot="1" x14ac:dyDescent="0.25">
      <c r="A59" s="54"/>
      <c r="B59" s="56"/>
      <c r="C59" s="55"/>
      <c r="D59" s="57"/>
      <c r="E59" s="53"/>
      <c r="F59" s="180"/>
      <c r="G59" s="180"/>
    </row>
    <row r="60" spans="1:13" ht="13.5" thickBot="1" x14ac:dyDescent="0.25">
      <c r="A60" s="58" t="s">
        <v>76</v>
      </c>
      <c r="B60" s="59">
        <v>7406415.0700000003</v>
      </c>
      <c r="C60" s="59">
        <v>5408265.9900000002</v>
      </c>
      <c r="D60" s="60">
        <v>12814681.060000001</v>
      </c>
      <c r="F60" s="180"/>
      <c r="G60" s="180"/>
    </row>
    <row r="63" spans="1:13" ht="15" x14ac:dyDescent="0.25">
      <c r="A63" s="329" t="s">
        <v>135</v>
      </c>
      <c r="B63" s="329"/>
      <c r="C63" s="329"/>
      <c r="D63" s="329"/>
      <c r="E63" s="329"/>
      <c r="F63" s="329"/>
      <c r="G63" s="329"/>
      <c r="H63" s="329"/>
      <c r="I63" s="7"/>
      <c r="J63" s="7"/>
      <c r="K63" s="7"/>
      <c r="L63" s="7"/>
      <c r="M63" s="7"/>
    </row>
    <row r="64" spans="1:13" ht="13.5" thickBot="1" x14ac:dyDescent="0.25">
      <c r="A64" s="26"/>
      <c r="B64" s="26"/>
      <c r="C64" s="26"/>
      <c r="D64" s="26"/>
      <c r="E64" s="26"/>
      <c r="F64" s="26"/>
      <c r="G64" s="26"/>
      <c r="H64" s="26"/>
      <c r="I64" s="19"/>
      <c r="J64" s="19"/>
      <c r="K64" s="19"/>
    </row>
    <row r="65" spans="1:16" s="43" customFormat="1" ht="12.75" customHeight="1" x14ac:dyDescent="0.2">
      <c r="A65" s="351" t="s">
        <v>84</v>
      </c>
      <c r="B65" s="353" t="s">
        <v>10</v>
      </c>
      <c r="C65" s="354"/>
      <c r="D65" s="354"/>
      <c r="E65" s="355"/>
      <c r="F65" s="353" t="s">
        <v>11</v>
      </c>
      <c r="G65" s="355"/>
      <c r="H65" s="341" t="s">
        <v>111</v>
      </c>
      <c r="I65" s="94"/>
      <c r="J65" s="69"/>
    </row>
    <row r="66" spans="1:16" s="43" customFormat="1" ht="79.900000000000006" customHeight="1" thickBot="1" x14ac:dyDescent="0.25">
      <c r="A66" s="352"/>
      <c r="B66" s="77" t="s">
        <v>86</v>
      </c>
      <c r="C66" s="77" t="s">
        <v>87</v>
      </c>
      <c r="D66" s="77" t="s">
        <v>26</v>
      </c>
      <c r="E66" s="77" t="s">
        <v>27</v>
      </c>
      <c r="F66" s="77" t="s">
        <v>91</v>
      </c>
      <c r="G66" s="77" t="s">
        <v>92</v>
      </c>
      <c r="H66" s="342"/>
      <c r="I66" s="42"/>
    </row>
    <row r="67" spans="1:16" x14ac:dyDescent="0.2">
      <c r="A67" s="78" t="s">
        <v>88</v>
      </c>
      <c r="B67" s="79">
        <v>36406.32</v>
      </c>
      <c r="C67" s="79">
        <v>182358.37</v>
      </c>
      <c r="D67" s="79">
        <v>0</v>
      </c>
      <c r="E67" s="79">
        <v>9592.56</v>
      </c>
      <c r="F67" s="79">
        <v>3126.13</v>
      </c>
      <c r="G67" s="79">
        <v>47495.78</v>
      </c>
      <c r="H67" s="80">
        <v>278979.15999999997</v>
      </c>
      <c r="J67" s="170"/>
      <c r="K67" s="170"/>
      <c r="L67" s="170"/>
      <c r="M67" s="170"/>
      <c r="N67" s="170"/>
      <c r="O67" s="170"/>
      <c r="P67" s="170"/>
    </row>
    <row r="68" spans="1:16" s="97" customFormat="1" x14ac:dyDescent="0.2">
      <c r="A68" s="81" t="s">
        <v>89</v>
      </c>
      <c r="B68" s="82">
        <v>41415.449999999997</v>
      </c>
      <c r="C68" s="82">
        <v>130192.82</v>
      </c>
      <c r="D68" s="82">
        <v>112770</v>
      </c>
      <c r="E68" s="82">
        <v>394.71</v>
      </c>
      <c r="F68" s="96">
        <v>480.8</v>
      </c>
      <c r="G68" s="82">
        <v>886426.9</v>
      </c>
      <c r="H68" s="83">
        <v>1171680.68</v>
      </c>
      <c r="J68" s="170"/>
      <c r="K68" s="170"/>
      <c r="L68" s="170"/>
      <c r="M68" s="170"/>
      <c r="N68" s="170"/>
      <c r="O68" s="170"/>
      <c r="P68" s="170"/>
    </row>
    <row r="69" spans="1:16" ht="16.5" customHeight="1" thickBot="1" x14ac:dyDescent="0.25">
      <c r="A69" s="81"/>
      <c r="B69" s="82">
        <v>0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3">
        <v>0</v>
      </c>
      <c r="J69" s="170"/>
      <c r="K69" s="170"/>
      <c r="L69" s="170"/>
      <c r="M69" s="170"/>
      <c r="N69" s="170"/>
      <c r="O69" s="170"/>
      <c r="P69" s="170"/>
    </row>
    <row r="70" spans="1:16" ht="13.5" thickBot="1" x14ac:dyDescent="0.25">
      <c r="A70" s="58" t="s">
        <v>22</v>
      </c>
      <c r="B70" s="84">
        <v>77821.77</v>
      </c>
      <c r="C70" s="84">
        <v>312551.19</v>
      </c>
      <c r="D70" s="84">
        <v>112770</v>
      </c>
      <c r="E70" s="84">
        <v>9987.27</v>
      </c>
      <c r="F70" s="84">
        <v>3606.93</v>
      </c>
      <c r="G70" s="84">
        <v>933922.68</v>
      </c>
      <c r="H70" s="85">
        <v>1450659.8400000001</v>
      </c>
      <c r="J70" s="170"/>
      <c r="K70" s="170"/>
      <c r="L70" s="170"/>
      <c r="M70" s="170"/>
      <c r="N70" s="170"/>
      <c r="O70" s="170"/>
      <c r="P70" s="170"/>
    </row>
    <row r="73" spans="1:16" ht="15" customHeight="1" x14ac:dyDescent="0.25">
      <c r="A73" s="338" t="s">
        <v>136</v>
      </c>
      <c r="B73" s="338"/>
      <c r="C73" s="95"/>
      <c r="D73" s="68"/>
      <c r="E73" s="7"/>
      <c r="F73" s="7"/>
      <c r="G73" s="7"/>
      <c r="H73" s="7"/>
      <c r="I73" s="7"/>
      <c r="J73" s="7"/>
    </row>
    <row r="74" spans="1:16" ht="13.5" thickBot="1" x14ac:dyDescent="0.25">
      <c r="A74" s="26"/>
      <c r="B74" s="26"/>
      <c r="C74" s="19"/>
      <c r="D74" s="19"/>
    </row>
    <row r="75" spans="1:16" s="43" customFormat="1" ht="12.75" customHeight="1" x14ac:dyDescent="0.2">
      <c r="A75" s="339" t="s">
        <v>178</v>
      </c>
      <c r="B75" s="341" t="s">
        <v>81</v>
      </c>
      <c r="C75" s="69"/>
      <c r="D75" s="69"/>
      <c r="E75" s="42"/>
      <c r="F75" s="42"/>
      <c r="G75" s="42"/>
      <c r="H75" s="42"/>
    </row>
    <row r="76" spans="1:16" s="43" customFormat="1" ht="12.75" customHeight="1" thickBot="1" x14ac:dyDescent="0.25">
      <c r="A76" s="340"/>
      <c r="B76" s="342"/>
      <c r="C76" s="70"/>
      <c r="D76" s="42"/>
      <c r="E76" s="42"/>
      <c r="F76" s="42"/>
      <c r="G76" s="42"/>
      <c r="H76" s="42"/>
    </row>
    <row r="77" spans="1:16" s="43" customFormat="1" ht="12" customHeight="1" x14ac:dyDescent="0.2">
      <c r="A77" s="44" t="s">
        <v>108</v>
      </c>
      <c r="B77" s="71">
        <v>242009.88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</row>
    <row r="78" spans="1:16" s="43" customFormat="1" ht="12" customHeight="1" x14ac:dyDescent="0.2">
      <c r="A78" s="34" t="s">
        <v>102</v>
      </c>
      <c r="B78" s="72">
        <v>17499.72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</row>
    <row r="79" spans="1:16" ht="12" customHeight="1" x14ac:dyDescent="0.2">
      <c r="A79" s="34" t="s">
        <v>109</v>
      </c>
      <c r="B79" s="72">
        <v>4215.51</v>
      </c>
      <c r="D79" s="52"/>
    </row>
    <row r="80" spans="1:16" ht="12" customHeight="1" x14ac:dyDescent="0.2">
      <c r="A80" s="34" t="s">
        <v>99</v>
      </c>
      <c r="B80" s="72"/>
      <c r="D80" s="52"/>
    </row>
    <row r="81" spans="1:4" ht="12" customHeight="1" x14ac:dyDescent="0.2">
      <c r="A81" s="34" t="s">
        <v>134</v>
      </c>
      <c r="B81" s="72">
        <v>69086.45</v>
      </c>
      <c r="D81" s="52"/>
    </row>
    <row r="82" spans="1:4" ht="12" customHeight="1" x14ac:dyDescent="0.2">
      <c r="A82" s="34" t="s">
        <v>104</v>
      </c>
      <c r="B82" s="72">
        <v>536249.02</v>
      </c>
      <c r="C82" s="73"/>
      <c r="D82" s="52"/>
    </row>
    <row r="83" spans="1:4" ht="12" customHeight="1" x14ac:dyDescent="0.2">
      <c r="A83" s="34" t="s">
        <v>103</v>
      </c>
      <c r="B83" s="72">
        <v>135090</v>
      </c>
      <c r="C83" s="73"/>
      <c r="D83" s="52"/>
    </row>
    <row r="84" spans="1:4" ht="12" customHeight="1" x14ac:dyDescent="0.2">
      <c r="A84" s="34" t="s">
        <v>119</v>
      </c>
      <c r="B84" s="72">
        <v>4275.78</v>
      </c>
      <c r="D84" s="52"/>
    </row>
    <row r="85" spans="1:4" ht="12" customHeight="1" x14ac:dyDescent="0.2">
      <c r="A85" s="34" t="s">
        <v>120</v>
      </c>
      <c r="B85" s="72"/>
      <c r="D85" s="52"/>
    </row>
    <row r="86" spans="1:4" ht="12" customHeight="1" x14ac:dyDescent="0.2">
      <c r="A86" s="34" t="s">
        <v>106</v>
      </c>
      <c r="B86" s="72">
        <v>4186.4399999999996</v>
      </c>
      <c r="D86" s="52"/>
    </row>
    <row r="87" spans="1:4" ht="12" customHeight="1" x14ac:dyDescent="0.2">
      <c r="A87" s="34" t="s">
        <v>107</v>
      </c>
      <c r="B87" s="72">
        <v>377232.96</v>
      </c>
      <c r="D87" s="52"/>
    </row>
    <row r="88" spans="1:4" ht="12" customHeight="1" x14ac:dyDescent="0.2">
      <c r="A88" s="34" t="s">
        <v>98</v>
      </c>
      <c r="B88" s="72"/>
      <c r="D88" s="52"/>
    </row>
    <row r="89" spans="1:4" ht="12" customHeight="1" x14ac:dyDescent="0.2">
      <c r="A89" s="34" t="s">
        <v>121</v>
      </c>
      <c r="B89" s="72">
        <v>7863.67</v>
      </c>
      <c r="D89" s="52"/>
    </row>
    <row r="90" spans="1:4" ht="12" customHeight="1" x14ac:dyDescent="0.2">
      <c r="A90" s="34" t="s">
        <v>101</v>
      </c>
      <c r="B90" s="72">
        <v>11203.72</v>
      </c>
      <c r="D90" s="52"/>
    </row>
    <row r="91" spans="1:4" ht="12" customHeight="1" x14ac:dyDescent="0.2">
      <c r="A91" s="34" t="s">
        <v>100</v>
      </c>
      <c r="B91" s="72">
        <v>10730.7</v>
      </c>
      <c r="D91" s="52"/>
    </row>
    <row r="92" spans="1:4" ht="12" customHeight="1" x14ac:dyDescent="0.2">
      <c r="A92" s="34" t="s">
        <v>122</v>
      </c>
      <c r="B92" s="72">
        <v>31016</v>
      </c>
      <c r="D92" s="52"/>
    </row>
    <row r="93" spans="1:4" ht="12" customHeight="1" x14ac:dyDescent="0.2">
      <c r="A93" s="34" t="s">
        <v>123</v>
      </c>
      <c r="B93" s="72"/>
      <c r="D93" s="52"/>
    </row>
    <row r="94" spans="1:4" ht="13.5" thickBot="1" x14ac:dyDescent="0.25">
      <c r="A94" s="54"/>
      <c r="B94" s="74"/>
      <c r="D94" s="52"/>
    </row>
    <row r="95" spans="1:4" ht="13.5" thickBot="1" x14ac:dyDescent="0.25">
      <c r="A95" s="58" t="s">
        <v>76</v>
      </c>
      <c r="B95" s="75">
        <v>1450659.8400000001</v>
      </c>
      <c r="D95" s="52"/>
    </row>
  </sheetData>
  <mergeCells count="29">
    <mergeCell ref="H65:H66"/>
    <mergeCell ref="A63:H63"/>
    <mergeCell ref="F26:F27"/>
    <mergeCell ref="G26:G27"/>
    <mergeCell ref="B40:B41"/>
    <mergeCell ref="A65:A66"/>
    <mergeCell ref="C26:C27"/>
    <mergeCell ref="A38:D38"/>
    <mergeCell ref="A75:A76"/>
    <mergeCell ref="B75:B76"/>
    <mergeCell ref="A26:A27"/>
    <mergeCell ref="B26:B27"/>
    <mergeCell ref="B15:F15"/>
    <mergeCell ref="B65:E65"/>
    <mergeCell ref="A31:A33"/>
    <mergeCell ref="D40:D41"/>
    <mergeCell ref="F65:G65"/>
    <mergeCell ref="E26:E27"/>
    <mergeCell ref="A15:A16"/>
    <mergeCell ref="G15:G16"/>
    <mergeCell ref="A73:B73"/>
    <mergeCell ref="A40:A41"/>
    <mergeCell ref="C40:C41"/>
    <mergeCell ref="A24:G24"/>
    <mergeCell ref="A2:H3"/>
    <mergeCell ref="A5:G5"/>
    <mergeCell ref="A7:A8"/>
    <mergeCell ref="B7:F7"/>
    <mergeCell ref="G7:G8"/>
  </mergeCells>
  <phoneticPr fontId="2" type="noConversion"/>
  <printOptions horizontalCentered="1"/>
  <pageMargins left="0.47" right="0.33" top="0.59055118110236227" bottom="0.98425196850393704" header="0" footer="0"/>
  <pageSetup paperSize="9" scale="52" orientation="portrait" horizontalDpi="300" verticalDpi="300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4"/>
  <sheetViews>
    <sheetView view="pageBreakPreview" topLeftCell="A52" zoomScale="60" zoomScaleNormal="75" workbookViewId="0">
      <selection activeCell="D89" sqref="D89"/>
    </sheetView>
  </sheetViews>
  <sheetFormatPr baseColWidth="10" defaultRowHeight="12.75" x14ac:dyDescent="0.2"/>
  <cols>
    <col min="1" max="1" width="18.42578125" style="4" customWidth="1"/>
    <col min="2" max="2" width="16.42578125" style="4" customWidth="1"/>
    <col min="3" max="13" width="15.85546875" style="4" customWidth="1"/>
    <col min="14" max="16384" width="11.42578125" style="4"/>
  </cols>
  <sheetData>
    <row r="1" spans="1:22" ht="18" x14ac:dyDescent="0.25">
      <c r="A1" s="324" t="s">
        <v>33</v>
      </c>
      <c r="B1" s="324"/>
      <c r="C1" s="324"/>
      <c r="D1" s="324"/>
      <c r="E1" s="324"/>
      <c r="F1" s="324"/>
      <c r="G1" s="324"/>
      <c r="H1" s="324"/>
      <c r="I1" s="2"/>
      <c r="J1" s="2"/>
      <c r="K1" s="2"/>
      <c r="L1" s="2"/>
      <c r="M1" s="3"/>
      <c r="N1" s="3"/>
      <c r="O1" s="3"/>
      <c r="P1" s="3"/>
      <c r="Q1" s="3"/>
      <c r="R1" s="3"/>
    </row>
    <row r="2" spans="1:22" ht="12.75" customHeight="1" x14ac:dyDescent="0.2">
      <c r="A2" s="324"/>
      <c r="B2" s="324"/>
      <c r="C2" s="324"/>
      <c r="D2" s="324"/>
      <c r="E2" s="324"/>
      <c r="F2" s="324"/>
      <c r="G2" s="324"/>
      <c r="H2" s="324"/>
    </row>
    <row r="3" spans="1:22" ht="12.75" customHeight="1" x14ac:dyDescent="0.25">
      <c r="A3" s="2"/>
      <c r="B3" s="2"/>
      <c r="C3" s="2"/>
      <c r="D3" s="2"/>
      <c r="E3" s="2"/>
      <c r="F3" s="2"/>
      <c r="G3" s="2"/>
      <c r="H3" s="2"/>
    </row>
    <row r="4" spans="1:22" ht="15" customHeight="1" x14ac:dyDescent="0.25">
      <c r="A4" s="329" t="s">
        <v>137</v>
      </c>
      <c r="B4" s="329"/>
      <c r="C4" s="329"/>
      <c r="D4" s="329"/>
      <c r="E4" s="329"/>
      <c r="F4" s="329"/>
      <c r="G4" s="329"/>
      <c r="H4" s="5"/>
      <c r="I4" s="6"/>
      <c r="J4" s="6"/>
      <c r="K4" s="6"/>
      <c r="L4" s="6"/>
      <c r="M4" s="6"/>
      <c r="N4" s="7"/>
      <c r="O4" s="7"/>
      <c r="P4" s="7"/>
      <c r="Q4" s="7"/>
      <c r="R4" s="7"/>
      <c r="S4" s="7"/>
    </row>
    <row r="5" spans="1:22" ht="13.5" customHeight="1" thickBot="1" x14ac:dyDescent="0.3">
      <c r="A5" s="18"/>
      <c r="B5" s="18"/>
      <c r="C5" s="18"/>
      <c r="D5" s="18"/>
      <c r="E5" s="18"/>
      <c r="F5" s="18"/>
      <c r="G5" s="18"/>
      <c r="H5" s="18"/>
      <c r="I5" s="19"/>
      <c r="J5" s="19"/>
      <c r="K5" s="19"/>
      <c r="L5" s="19"/>
      <c r="M5" s="19"/>
    </row>
    <row r="6" spans="1:22" s="43" customFormat="1" ht="12.75" customHeight="1" x14ac:dyDescent="0.2">
      <c r="A6" s="334" t="s">
        <v>84</v>
      </c>
      <c r="B6" s="353" t="s">
        <v>10</v>
      </c>
      <c r="C6" s="354"/>
      <c r="D6" s="354"/>
      <c r="E6" s="354"/>
      <c r="F6" s="358"/>
      <c r="G6" s="76"/>
      <c r="H6" s="76"/>
      <c r="I6" s="10"/>
      <c r="J6" s="10"/>
      <c r="K6" s="10"/>
      <c r="L6" s="10"/>
      <c r="M6" s="69"/>
      <c r="N6" s="42"/>
      <c r="O6" s="42"/>
      <c r="P6" s="42"/>
      <c r="Q6" s="42"/>
      <c r="R6" s="42"/>
    </row>
    <row r="7" spans="1:22" s="43" customFormat="1" ht="60" customHeight="1" thickBot="1" x14ac:dyDescent="0.25">
      <c r="A7" s="335"/>
      <c r="B7" s="77" t="s">
        <v>183</v>
      </c>
      <c r="C7" s="77" t="s">
        <v>184</v>
      </c>
      <c r="D7" s="77" t="s">
        <v>185</v>
      </c>
      <c r="E7" s="77" t="s">
        <v>186</v>
      </c>
      <c r="F7" s="104" t="s">
        <v>187</v>
      </c>
      <c r="G7" s="10"/>
      <c r="H7" s="10"/>
      <c r="I7" s="10"/>
      <c r="J7" s="10"/>
      <c r="K7" s="10"/>
      <c r="L7" s="10"/>
      <c r="M7" s="42"/>
      <c r="N7" s="42"/>
      <c r="O7" s="42"/>
      <c r="P7" s="42"/>
      <c r="Q7" s="42"/>
      <c r="R7" s="42"/>
    </row>
    <row r="8" spans="1:22" s="43" customFormat="1" x14ac:dyDescent="0.2">
      <c r="A8" s="98" t="s">
        <v>88</v>
      </c>
      <c r="B8" s="79">
        <v>390780.22</v>
      </c>
      <c r="C8" s="79">
        <v>38739.040000000001</v>
      </c>
      <c r="D8" s="79">
        <v>1455414</v>
      </c>
      <c r="E8" s="79">
        <v>39662.19</v>
      </c>
      <c r="F8" s="80">
        <v>12069.62</v>
      </c>
      <c r="G8" s="10"/>
      <c r="H8" s="10"/>
      <c r="I8" s="10"/>
      <c r="J8" s="10"/>
      <c r="K8" s="10"/>
      <c r="L8" s="10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spans="1:22" s="43" customFormat="1" ht="13.15" customHeight="1" x14ac:dyDescent="0.2">
      <c r="A9" s="99" t="s">
        <v>89</v>
      </c>
      <c r="B9" s="82">
        <v>38216.730000000003</v>
      </c>
      <c r="C9" s="82">
        <v>1.08</v>
      </c>
      <c r="D9" s="82">
        <v>263994.31</v>
      </c>
      <c r="E9" s="82">
        <v>56186</v>
      </c>
      <c r="F9" s="83">
        <v>106387.63</v>
      </c>
      <c r="G9" s="10"/>
      <c r="H9" s="10"/>
      <c r="I9" s="10"/>
      <c r="J9" s="10"/>
      <c r="K9" s="10"/>
      <c r="L9" s="10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x14ac:dyDescent="0.2">
      <c r="A10" s="99"/>
      <c r="B10" s="82"/>
      <c r="C10" s="82"/>
      <c r="D10" s="82"/>
      <c r="E10" s="82"/>
      <c r="F10" s="83"/>
      <c r="G10" s="10"/>
      <c r="H10" s="10"/>
      <c r="I10" s="10"/>
      <c r="J10" s="10"/>
      <c r="K10" s="10"/>
      <c r="L10" s="10"/>
    </row>
    <row r="11" spans="1:22" ht="13.5" thickBot="1" x14ac:dyDescent="0.25">
      <c r="A11" s="100" t="s">
        <v>22</v>
      </c>
      <c r="B11" s="101">
        <v>428996.95</v>
      </c>
      <c r="C11" s="101">
        <v>38740.120000000003</v>
      </c>
      <c r="D11" s="101">
        <v>1719408.31</v>
      </c>
      <c r="E11" s="101">
        <v>95848.19</v>
      </c>
      <c r="F11" s="105">
        <v>118457.25</v>
      </c>
      <c r="G11" s="10"/>
      <c r="H11" s="10"/>
      <c r="I11" s="10"/>
      <c r="J11" s="10"/>
      <c r="K11" s="10"/>
      <c r="L11" s="10"/>
    </row>
    <row r="12" spans="1:22" x14ac:dyDescent="0.2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22" ht="13.5" thickBot="1" x14ac:dyDescent="0.2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22" x14ac:dyDescent="0.2">
      <c r="A14" s="334" t="s">
        <v>84</v>
      </c>
      <c r="B14" s="353" t="s">
        <v>11</v>
      </c>
      <c r="C14" s="354"/>
      <c r="D14" s="354"/>
      <c r="E14" s="355"/>
      <c r="F14" s="102"/>
      <c r="G14" s="341" t="s">
        <v>111</v>
      </c>
      <c r="H14" s="21"/>
      <c r="I14" s="21"/>
      <c r="J14" s="21"/>
      <c r="K14" s="21"/>
      <c r="L14" s="21"/>
    </row>
    <row r="15" spans="1:22" ht="39.75" customHeight="1" thickBot="1" x14ac:dyDescent="0.25">
      <c r="A15" s="335"/>
      <c r="B15" s="77" t="s">
        <v>28</v>
      </c>
      <c r="C15" s="77" t="s">
        <v>29</v>
      </c>
      <c r="D15" s="77" t="s">
        <v>30</v>
      </c>
      <c r="E15" s="77" t="s">
        <v>31</v>
      </c>
      <c r="F15" s="103" t="s">
        <v>32</v>
      </c>
      <c r="G15" s="342"/>
      <c r="H15" s="21"/>
      <c r="I15" s="21"/>
      <c r="J15" s="21"/>
      <c r="K15" s="21"/>
      <c r="L15" s="21"/>
    </row>
    <row r="16" spans="1:22" x14ac:dyDescent="0.2">
      <c r="A16" s="98" t="s">
        <v>88</v>
      </c>
      <c r="B16" s="79">
        <v>623847.13</v>
      </c>
      <c r="C16" s="79">
        <v>3297736.68</v>
      </c>
      <c r="D16" s="79">
        <v>13132.17</v>
      </c>
      <c r="E16" s="79">
        <v>23059</v>
      </c>
      <c r="F16" s="79">
        <v>606850</v>
      </c>
      <c r="G16" s="80">
        <v>6501290.0500000007</v>
      </c>
      <c r="H16" s="21"/>
      <c r="I16" s="21"/>
      <c r="J16" s="21"/>
      <c r="K16" s="21"/>
      <c r="L16" s="21"/>
    </row>
    <row r="17" spans="1:12" x14ac:dyDescent="0.2">
      <c r="A17" s="99" t="s">
        <v>89</v>
      </c>
      <c r="B17" s="82">
        <v>46716.07</v>
      </c>
      <c r="C17" s="82">
        <v>5054809.32</v>
      </c>
      <c r="D17" s="82">
        <v>7124.19</v>
      </c>
      <c r="E17" s="82">
        <v>3922</v>
      </c>
      <c r="F17" s="82">
        <v>210230</v>
      </c>
      <c r="G17" s="83">
        <v>5787587.330000001</v>
      </c>
      <c r="H17" s="21"/>
      <c r="I17" s="21"/>
      <c r="J17" s="21"/>
      <c r="K17" s="21"/>
      <c r="L17" s="21"/>
    </row>
    <row r="18" spans="1:12" x14ac:dyDescent="0.2">
      <c r="A18" s="99"/>
      <c r="B18" s="82"/>
      <c r="C18" s="82"/>
      <c r="D18" s="82"/>
      <c r="E18" s="82"/>
      <c r="F18" s="82"/>
      <c r="G18" s="83"/>
      <c r="H18" s="21"/>
      <c r="I18" s="21"/>
      <c r="J18" s="21"/>
      <c r="K18" s="21"/>
      <c r="L18" s="21"/>
    </row>
    <row r="19" spans="1:12" ht="13.5" thickBot="1" x14ac:dyDescent="0.25">
      <c r="A19" s="100" t="s">
        <v>22</v>
      </c>
      <c r="B19" s="101">
        <v>670563.19999999995</v>
      </c>
      <c r="C19" s="101">
        <v>8352546</v>
      </c>
      <c r="D19" s="101">
        <v>20256.36</v>
      </c>
      <c r="E19" s="101">
        <v>26981</v>
      </c>
      <c r="F19" s="101">
        <v>817080</v>
      </c>
      <c r="G19" s="105">
        <v>12288877.383400001</v>
      </c>
      <c r="H19" s="21"/>
      <c r="I19" s="21"/>
      <c r="J19" s="21"/>
      <c r="K19" s="21"/>
      <c r="L19" s="21"/>
    </row>
    <row r="20" spans="1:12" x14ac:dyDescent="0.2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x14ac:dyDescent="0.2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s="106" customFormat="1" ht="15" customHeight="1" x14ac:dyDescent="0.25">
      <c r="A22" s="330" t="s">
        <v>146</v>
      </c>
      <c r="B22" s="330"/>
      <c r="C22" s="330"/>
      <c r="D22" s="330"/>
      <c r="E22" s="330"/>
      <c r="F22" s="7"/>
      <c r="G22" s="7"/>
      <c r="H22" s="7"/>
    </row>
    <row r="23" spans="1:12" s="106" customFormat="1" ht="13.5" thickBot="1" x14ac:dyDescent="0.25">
      <c r="A23" s="107"/>
      <c r="B23" s="107"/>
    </row>
    <row r="24" spans="1:12" s="43" customFormat="1" ht="12.75" customHeight="1" x14ac:dyDescent="0.2">
      <c r="A24" s="351" t="s">
        <v>138</v>
      </c>
      <c r="B24" s="336" t="s">
        <v>139</v>
      </c>
      <c r="C24" s="90"/>
      <c r="D24" s="351" t="s">
        <v>138</v>
      </c>
      <c r="E24" s="336" t="s">
        <v>139</v>
      </c>
      <c r="F24" s="42"/>
      <c r="G24" s="42"/>
      <c r="H24" s="42"/>
    </row>
    <row r="25" spans="1:12" s="43" customFormat="1" ht="13.5" customHeight="1" thickBot="1" x14ac:dyDescent="0.25">
      <c r="A25" s="352"/>
      <c r="B25" s="337"/>
      <c r="C25" s="90"/>
      <c r="D25" s="352"/>
      <c r="E25" s="337"/>
      <c r="F25" s="42"/>
      <c r="G25" s="42"/>
      <c r="H25" s="42"/>
    </row>
    <row r="26" spans="1:12" s="43" customFormat="1" ht="12.75" customHeight="1" x14ac:dyDescent="0.2">
      <c r="A26" s="108" t="s">
        <v>41</v>
      </c>
      <c r="B26" s="80">
        <v>880203.44</v>
      </c>
      <c r="C26" s="91"/>
      <c r="D26" s="108" t="s">
        <v>50</v>
      </c>
      <c r="E26" s="80">
        <v>572700.66</v>
      </c>
      <c r="F26" s="52"/>
      <c r="G26" s="52"/>
      <c r="H26" s="52"/>
      <c r="I26" s="52"/>
      <c r="J26" s="52"/>
      <c r="K26" s="52"/>
      <c r="L26" s="52"/>
    </row>
    <row r="27" spans="1:12" s="43" customFormat="1" ht="12.75" customHeight="1" x14ac:dyDescent="0.2">
      <c r="A27" s="109" t="s">
        <v>42</v>
      </c>
      <c r="B27" s="83">
        <v>469189.56</v>
      </c>
      <c r="C27" s="91"/>
      <c r="D27" s="109" t="s">
        <v>51</v>
      </c>
      <c r="E27" s="83">
        <v>65750.03</v>
      </c>
      <c r="F27" s="52"/>
      <c r="G27" s="52"/>
      <c r="H27" s="52"/>
      <c r="I27" s="52"/>
      <c r="J27" s="52"/>
      <c r="K27" s="52"/>
      <c r="L27" s="52"/>
    </row>
    <row r="28" spans="1:12" s="43" customFormat="1" ht="12.75" customHeight="1" x14ac:dyDescent="0.2">
      <c r="A28" s="109" t="s">
        <v>43</v>
      </c>
      <c r="B28" s="83">
        <v>3308628.57</v>
      </c>
      <c r="C28" s="91"/>
      <c r="D28" s="109" t="s">
        <v>52</v>
      </c>
      <c r="E28" s="83">
        <v>109284.56</v>
      </c>
      <c r="F28" s="52"/>
      <c r="G28" s="52"/>
      <c r="H28" s="52"/>
      <c r="I28" s="52"/>
      <c r="J28" s="52"/>
      <c r="K28" s="52"/>
      <c r="L28" s="52"/>
    </row>
    <row r="29" spans="1:12" s="43" customFormat="1" ht="12.75" customHeight="1" x14ac:dyDescent="0.2">
      <c r="A29" s="109" t="s">
        <v>44</v>
      </c>
      <c r="B29" s="83">
        <v>212919.32</v>
      </c>
      <c r="C29" s="91"/>
      <c r="D29" s="109" t="s">
        <v>142</v>
      </c>
      <c r="E29" s="83">
        <v>228507.78</v>
      </c>
      <c r="F29" s="52"/>
      <c r="G29" s="52"/>
      <c r="H29" s="52"/>
      <c r="I29" s="52"/>
      <c r="J29" s="52"/>
      <c r="K29" s="52"/>
      <c r="L29" s="52"/>
    </row>
    <row r="30" spans="1:12" s="43" customFormat="1" ht="12.75" customHeight="1" x14ac:dyDescent="0.2">
      <c r="A30" s="109" t="s">
        <v>45</v>
      </c>
      <c r="B30" s="83">
        <v>153150.24</v>
      </c>
      <c r="C30" s="91"/>
      <c r="D30" s="109" t="s">
        <v>55</v>
      </c>
      <c r="E30" s="83">
        <v>103779.54</v>
      </c>
      <c r="F30" s="52"/>
      <c r="G30" s="52"/>
      <c r="H30" s="52"/>
      <c r="I30" s="52"/>
      <c r="J30" s="52"/>
      <c r="K30" s="52"/>
      <c r="L30" s="52"/>
    </row>
    <row r="31" spans="1:12" s="43" customFormat="1" ht="12.75" customHeight="1" x14ac:dyDescent="0.2">
      <c r="A31" s="109" t="s">
        <v>46</v>
      </c>
      <c r="B31" s="83">
        <v>1367757.5</v>
      </c>
      <c r="C31" s="91"/>
      <c r="D31" s="109" t="s">
        <v>143</v>
      </c>
      <c r="E31" s="83">
        <v>4579953.7</v>
      </c>
      <c r="F31" s="52"/>
      <c r="G31" s="52"/>
      <c r="H31" s="52"/>
      <c r="I31" s="52"/>
      <c r="J31" s="52"/>
      <c r="K31" s="52"/>
      <c r="L31" s="52"/>
    </row>
    <row r="32" spans="1:12" s="43" customFormat="1" ht="12.75" customHeight="1" x14ac:dyDescent="0.2">
      <c r="A32" s="109" t="s">
        <v>39</v>
      </c>
      <c r="B32" s="83">
        <v>19477</v>
      </c>
      <c r="C32" s="91"/>
      <c r="D32" s="109" t="s">
        <v>144</v>
      </c>
      <c r="E32" s="83">
        <v>90700.77</v>
      </c>
      <c r="F32" s="52"/>
      <c r="G32" s="52"/>
      <c r="H32" s="52"/>
      <c r="I32" s="52"/>
      <c r="J32" s="52"/>
      <c r="K32" s="52"/>
      <c r="L32" s="52"/>
    </row>
    <row r="33" spans="1:12" s="43" customFormat="1" ht="12.75" customHeight="1" thickBot="1" x14ac:dyDescent="0.25">
      <c r="A33" s="54" t="s">
        <v>140</v>
      </c>
      <c r="B33" s="83">
        <v>34784</v>
      </c>
      <c r="C33" s="91"/>
      <c r="D33" s="110" t="s">
        <v>145</v>
      </c>
      <c r="E33" s="111">
        <v>36910.29</v>
      </c>
      <c r="F33" s="52"/>
      <c r="G33" s="52"/>
      <c r="H33" s="52"/>
      <c r="I33" s="52"/>
      <c r="J33" s="52"/>
      <c r="K33" s="52"/>
      <c r="L33" s="52"/>
    </row>
    <row r="34" spans="1:12" s="43" customFormat="1" ht="12.75" customHeight="1" thickBot="1" x14ac:dyDescent="0.25">
      <c r="A34" s="110" t="s">
        <v>141</v>
      </c>
      <c r="B34" s="111">
        <v>55180.42</v>
      </c>
      <c r="C34" s="91"/>
      <c r="D34" s="52"/>
      <c r="E34" s="52"/>
      <c r="F34" s="52"/>
      <c r="G34" s="52"/>
      <c r="H34" s="52"/>
      <c r="I34" s="52"/>
      <c r="J34" s="52"/>
      <c r="K34" s="52"/>
      <c r="L34" s="52"/>
    </row>
    <row r="35" spans="1:12" s="106" customFormat="1" x14ac:dyDescent="0.2">
      <c r="B35" s="171"/>
      <c r="C35" s="171"/>
      <c r="D35" s="171"/>
      <c r="E35" s="171"/>
    </row>
    <row r="36" spans="1:12" x14ac:dyDescent="0.2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s="106" customFormat="1" ht="15" customHeight="1" x14ac:dyDescent="0.25">
      <c r="A37" s="330" t="s">
        <v>148</v>
      </c>
      <c r="B37" s="330"/>
      <c r="C37" s="330"/>
      <c r="D37" s="330"/>
      <c r="E37" s="7"/>
      <c r="F37" s="7"/>
      <c r="G37" s="7"/>
    </row>
    <row r="38" spans="1:12" s="106" customFormat="1" ht="15.75" thickBot="1" x14ac:dyDescent="0.3">
      <c r="A38" s="357"/>
      <c r="B38" s="357"/>
      <c r="C38" s="7"/>
      <c r="D38" s="7"/>
      <c r="E38" s="7"/>
      <c r="F38" s="7"/>
      <c r="G38" s="7"/>
    </row>
    <row r="39" spans="1:12" s="106" customFormat="1" ht="12.75" customHeight="1" x14ac:dyDescent="0.2">
      <c r="A39" s="339" t="s">
        <v>177</v>
      </c>
      <c r="B39" s="347" t="s">
        <v>199</v>
      </c>
      <c r="C39" s="347" t="s">
        <v>200</v>
      </c>
      <c r="D39" s="341" t="s">
        <v>61</v>
      </c>
    </row>
    <row r="40" spans="1:12" s="43" customFormat="1" ht="12.75" customHeight="1" thickBot="1" x14ac:dyDescent="0.25">
      <c r="A40" s="340"/>
      <c r="B40" s="348"/>
      <c r="C40" s="348"/>
      <c r="D40" s="342"/>
      <c r="E40" s="42"/>
      <c r="F40" s="42"/>
    </row>
    <row r="41" spans="1:12" s="43" customFormat="1" ht="13.5" customHeight="1" x14ac:dyDescent="0.2">
      <c r="A41" s="118" t="s">
        <v>108</v>
      </c>
      <c r="B41" s="113">
        <v>350338.99</v>
      </c>
      <c r="C41" s="112">
        <v>43230.21</v>
      </c>
      <c r="D41" s="119">
        <v>393569.2</v>
      </c>
      <c r="E41" s="42"/>
      <c r="F41" s="42"/>
      <c r="J41" s="181"/>
      <c r="K41" s="181"/>
      <c r="L41" s="181"/>
    </row>
    <row r="42" spans="1:12" s="43" customFormat="1" ht="12.75" customHeight="1" x14ac:dyDescent="0.2">
      <c r="A42" s="54" t="s">
        <v>102</v>
      </c>
      <c r="B42" s="55">
        <v>104450.2</v>
      </c>
      <c r="C42" s="114">
        <v>56572.58</v>
      </c>
      <c r="D42" s="57">
        <v>161022.78</v>
      </c>
      <c r="E42" s="52"/>
      <c r="F42" s="52"/>
      <c r="G42" s="52"/>
      <c r="H42" s="52"/>
      <c r="I42" s="52"/>
      <c r="J42" s="181"/>
      <c r="K42" s="181"/>
      <c r="L42" s="181"/>
    </row>
    <row r="43" spans="1:12" s="43" customFormat="1" ht="12.75" customHeight="1" x14ac:dyDescent="0.2">
      <c r="A43" s="54" t="s">
        <v>109</v>
      </c>
      <c r="B43" s="55">
        <v>8721</v>
      </c>
      <c r="C43" s="114">
        <v>0</v>
      </c>
      <c r="D43" s="57">
        <v>8721</v>
      </c>
      <c r="E43" s="52"/>
      <c r="F43" s="52"/>
      <c r="G43" s="52"/>
      <c r="H43" s="52"/>
      <c r="I43" s="52"/>
      <c r="J43" s="181"/>
      <c r="K43" s="181"/>
      <c r="L43" s="181"/>
    </row>
    <row r="44" spans="1:12" s="43" customFormat="1" ht="12.75" customHeight="1" x14ac:dyDescent="0.2">
      <c r="A44" s="54" t="s">
        <v>99</v>
      </c>
      <c r="B44" s="55">
        <v>51941</v>
      </c>
      <c r="C44" s="114">
        <v>383112</v>
      </c>
      <c r="D44" s="57">
        <v>435053</v>
      </c>
      <c r="E44" s="52"/>
      <c r="F44" s="52"/>
      <c r="G44" s="52"/>
      <c r="H44" s="52"/>
      <c r="I44" s="52"/>
      <c r="J44" s="181"/>
      <c r="K44" s="181"/>
      <c r="L44" s="181"/>
    </row>
    <row r="45" spans="1:12" s="43" customFormat="1" ht="12.75" customHeight="1" x14ac:dyDescent="0.2">
      <c r="A45" s="54" t="s">
        <v>134</v>
      </c>
      <c r="B45" s="55">
        <v>186382.63</v>
      </c>
      <c r="C45" s="114">
        <v>30725.8</v>
      </c>
      <c r="D45" s="57">
        <v>217108.43</v>
      </c>
      <c r="E45" s="52"/>
      <c r="F45" s="52"/>
      <c r="G45" s="52"/>
      <c r="H45" s="52"/>
      <c r="I45" s="52"/>
      <c r="J45" s="181"/>
      <c r="K45" s="181"/>
      <c r="L45" s="181"/>
    </row>
    <row r="46" spans="1:12" s="43" customFormat="1" ht="12.75" customHeight="1" x14ac:dyDescent="0.2">
      <c r="A46" s="54" t="s">
        <v>104</v>
      </c>
      <c r="B46" s="55">
        <v>1190379.1399999999</v>
      </c>
      <c r="C46" s="114">
        <v>442891.82</v>
      </c>
      <c r="D46" s="57">
        <v>1633270.96</v>
      </c>
      <c r="E46" s="52"/>
      <c r="F46" s="52"/>
      <c r="G46" s="52"/>
      <c r="H46" s="52"/>
      <c r="I46" s="52"/>
      <c r="J46" s="181"/>
      <c r="K46" s="181"/>
      <c r="L46" s="181"/>
    </row>
    <row r="47" spans="1:12" s="106" customFormat="1" x14ac:dyDescent="0.2">
      <c r="A47" s="54" t="s">
        <v>103</v>
      </c>
      <c r="B47" s="55">
        <v>516191</v>
      </c>
      <c r="C47" s="114">
        <v>98241</v>
      </c>
      <c r="D47" s="57">
        <v>614432</v>
      </c>
      <c r="J47" s="181"/>
      <c r="K47" s="181"/>
      <c r="L47" s="181"/>
    </row>
    <row r="48" spans="1:12" s="106" customFormat="1" x14ac:dyDescent="0.2">
      <c r="A48" s="54" t="s">
        <v>119</v>
      </c>
      <c r="B48" s="55">
        <v>21453.9</v>
      </c>
      <c r="C48" s="114">
        <v>16498.55</v>
      </c>
      <c r="D48" s="57">
        <v>37952.449999999997</v>
      </c>
      <c r="J48" s="181"/>
      <c r="K48" s="181"/>
      <c r="L48" s="181"/>
    </row>
    <row r="49" spans="1:18" s="106" customFormat="1" x14ac:dyDescent="0.2">
      <c r="A49" s="54" t="s">
        <v>120</v>
      </c>
      <c r="B49" s="55">
        <v>194790</v>
      </c>
      <c r="C49" s="114">
        <v>86431</v>
      </c>
      <c r="D49" s="57">
        <v>281221</v>
      </c>
      <c r="J49" s="181"/>
      <c r="K49" s="181"/>
      <c r="L49" s="181"/>
    </row>
    <row r="50" spans="1:18" s="106" customFormat="1" x14ac:dyDescent="0.2">
      <c r="A50" s="54" t="s">
        <v>106</v>
      </c>
      <c r="B50" s="55">
        <v>43522.95</v>
      </c>
      <c r="C50" s="114">
        <v>1010.55</v>
      </c>
      <c r="D50" s="57">
        <v>44533.5</v>
      </c>
      <c r="J50" s="181"/>
      <c r="K50" s="181"/>
      <c r="L50" s="181"/>
    </row>
    <row r="51" spans="1:18" s="106" customFormat="1" x14ac:dyDescent="0.2">
      <c r="A51" s="54" t="s">
        <v>107</v>
      </c>
      <c r="B51" s="116"/>
      <c r="C51" s="115"/>
      <c r="D51" s="57"/>
      <c r="J51" s="181"/>
      <c r="K51" s="181"/>
      <c r="L51" s="181"/>
    </row>
    <row r="52" spans="1:18" s="106" customFormat="1" x14ac:dyDescent="0.2">
      <c r="A52" s="54" t="s">
        <v>98</v>
      </c>
      <c r="B52" s="55">
        <v>3287900</v>
      </c>
      <c r="C52" s="114">
        <v>4089500</v>
      </c>
      <c r="D52" s="57">
        <v>7377400</v>
      </c>
      <c r="J52" s="181"/>
      <c r="K52" s="181"/>
      <c r="L52" s="181"/>
    </row>
    <row r="53" spans="1:18" s="106" customFormat="1" x14ac:dyDescent="0.2">
      <c r="A53" s="54" t="s">
        <v>121</v>
      </c>
      <c r="B53" s="55">
        <v>6219.4</v>
      </c>
      <c r="C53" s="114">
        <v>640.29999999999995</v>
      </c>
      <c r="D53" s="57">
        <v>6859.7</v>
      </c>
      <c r="J53" s="181"/>
      <c r="K53" s="181"/>
      <c r="L53" s="181"/>
    </row>
    <row r="54" spans="1:18" s="106" customFormat="1" x14ac:dyDescent="0.2">
      <c r="A54" s="54" t="s">
        <v>101</v>
      </c>
      <c r="B54" s="55">
        <v>23093.27</v>
      </c>
      <c r="C54" s="114">
        <v>31995.919999999998</v>
      </c>
      <c r="D54" s="57">
        <v>55089.19</v>
      </c>
      <c r="J54" s="181"/>
      <c r="K54" s="181"/>
      <c r="L54" s="181"/>
    </row>
    <row r="55" spans="1:18" s="106" customFormat="1" x14ac:dyDescent="0.2">
      <c r="A55" s="54" t="s">
        <v>100</v>
      </c>
      <c r="B55" s="55">
        <v>442644</v>
      </c>
      <c r="C55" s="114">
        <v>9451</v>
      </c>
      <c r="D55" s="57">
        <v>452095</v>
      </c>
      <c r="J55" s="181"/>
      <c r="K55" s="181"/>
      <c r="L55" s="181"/>
    </row>
    <row r="56" spans="1:18" s="106" customFormat="1" x14ac:dyDescent="0.2">
      <c r="A56" s="54" t="s">
        <v>122</v>
      </c>
      <c r="B56" s="55">
        <v>71932</v>
      </c>
      <c r="C56" s="114">
        <v>497175</v>
      </c>
      <c r="D56" s="57">
        <v>569107</v>
      </c>
      <c r="J56" s="181"/>
      <c r="K56" s="181"/>
      <c r="L56" s="181"/>
    </row>
    <row r="57" spans="1:18" s="106" customFormat="1" x14ac:dyDescent="0.2">
      <c r="A57" s="54" t="s">
        <v>123</v>
      </c>
      <c r="B57" s="55">
        <v>1330.57</v>
      </c>
      <c r="C57" s="114">
        <v>111.6</v>
      </c>
      <c r="D57" s="57">
        <v>1442.17</v>
      </c>
      <c r="J57" s="181"/>
      <c r="K57" s="181"/>
      <c r="L57" s="181"/>
    </row>
    <row r="58" spans="1:18" s="106" customFormat="1" x14ac:dyDescent="0.2">
      <c r="A58" s="54"/>
      <c r="B58" s="55"/>
      <c r="C58" s="56"/>
      <c r="D58" s="57"/>
      <c r="J58" s="181"/>
      <c r="K58" s="181"/>
      <c r="L58" s="181"/>
    </row>
    <row r="59" spans="1:18" s="106" customFormat="1" ht="13.5" thickBot="1" x14ac:dyDescent="0.25">
      <c r="A59" s="120" t="s">
        <v>76</v>
      </c>
      <c r="B59" s="117">
        <v>6501290.0499999998</v>
      </c>
      <c r="C59" s="117">
        <v>5787587.3300000001</v>
      </c>
      <c r="D59" s="121">
        <v>12288877.380000001</v>
      </c>
      <c r="J59" s="181"/>
      <c r="K59" s="181"/>
      <c r="L59" s="181"/>
    </row>
    <row r="62" spans="1:18" s="106" customFormat="1" ht="15" x14ac:dyDescent="0.25">
      <c r="A62" s="329" t="s">
        <v>149</v>
      </c>
      <c r="B62" s="329"/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7"/>
      <c r="N62" s="7"/>
      <c r="O62" s="7"/>
      <c r="P62" s="7"/>
      <c r="Q62" s="7"/>
      <c r="R62" s="7"/>
    </row>
    <row r="63" spans="1:18" s="106" customFormat="1" ht="13.5" thickBot="1" x14ac:dyDescent="0.25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</row>
    <row r="64" spans="1:18" s="43" customFormat="1" ht="12.75" customHeight="1" thickBot="1" x14ac:dyDescent="0.25">
      <c r="A64" s="334" t="s">
        <v>84</v>
      </c>
      <c r="B64" s="353" t="s">
        <v>10</v>
      </c>
      <c r="C64" s="354"/>
      <c r="D64" s="354"/>
      <c r="E64" s="354"/>
      <c r="F64" s="355"/>
      <c r="G64" s="353" t="s">
        <v>11</v>
      </c>
      <c r="H64" s="354"/>
      <c r="I64" s="354"/>
      <c r="J64" s="355"/>
      <c r="K64" s="122"/>
      <c r="L64" s="341" t="s">
        <v>111</v>
      </c>
      <c r="M64" s="42"/>
      <c r="N64" s="42"/>
      <c r="O64" s="42"/>
      <c r="P64" s="42"/>
      <c r="Q64" s="42"/>
      <c r="R64" s="42"/>
    </row>
    <row r="65" spans="1:27" s="43" customFormat="1" ht="79.900000000000006" customHeight="1" thickBot="1" x14ac:dyDescent="0.25">
      <c r="A65" s="335"/>
      <c r="B65" s="77" t="s">
        <v>183</v>
      </c>
      <c r="C65" s="77" t="s">
        <v>188</v>
      </c>
      <c r="D65" s="77" t="s">
        <v>185</v>
      </c>
      <c r="E65" s="77" t="s">
        <v>186</v>
      </c>
      <c r="F65" s="77" t="s">
        <v>187</v>
      </c>
      <c r="G65" s="77" t="s">
        <v>189</v>
      </c>
      <c r="H65" s="77" t="s">
        <v>190</v>
      </c>
      <c r="I65" s="77" t="s">
        <v>191</v>
      </c>
      <c r="J65" s="77" t="s">
        <v>31</v>
      </c>
      <c r="K65" s="122" t="s">
        <v>32</v>
      </c>
      <c r="L65" s="342"/>
      <c r="M65" s="42"/>
      <c r="N65" s="42"/>
      <c r="O65" s="42"/>
      <c r="P65" s="42"/>
      <c r="Q65" s="42"/>
      <c r="R65" s="42"/>
    </row>
    <row r="66" spans="1:27" s="106" customFormat="1" x14ac:dyDescent="0.2">
      <c r="A66" s="98" t="s">
        <v>88</v>
      </c>
      <c r="B66" s="79">
        <v>34131.22</v>
      </c>
      <c r="C66" s="79">
        <v>54.28</v>
      </c>
      <c r="D66" s="79">
        <v>40271.660000000003</v>
      </c>
      <c r="E66" s="79">
        <v>154134</v>
      </c>
      <c r="F66" s="79">
        <v>127.04</v>
      </c>
      <c r="G66" s="79">
        <v>2090.61</v>
      </c>
      <c r="H66" s="79">
        <v>45325.3</v>
      </c>
      <c r="I66" s="79">
        <v>3333.5</v>
      </c>
      <c r="J66" s="79">
        <v>542.25</v>
      </c>
      <c r="K66" s="79"/>
      <c r="L66" s="80">
        <v>280009.86</v>
      </c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</row>
    <row r="67" spans="1:27" s="97" customFormat="1" x14ac:dyDescent="0.2">
      <c r="A67" s="99" t="s">
        <v>89</v>
      </c>
      <c r="B67" s="82">
        <v>23336.23</v>
      </c>
      <c r="C67" s="82">
        <v>2.16</v>
      </c>
      <c r="D67" s="82">
        <v>138510.84</v>
      </c>
      <c r="E67" s="82">
        <v>19.55</v>
      </c>
      <c r="F67" s="82">
        <v>21125.07</v>
      </c>
      <c r="G67" s="82">
        <v>81457.919999999998</v>
      </c>
      <c r="H67" s="82">
        <v>441476.53</v>
      </c>
      <c r="I67" s="82">
        <v>1960.52</v>
      </c>
      <c r="J67" s="82">
        <v>73</v>
      </c>
      <c r="K67" s="82">
        <v>25</v>
      </c>
      <c r="L67" s="83">
        <v>707986.82</v>
      </c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</row>
    <row r="68" spans="1:27" s="106" customFormat="1" ht="16.5" customHeight="1" x14ac:dyDescent="0.2">
      <c r="A68" s="99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3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</row>
    <row r="69" spans="1:27" s="106" customFormat="1" ht="13.5" thickBot="1" x14ac:dyDescent="0.25">
      <c r="A69" s="100" t="s">
        <v>22</v>
      </c>
      <c r="B69" s="101">
        <v>57467.45</v>
      </c>
      <c r="C69" s="101">
        <v>56.44</v>
      </c>
      <c r="D69" s="101">
        <v>178782.5</v>
      </c>
      <c r="E69" s="101">
        <v>154153.54999999999</v>
      </c>
      <c r="F69" s="101">
        <v>21252.11</v>
      </c>
      <c r="G69" s="101">
        <v>83548.53</v>
      </c>
      <c r="H69" s="101">
        <v>486801.83</v>
      </c>
      <c r="I69" s="101">
        <v>5294.02</v>
      </c>
      <c r="J69" s="101">
        <v>615.25</v>
      </c>
      <c r="K69" s="101">
        <v>25</v>
      </c>
      <c r="L69" s="105">
        <v>987996.68</v>
      </c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</row>
    <row r="70" spans="1:27" ht="18" customHeight="1" x14ac:dyDescent="0.2">
      <c r="B70" s="22"/>
      <c r="C70" s="23"/>
      <c r="D70" s="24"/>
      <c r="E70" s="24"/>
    </row>
    <row r="71" spans="1:27" ht="18" customHeight="1" x14ac:dyDescent="0.2">
      <c r="B71" s="22"/>
      <c r="C71" s="23"/>
      <c r="D71" s="24"/>
      <c r="E71" s="24"/>
    </row>
    <row r="72" spans="1:27" s="106" customFormat="1" ht="15" customHeight="1" x14ac:dyDescent="0.25">
      <c r="A72" s="338" t="s">
        <v>150</v>
      </c>
      <c r="B72" s="338"/>
      <c r="C72" s="68"/>
      <c r="D72" s="68"/>
      <c r="E72" s="7"/>
      <c r="F72" s="7"/>
      <c r="G72" s="7"/>
      <c r="H72" s="7"/>
      <c r="I72" s="7"/>
      <c r="J72" s="7"/>
    </row>
    <row r="73" spans="1:27" s="106" customFormat="1" ht="13.5" thickBot="1" x14ac:dyDescent="0.25">
      <c r="A73" s="107"/>
      <c r="B73" s="107"/>
      <c r="C73" s="123"/>
      <c r="D73" s="123"/>
    </row>
    <row r="74" spans="1:27" s="43" customFormat="1" ht="12.75" customHeight="1" x14ac:dyDescent="0.2">
      <c r="A74" s="339" t="s">
        <v>177</v>
      </c>
      <c r="B74" s="341" t="s">
        <v>151</v>
      </c>
      <c r="C74" s="69"/>
      <c r="D74" s="69"/>
      <c r="E74" s="42"/>
      <c r="F74" s="42"/>
      <c r="G74" s="42"/>
      <c r="H74" s="42"/>
    </row>
    <row r="75" spans="1:27" s="43" customFormat="1" ht="12.75" customHeight="1" thickBot="1" x14ac:dyDescent="0.25">
      <c r="A75" s="340"/>
      <c r="B75" s="342"/>
      <c r="C75" s="69"/>
      <c r="D75" s="42"/>
      <c r="E75" s="42"/>
      <c r="F75" s="42"/>
      <c r="G75" s="42"/>
      <c r="H75" s="42"/>
    </row>
    <row r="76" spans="1:27" s="43" customFormat="1" ht="12" customHeight="1" x14ac:dyDescent="0.2">
      <c r="A76" s="118" t="s">
        <v>108</v>
      </c>
      <c r="B76" s="124">
        <v>108581.23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27" s="43" customFormat="1" ht="12" customHeight="1" x14ac:dyDescent="0.2">
      <c r="A77" s="54" t="s">
        <v>102</v>
      </c>
      <c r="B77" s="125">
        <v>15035.75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</row>
    <row r="78" spans="1:27" s="106" customFormat="1" ht="12" customHeight="1" x14ac:dyDescent="0.2">
      <c r="A78" s="54" t="s">
        <v>109</v>
      </c>
      <c r="B78" s="125">
        <v>17899.87</v>
      </c>
      <c r="D78" s="52"/>
    </row>
    <row r="79" spans="1:27" s="106" customFormat="1" ht="12" customHeight="1" x14ac:dyDescent="0.2">
      <c r="A79" s="54" t="s">
        <v>99</v>
      </c>
      <c r="B79" s="125">
        <v>24431.14</v>
      </c>
      <c r="D79" s="52"/>
    </row>
    <row r="80" spans="1:27" s="106" customFormat="1" ht="12" customHeight="1" x14ac:dyDescent="0.2">
      <c r="A80" s="54" t="s">
        <v>134</v>
      </c>
      <c r="B80" s="125">
        <v>109274.77</v>
      </c>
      <c r="D80" s="52"/>
    </row>
    <row r="81" spans="1:4" s="106" customFormat="1" ht="12" customHeight="1" x14ac:dyDescent="0.2">
      <c r="A81" s="54" t="s">
        <v>104</v>
      </c>
      <c r="B81" s="125">
        <v>501411.94</v>
      </c>
      <c r="D81" s="52"/>
    </row>
    <row r="82" spans="1:4" s="106" customFormat="1" ht="12" customHeight="1" x14ac:dyDescent="0.2">
      <c r="A82" s="54" t="s">
        <v>103</v>
      </c>
      <c r="B82" s="125">
        <v>145181</v>
      </c>
      <c r="D82" s="52"/>
    </row>
    <row r="83" spans="1:4" s="106" customFormat="1" ht="12" customHeight="1" x14ac:dyDescent="0.2">
      <c r="A83" s="54" t="s">
        <v>119</v>
      </c>
      <c r="B83" s="125">
        <v>9248.67</v>
      </c>
      <c r="D83" s="52"/>
    </row>
    <row r="84" spans="1:4" s="106" customFormat="1" ht="12" customHeight="1" x14ac:dyDescent="0.2">
      <c r="A84" s="54" t="s">
        <v>120</v>
      </c>
      <c r="B84" s="125"/>
      <c r="D84" s="52"/>
    </row>
    <row r="85" spans="1:4" s="106" customFormat="1" ht="12" customHeight="1" x14ac:dyDescent="0.2">
      <c r="A85" s="54" t="s">
        <v>106</v>
      </c>
      <c r="B85" s="125">
        <v>1431.95</v>
      </c>
      <c r="D85" s="52"/>
    </row>
    <row r="86" spans="1:4" s="106" customFormat="1" ht="12" customHeight="1" x14ac:dyDescent="0.2">
      <c r="A86" s="54" t="s">
        <v>107</v>
      </c>
      <c r="B86" s="125"/>
      <c r="D86" s="52"/>
    </row>
    <row r="87" spans="1:4" s="106" customFormat="1" ht="12" customHeight="1" x14ac:dyDescent="0.2">
      <c r="A87" s="54" t="s">
        <v>98</v>
      </c>
      <c r="B87" s="125"/>
      <c r="D87" s="52"/>
    </row>
    <row r="88" spans="1:4" s="106" customFormat="1" ht="12" customHeight="1" x14ac:dyDescent="0.2">
      <c r="A88" s="54" t="s">
        <v>121</v>
      </c>
      <c r="B88" s="125">
        <v>13194.54</v>
      </c>
      <c r="D88" s="52"/>
    </row>
    <row r="89" spans="1:4" s="106" customFormat="1" ht="12" customHeight="1" x14ac:dyDescent="0.2">
      <c r="A89" s="54" t="s">
        <v>101</v>
      </c>
      <c r="B89" s="125">
        <v>14822.04</v>
      </c>
      <c r="D89" s="52"/>
    </row>
    <row r="90" spans="1:4" s="106" customFormat="1" ht="12" customHeight="1" x14ac:dyDescent="0.2">
      <c r="A90" s="54" t="s">
        <v>100</v>
      </c>
      <c r="B90" s="125"/>
      <c r="D90" s="52"/>
    </row>
    <row r="91" spans="1:4" s="106" customFormat="1" ht="12" customHeight="1" x14ac:dyDescent="0.2">
      <c r="A91" s="54" t="s">
        <v>122</v>
      </c>
      <c r="B91" s="125">
        <v>26076</v>
      </c>
      <c r="D91" s="52"/>
    </row>
    <row r="92" spans="1:4" s="106" customFormat="1" ht="12" customHeight="1" x14ac:dyDescent="0.2">
      <c r="A92" s="54" t="s">
        <v>123</v>
      </c>
      <c r="B92" s="125">
        <v>1407.78</v>
      </c>
      <c r="D92" s="52"/>
    </row>
    <row r="93" spans="1:4" s="106" customFormat="1" x14ac:dyDescent="0.2">
      <c r="A93" s="54"/>
      <c r="B93" s="74"/>
      <c r="D93" s="52"/>
    </row>
    <row r="94" spans="1:4" s="106" customFormat="1" ht="13.5" thickBot="1" x14ac:dyDescent="0.25">
      <c r="A94" s="120" t="s">
        <v>76</v>
      </c>
      <c r="B94" s="126">
        <v>987996.68</v>
      </c>
      <c r="D94" s="52"/>
    </row>
  </sheetData>
  <mergeCells count="26">
    <mergeCell ref="A22:E22"/>
    <mergeCell ref="L64:L65"/>
    <mergeCell ref="B64:F64"/>
    <mergeCell ref="A72:B72"/>
    <mergeCell ref="C39:C40"/>
    <mergeCell ref="B39:B40"/>
    <mergeCell ref="D39:D40"/>
    <mergeCell ref="A64:A65"/>
    <mergeCell ref="A37:D37"/>
    <mergeCell ref="A1:H2"/>
    <mergeCell ref="A6:A7"/>
    <mergeCell ref="B6:F6"/>
    <mergeCell ref="A14:A15"/>
    <mergeCell ref="B14:E14"/>
    <mergeCell ref="G14:G15"/>
    <mergeCell ref="A4:G4"/>
    <mergeCell ref="A74:A75"/>
    <mergeCell ref="B74:B75"/>
    <mergeCell ref="D24:D25"/>
    <mergeCell ref="A62:L62"/>
    <mergeCell ref="A39:A40"/>
    <mergeCell ref="E24:E25"/>
    <mergeCell ref="G64:J64"/>
    <mergeCell ref="A38:B38"/>
    <mergeCell ref="A24:A25"/>
    <mergeCell ref="B24:B25"/>
  </mergeCells>
  <phoneticPr fontId="2" type="noConversion"/>
  <printOptions horizontalCentered="1"/>
  <pageMargins left="0.47" right="0.33" top="0.59055118110236227" bottom="0.98425196850393704" header="0" footer="0"/>
  <pageSetup paperSize="9" scale="5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view="pageBreakPreview" topLeftCell="A67" zoomScale="60" zoomScaleNormal="75" workbookViewId="0">
      <selection activeCell="D96" sqref="D96"/>
    </sheetView>
  </sheetViews>
  <sheetFormatPr baseColWidth="10" defaultRowHeight="12.75" x14ac:dyDescent="0.2"/>
  <cols>
    <col min="1" max="1" width="18.42578125" style="130" customWidth="1"/>
    <col min="2" max="9" width="15.85546875" style="130" customWidth="1"/>
    <col min="10" max="10" width="11.42578125" style="130"/>
    <col min="11" max="11" width="12.85546875" style="130" customWidth="1"/>
    <col min="12" max="16384" width="11.42578125" style="130"/>
  </cols>
  <sheetData>
    <row r="1" spans="1:16" s="127" customFormat="1" x14ac:dyDescent="0.2"/>
    <row r="2" spans="1:16" ht="18" x14ac:dyDescent="0.25">
      <c r="A2" s="324" t="s">
        <v>33</v>
      </c>
      <c r="B2" s="324"/>
      <c r="C2" s="324"/>
      <c r="D2" s="324"/>
      <c r="E2" s="324"/>
      <c r="F2" s="324"/>
      <c r="G2" s="324"/>
      <c r="H2" s="324"/>
      <c r="I2" s="128"/>
      <c r="J2" s="129"/>
      <c r="K2" s="129"/>
      <c r="L2" s="129"/>
      <c r="M2" s="129"/>
    </row>
    <row r="3" spans="1:16" ht="12.75" customHeight="1" x14ac:dyDescent="0.2">
      <c r="A3" s="324"/>
      <c r="B3" s="324"/>
      <c r="C3" s="324"/>
      <c r="D3" s="324"/>
      <c r="E3" s="324"/>
      <c r="F3" s="324"/>
      <c r="G3" s="324"/>
      <c r="H3" s="324"/>
    </row>
    <row r="4" spans="1:16" ht="18" x14ac:dyDescent="0.25">
      <c r="A4" s="128"/>
      <c r="B4" s="128"/>
      <c r="C4" s="128"/>
      <c r="D4" s="128"/>
      <c r="E4" s="128"/>
      <c r="F4" s="128"/>
      <c r="G4" s="128"/>
      <c r="H4" s="128"/>
    </row>
    <row r="5" spans="1:16" ht="15" customHeight="1" x14ac:dyDescent="0.25">
      <c r="A5" s="359" t="s">
        <v>152</v>
      </c>
      <c r="B5" s="359"/>
      <c r="C5" s="359"/>
      <c r="D5" s="359"/>
      <c r="E5" s="359"/>
      <c r="F5" s="359"/>
      <c r="G5" s="359"/>
      <c r="H5" s="131"/>
      <c r="I5" s="132"/>
      <c r="J5" s="133"/>
      <c r="K5" s="133"/>
      <c r="L5" s="133"/>
      <c r="M5" s="133"/>
      <c r="N5" s="133"/>
    </row>
    <row r="6" spans="1:16" ht="13.5" customHeight="1" thickBot="1" x14ac:dyDescent="0.3">
      <c r="A6" s="134"/>
      <c r="B6" s="134"/>
      <c r="C6" s="134"/>
      <c r="D6" s="134"/>
      <c r="E6" s="134"/>
      <c r="F6" s="134"/>
      <c r="G6" s="134"/>
      <c r="H6" s="134"/>
      <c r="I6" s="135"/>
    </row>
    <row r="7" spans="1:16" s="43" customFormat="1" ht="12.75" customHeight="1" x14ac:dyDescent="0.2">
      <c r="A7" s="351" t="s">
        <v>84</v>
      </c>
      <c r="B7" s="353" t="s">
        <v>10</v>
      </c>
      <c r="C7" s="354"/>
      <c r="D7" s="354"/>
      <c r="E7" s="354"/>
      <c r="F7" s="355"/>
      <c r="G7" s="341" t="s">
        <v>85</v>
      </c>
      <c r="H7" s="136"/>
      <c r="I7" s="137"/>
      <c r="J7" s="42"/>
      <c r="K7" s="42"/>
      <c r="L7" s="42"/>
    </row>
    <row r="8" spans="1:16" s="43" customFormat="1" ht="60" customHeight="1" thickBot="1" x14ac:dyDescent="0.25">
      <c r="A8" s="352"/>
      <c r="B8" s="77" t="s">
        <v>86</v>
      </c>
      <c r="C8" s="77" t="s">
        <v>182</v>
      </c>
      <c r="D8" s="77" t="s">
        <v>87</v>
      </c>
      <c r="E8" s="77" t="s">
        <v>192</v>
      </c>
      <c r="F8" s="77" t="s">
        <v>193</v>
      </c>
      <c r="G8" s="342"/>
      <c r="H8" s="137"/>
      <c r="I8" s="137"/>
      <c r="J8" s="42"/>
      <c r="K8" s="42"/>
      <c r="L8" s="42"/>
    </row>
    <row r="9" spans="1:16" s="43" customFormat="1" x14ac:dyDescent="0.2">
      <c r="A9" s="78" t="s">
        <v>88</v>
      </c>
      <c r="B9" s="138">
        <v>278748.34000000003</v>
      </c>
      <c r="C9" s="138">
        <v>62656</v>
      </c>
      <c r="D9" s="138">
        <v>974133.49</v>
      </c>
      <c r="E9" s="138">
        <v>102421.79</v>
      </c>
      <c r="F9" s="138">
        <v>40536.800000000003</v>
      </c>
      <c r="G9" s="139">
        <v>1458496.4200000002</v>
      </c>
      <c r="H9" s="137"/>
      <c r="I9" s="174"/>
      <c r="J9" s="52"/>
      <c r="K9" s="52"/>
      <c r="L9" s="52"/>
      <c r="M9" s="52"/>
      <c r="N9" s="52"/>
      <c r="O9" s="52"/>
      <c r="P9" s="52"/>
    </row>
    <row r="10" spans="1:16" s="43" customFormat="1" ht="13.15" customHeight="1" x14ac:dyDescent="0.2">
      <c r="A10" s="81" t="s">
        <v>89</v>
      </c>
      <c r="B10" s="140">
        <v>51013.07</v>
      </c>
      <c r="C10" s="140">
        <v>3552</v>
      </c>
      <c r="D10" s="140">
        <v>274062.32</v>
      </c>
      <c r="E10" s="140">
        <v>48290.75</v>
      </c>
      <c r="F10" s="140">
        <v>129095.81</v>
      </c>
      <c r="G10" s="141">
        <v>506013.95</v>
      </c>
      <c r="H10" s="137"/>
      <c r="I10" s="174"/>
      <c r="J10" s="52"/>
      <c r="K10" s="52"/>
      <c r="L10" s="52"/>
      <c r="M10" s="52"/>
      <c r="N10" s="52"/>
      <c r="O10" s="52"/>
      <c r="P10" s="52"/>
    </row>
    <row r="11" spans="1:16" ht="13.5" thickBot="1" x14ac:dyDescent="0.25">
      <c r="A11" s="81"/>
      <c r="B11" s="140"/>
      <c r="C11" s="140"/>
      <c r="D11" s="140"/>
      <c r="E11" s="140"/>
      <c r="F11" s="140"/>
      <c r="G11" s="141"/>
      <c r="H11" s="137"/>
      <c r="I11" s="174"/>
    </row>
    <row r="12" spans="1:16" ht="13.5" thickBot="1" x14ac:dyDescent="0.25">
      <c r="A12" s="58" t="s">
        <v>22</v>
      </c>
      <c r="B12" s="142">
        <v>329761.41000000003</v>
      </c>
      <c r="C12" s="142">
        <v>66208</v>
      </c>
      <c r="D12" s="142">
        <v>1248195.81</v>
      </c>
      <c r="E12" s="142">
        <v>150712.53999999998</v>
      </c>
      <c r="F12" s="142">
        <v>169632.61</v>
      </c>
      <c r="G12" s="143">
        <v>1964510.37</v>
      </c>
      <c r="H12" s="137"/>
      <c r="I12" s="174"/>
    </row>
    <row r="13" spans="1:16" x14ac:dyDescent="0.2">
      <c r="A13" s="20"/>
      <c r="B13" s="144"/>
      <c r="C13" s="144"/>
      <c r="D13" s="144"/>
      <c r="E13" s="144"/>
      <c r="F13" s="144"/>
      <c r="G13" s="144"/>
      <c r="H13" s="144"/>
      <c r="I13" s="144"/>
    </row>
    <row r="14" spans="1:16" ht="13.5" thickBot="1" x14ac:dyDescent="0.25">
      <c r="A14" s="20"/>
      <c r="B14" s="144"/>
      <c r="C14" s="144"/>
      <c r="D14" s="144"/>
      <c r="E14" s="144"/>
      <c r="F14" s="144"/>
      <c r="G14" s="144"/>
      <c r="H14" s="144"/>
      <c r="I14" s="144"/>
    </row>
    <row r="15" spans="1:16" x14ac:dyDescent="0.2">
      <c r="A15" s="351" t="s">
        <v>84</v>
      </c>
      <c r="B15" s="353" t="s">
        <v>11</v>
      </c>
      <c r="C15" s="354"/>
      <c r="D15" s="354"/>
      <c r="E15" s="355"/>
      <c r="F15" s="341" t="s">
        <v>90</v>
      </c>
      <c r="G15" s="144"/>
      <c r="H15" s="144"/>
      <c r="I15" s="144"/>
    </row>
    <row r="16" spans="1:16" ht="39" thickBot="1" x14ac:dyDescent="0.25">
      <c r="A16" s="352"/>
      <c r="B16" s="77" t="s">
        <v>91</v>
      </c>
      <c r="C16" s="77" t="s">
        <v>92</v>
      </c>
      <c r="D16" s="103" t="s">
        <v>32</v>
      </c>
      <c r="E16" s="77" t="s">
        <v>153</v>
      </c>
      <c r="F16" s="342"/>
      <c r="G16" s="144"/>
      <c r="H16" s="144"/>
      <c r="I16" s="144"/>
    </row>
    <row r="17" spans="1:13" x14ac:dyDescent="0.2">
      <c r="A17" s="78" t="s">
        <v>88</v>
      </c>
      <c r="B17" s="138">
        <v>30239.4</v>
      </c>
      <c r="C17" s="138">
        <v>2902158.54</v>
      </c>
      <c r="D17" s="138">
        <v>899960</v>
      </c>
      <c r="E17" s="138">
        <v>27350.75</v>
      </c>
      <c r="F17" s="139">
        <v>3859708.69</v>
      </c>
      <c r="G17" s="144"/>
      <c r="H17" s="144"/>
      <c r="I17" s="144"/>
    </row>
    <row r="18" spans="1:13" x14ac:dyDescent="0.2">
      <c r="A18" s="81" t="s">
        <v>89</v>
      </c>
      <c r="B18" s="140">
        <v>58796.03</v>
      </c>
      <c r="C18" s="140">
        <v>4088957.83</v>
      </c>
      <c r="D18" s="140">
        <v>160815.23000000001</v>
      </c>
      <c r="E18" s="140">
        <v>223853.18</v>
      </c>
      <c r="F18" s="141">
        <v>4532422.2699999996</v>
      </c>
      <c r="G18" s="144"/>
      <c r="H18" s="144"/>
      <c r="I18" s="144"/>
    </row>
    <row r="19" spans="1:13" ht="13.5" thickBot="1" x14ac:dyDescent="0.25">
      <c r="A19" s="81"/>
      <c r="B19" s="140"/>
      <c r="C19" s="140"/>
      <c r="D19" s="140"/>
      <c r="E19" s="140"/>
      <c r="F19" s="141"/>
      <c r="G19" s="144"/>
      <c r="H19" s="144"/>
      <c r="I19" s="144"/>
    </row>
    <row r="20" spans="1:13" ht="13.5" thickBot="1" x14ac:dyDescent="0.25">
      <c r="A20" s="58" t="s">
        <v>22</v>
      </c>
      <c r="B20" s="142">
        <v>89035.43</v>
      </c>
      <c r="C20" s="142">
        <v>6991116.3700000001</v>
      </c>
      <c r="D20" s="142">
        <v>1060775.23</v>
      </c>
      <c r="E20" s="142">
        <v>251203.93</v>
      </c>
      <c r="F20" s="143">
        <v>8392130.959999999</v>
      </c>
      <c r="G20" s="144"/>
      <c r="H20" s="144"/>
      <c r="I20" s="144"/>
    </row>
    <row r="21" spans="1:13" x14ac:dyDescent="0.2">
      <c r="A21" s="20"/>
      <c r="B21" s="144"/>
      <c r="C21" s="144"/>
      <c r="D21" s="144"/>
      <c r="E21" s="144"/>
      <c r="F21" s="144"/>
      <c r="G21" s="144"/>
      <c r="H21" s="144"/>
      <c r="I21" s="144"/>
    </row>
    <row r="22" spans="1:13" x14ac:dyDescent="0.2">
      <c r="A22" s="20"/>
      <c r="B22" s="144"/>
      <c r="C22" s="144"/>
      <c r="D22" s="144"/>
      <c r="E22" s="144"/>
      <c r="F22" s="144"/>
      <c r="G22" s="144"/>
      <c r="H22" s="144"/>
      <c r="I22" s="144"/>
    </row>
    <row r="23" spans="1:13" x14ac:dyDescent="0.2">
      <c r="A23" s="20"/>
      <c r="B23" s="144"/>
      <c r="C23" s="144"/>
      <c r="D23" s="144"/>
      <c r="E23" s="144"/>
      <c r="F23" s="144"/>
      <c r="G23" s="144"/>
      <c r="H23" s="144"/>
      <c r="I23" s="144"/>
    </row>
    <row r="24" spans="1:13" ht="15" customHeight="1" x14ac:dyDescent="0.25">
      <c r="A24" s="360" t="s">
        <v>154</v>
      </c>
      <c r="B24" s="360"/>
      <c r="C24" s="360"/>
      <c r="D24" s="360"/>
      <c r="E24" s="360"/>
      <c r="F24" s="360"/>
      <c r="G24" s="360"/>
      <c r="H24" s="133"/>
    </row>
    <row r="25" spans="1:13" ht="13.5" thickBot="1" x14ac:dyDescent="0.25">
      <c r="A25" s="135"/>
      <c r="B25" s="149"/>
    </row>
    <row r="26" spans="1:13" s="43" customFormat="1" ht="12.75" customHeight="1" x14ac:dyDescent="0.2">
      <c r="A26" s="332" t="s">
        <v>35</v>
      </c>
      <c r="B26" s="334" t="s">
        <v>36</v>
      </c>
      <c r="C26" s="336" t="s">
        <v>37</v>
      </c>
      <c r="D26" s="90"/>
      <c r="E26" s="361" t="s">
        <v>49</v>
      </c>
      <c r="F26" s="334" t="s">
        <v>36</v>
      </c>
      <c r="G26" s="336" t="s">
        <v>37</v>
      </c>
      <c r="H26" s="42"/>
      <c r="I26" s="42"/>
    </row>
    <row r="27" spans="1:13" s="43" customFormat="1" ht="13.5" customHeight="1" thickBot="1" x14ac:dyDescent="0.25">
      <c r="A27" s="333"/>
      <c r="B27" s="335"/>
      <c r="C27" s="337"/>
      <c r="D27" s="90"/>
      <c r="E27" s="362"/>
      <c r="F27" s="335"/>
      <c r="G27" s="337"/>
      <c r="H27" s="42"/>
      <c r="I27" s="42"/>
    </row>
    <row r="28" spans="1:13" s="43" customFormat="1" ht="12.75" customHeight="1" x14ac:dyDescent="0.2">
      <c r="A28" s="27" t="s">
        <v>38</v>
      </c>
      <c r="B28" s="28" t="s">
        <v>45</v>
      </c>
      <c r="C28" s="150">
        <v>166894.42000000001</v>
      </c>
      <c r="D28" s="91"/>
      <c r="E28" s="153" t="s">
        <v>38</v>
      </c>
      <c r="F28" s="28" t="s">
        <v>144</v>
      </c>
      <c r="G28" s="150">
        <v>50476.78</v>
      </c>
      <c r="H28" s="52"/>
      <c r="I28" s="52"/>
      <c r="J28" s="52"/>
      <c r="K28" s="52"/>
      <c r="L28" s="52"/>
      <c r="M28" s="52"/>
    </row>
    <row r="29" spans="1:13" s="43" customFormat="1" ht="12.75" customHeight="1" x14ac:dyDescent="0.2">
      <c r="A29" s="30" t="s">
        <v>40</v>
      </c>
      <c r="B29" s="31" t="s">
        <v>42</v>
      </c>
      <c r="C29" s="151">
        <v>404679.36</v>
      </c>
      <c r="D29" s="91"/>
      <c r="E29" s="30" t="s">
        <v>40</v>
      </c>
      <c r="F29" s="31" t="s">
        <v>52</v>
      </c>
      <c r="G29" s="151">
        <v>72225.56</v>
      </c>
      <c r="H29" s="52"/>
      <c r="I29" s="52"/>
      <c r="J29" s="52"/>
      <c r="K29" s="52"/>
      <c r="L29" s="52"/>
      <c r="M29" s="52"/>
    </row>
    <row r="30" spans="1:13" s="43" customFormat="1" ht="12.75" customHeight="1" x14ac:dyDescent="0.2">
      <c r="A30" s="33">
        <v>0.51349999999999996</v>
      </c>
      <c r="B30" s="31" t="s">
        <v>43</v>
      </c>
      <c r="C30" s="151">
        <v>2870360.44</v>
      </c>
      <c r="D30" s="91"/>
      <c r="E30" s="154">
        <v>0.48649999999999999</v>
      </c>
      <c r="F30" s="31" t="s">
        <v>132</v>
      </c>
      <c r="G30" s="151">
        <v>4033495.41</v>
      </c>
      <c r="H30" s="52"/>
      <c r="I30" s="52"/>
      <c r="J30" s="52"/>
      <c r="K30" s="52"/>
      <c r="L30" s="52"/>
      <c r="M30" s="52"/>
    </row>
    <row r="31" spans="1:13" s="43" customFormat="1" ht="12.75" customHeight="1" x14ac:dyDescent="0.2">
      <c r="A31" s="343" t="s">
        <v>155</v>
      </c>
      <c r="B31" s="31" t="s">
        <v>44</v>
      </c>
      <c r="C31" s="151">
        <v>130125.41</v>
      </c>
      <c r="D31" s="91"/>
      <c r="E31" s="154"/>
      <c r="F31" s="31" t="s">
        <v>51</v>
      </c>
      <c r="G31" s="151">
        <v>84785.73</v>
      </c>
      <c r="H31" s="52"/>
      <c r="I31" s="52"/>
      <c r="J31" s="52"/>
      <c r="K31" s="52"/>
      <c r="L31" s="52"/>
      <c r="M31" s="52"/>
    </row>
    <row r="32" spans="1:13" s="43" customFormat="1" ht="12.75" customHeight="1" x14ac:dyDescent="0.2">
      <c r="A32" s="343"/>
      <c r="B32" s="31" t="s">
        <v>46</v>
      </c>
      <c r="C32" s="151">
        <v>1012262.96</v>
      </c>
      <c r="D32" s="91"/>
      <c r="E32" s="343" t="s">
        <v>157</v>
      </c>
      <c r="F32" s="31" t="s">
        <v>50</v>
      </c>
      <c r="G32" s="151">
        <v>556274.25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343"/>
      <c r="B33" s="31" t="s">
        <v>41</v>
      </c>
      <c r="C33" s="151">
        <v>597845.14</v>
      </c>
      <c r="D33" s="91"/>
      <c r="E33" s="343"/>
      <c r="F33" s="31" t="s">
        <v>158</v>
      </c>
      <c r="G33" s="151">
        <v>35121.279999999999</v>
      </c>
      <c r="H33" s="52"/>
      <c r="I33" s="52"/>
      <c r="J33" s="52"/>
      <c r="K33" s="52"/>
      <c r="L33" s="52"/>
      <c r="M33" s="52"/>
    </row>
    <row r="34" spans="1:13" s="43" customFormat="1" ht="12.75" customHeight="1" x14ac:dyDescent="0.2">
      <c r="A34" s="33">
        <v>0.19639999999999999</v>
      </c>
      <c r="B34" s="34" t="s">
        <v>156</v>
      </c>
      <c r="C34" s="151">
        <v>31941.599999999999</v>
      </c>
      <c r="D34" s="91"/>
      <c r="E34" s="343"/>
      <c r="F34" s="31" t="s">
        <v>159</v>
      </c>
      <c r="G34" s="151">
        <v>38386.85</v>
      </c>
      <c r="H34" s="52"/>
      <c r="I34" s="52"/>
      <c r="J34" s="52"/>
      <c r="K34" s="52"/>
      <c r="L34" s="52"/>
      <c r="M34" s="52"/>
    </row>
    <row r="35" spans="1:13" s="43" customFormat="1" ht="12.75" customHeight="1" thickBot="1" x14ac:dyDescent="0.25">
      <c r="A35" s="35"/>
      <c r="B35" s="36" t="s">
        <v>141</v>
      </c>
      <c r="C35" s="152">
        <v>104095.78</v>
      </c>
      <c r="D35" s="91"/>
      <c r="E35" s="33">
        <v>0.80279999999999996</v>
      </c>
      <c r="F35" s="31" t="s">
        <v>160</v>
      </c>
      <c r="G35" s="151">
        <v>72600.12</v>
      </c>
      <c r="H35" s="52"/>
      <c r="I35" s="52"/>
      <c r="J35" s="52"/>
      <c r="K35" s="52"/>
      <c r="L35" s="52"/>
      <c r="M35" s="52"/>
    </row>
    <row r="36" spans="1:13" x14ac:dyDescent="0.2">
      <c r="E36" s="155"/>
      <c r="F36" s="31" t="s">
        <v>55</v>
      </c>
      <c r="G36" s="151">
        <v>12946.49</v>
      </c>
    </row>
    <row r="37" spans="1:13" x14ac:dyDescent="0.2">
      <c r="E37" s="155"/>
      <c r="F37" s="31" t="s">
        <v>161</v>
      </c>
      <c r="G37" s="151">
        <v>11254.53</v>
      </c>
    </row>
    <row r="38" spans="1:13" ht="13.5" thickBot="1" x14ac:dyDescent="0.25">
      <c r="E38" s="156"/>
      <c r="F38" s="36" t="s">
        <v>162</v>
      </c>
      <c r="G38" s="152">
        <v>70869.22</v>
      </c>
    </row>
    <row r="39" spans="1:13" x14ac:dyDescent="0.2">
      <c r="C39" s="172"/>
      <c r="D39" s="172"/>
      <c r="E39" s="172"/>
      <c r="F39" s="172"/>
      <c r="G39" s="172"/>
    </row>
    <row r="40" spans="1:13" ht="12" customHeight="1" x14ac:dyDescent="0.2">
      <c r="G40" s="172"/>
    </row>
    <row r="41" spans="1:13" ht="15" customHeight="1" x14ac:dyDescent="0.25">
      <c r="A41" s="360" t="s">
        <v>163</v>
      </c>
      <c r="B41" s="360"/>
      <c r="C41" s="360"/>
      <c r="D41" s="360"/>
      <c r="E41" s="157"/>
      <c r="F41" s="133"/>
      <c r="G41" s="133"/>
    </row>
    <row r="42" spans="1:13" ht="15.75" thickBot="1" x14ac:dyDescent="0.3">
      <c r="A42" s="148"/>
      <c r="B42" s="133"/>
      <c r="C42" s="133"/>
      <c r="D42" s="133"/>
      <c r="E42" s="133"/>
      <c r="F42" s="133"/>
      <c r="G42" s="133"/>
    </row>
    <row r="43" spans="1:13" ht="12.75" customHeight="1" x14ac:dyDescent="0.2">
      <c r="A43" s="339" t="s">
        <v>177</v>
      </c>
      <c r="B43" s="347" t="s">
        <v>59</v>
      </c>
      <c r="C43" s="347" t="s">
        <v>60</v>
      </c>
      <c r="D43" s="341" t="s">
        <v>61</v>
      </c>
      <c r="E43" s="158"/>
      <c r="G43" s="158"/>
    </row>
    <row r="44" spans="1:13" s="43" customFormat="1" ht="12.75" customHeight="1" thickBot="1" x14ac:dyDescent="0.25">
      <c r="A44" s="340"/>
      <c r="B44" s="348"/>
      <c r="C44" s="348"/>
      <c r="D44" s="342"/>
      <c r="E44" s="42"/>
      <c r="F44" s="42"/>
    </row>
    <row r="45" spans="1:13" s="43" customFormat="1" ht="13.5" customHeight="1" x14ac:dyDescent="0.2">
      <c r="A45" s="44" t="s">
        <v>108</v>
      </c>
      <c r="B45" s="45">
        <v>356848.02</v>
      </c>
      <c r="C45" s="46">
        <v>48483</v>
      </c>
      <c r="D45" s="47">
        <v>405331.02</v>
      </c>
      <c r="E45" s="48"/>
      <c r="F45" s="42"/>
    </row>
    <row r="46" spans="1:13" s="43" customFormat="1" ht="12.75" customHeight="1" x14ac:dyDescent="0.2">
      <c r="A46" s="34" t="s">
        <v>102</v>
      </c>
      <c r="B46" s="49">
        <v>66732.570000000007</v>
      </c>
      <c r="C46" s="50">
        <v>16906.349999999999</v>
      </c>
      <c r="D46" s="51">
        <v>83638.920000000013</v>
      </c>
      <c r="E46" s="48"/>
      <c r="F46" s="52"/>
      <c r="G46" s="52"/>
      <c r="H46" s="52"/>
      <c r="I46" s="52"/>
      <c r="J46" s="52"/>
    </row>
    <row r="47" spans="1:13" s="43" customFormat="1" ht="12.75" customHeight="1" x14ac:dyDescent="0.2">
      <c r="A47" s="34" t="s">
        <v>109</v>
      </c>
      <c r="B47" s="49">
        <v>4814.71</v>
      </c>
      <c r="C47" s="50">
        <v>3420</v>
      </c>
      <c r="D47" s="51">
        <v>8234.7099999999991</v>
      </c>
      <c r="E47" s="48"/>
      <c r="F47" s="52"/>
      <c r="G47" s="52"/>
      <c r="H47" s="52"/>
      <c r="I47" s="52"/>
      <c r="J47" s="52"/>
    </row>
    <row r="48" spans="1:13" s="43" customFormat="1" ht="12.75" customHeight="1" x14ac:dyDescent="0.2">
      <c r="A48" s="34" t="s">
        <v>99</v>
      </c>
      <c r="B48" s="49">
        <v>16209.1</v>
      </c>
      <c r="C48" s="50">
        <v>319225.40999999997</v>
      </c>
      <c r="D48" s="51">
        <v>335434.50999999995</v>
      </c>
      <c r="E48" s="48"/>
      <c r="F48" s="52"/>
      <c r="G48" s="52"/>
      <c r="H48" s="52"/>
      <c r="I48" s="52"/>
      <c r="J48" s="52"/>
    </row>
    <row r="49" spans="1:10" s="43" customFormat="1" ht="12.75" customHeight="1" x14ac:dyDescent="0.2">
      <c r="A49" s="34" t="s">
        <v>134</v>
      </c>
      <c r="B49" s="49">
        <v>145079.9</v>
      </c>
      <c r="C49" s="50">
        <v>21289</v>
      </c>
      <c r="D49" s="51">
        <v>166368.9</v>
      </c>
      <c r="E49" s="48"/>
      <c r="F49" s="52"/>
      <c r="G49" s="52"/>
      <c r="H49" s="52"/>
      <c r="I49" s="52"/>
      <c r="J49" s="52"/>
    </row>
    <row r="50" spans="1:10" s="43" customFormat="1" ht="12.75" customHeight="1" x14ac:dyDescent="0.2">
      <c r="A50" s="34" t="s">
        <v>104</v>
      </c>
      <c r="B50" s="49">
        <v>818542.09</v>
      </c>
      <c r="C50" s="50">
        <v>470336.65</v>
      </c>
      <c r="D50" s="51">
        <v>1288878.74</v>
      </c>
      <c r="E50" s="48"/>
      <c r="F50" s="52"/>
      <c r="G50" s="52"/>
      <c r="H50" s="52"/>
      <c r="I50" s="52"/>
      <c r="J50" s="52"/>
    </row>
    <row r="51" spans="1:10" x14ac:dyDescent="0.2">
      <c r="A51" s="34" t="s">
        <v>103</v>
      </c>
      <c r="B51" s="49">
        <v>355409</v>
      </c>
      <c r="C51" s="50">
        <v>92096</v>
      </c>
      <c r="D51" s="51">
        <v>447505</v>
      </c>
      <c r="E51" s="159"/>
    </row>
    <row r="52" spans="1:10" x14ac:dyDescent="0.2">
      <c r="A52" s="34" t="s">
        <v>119</v>
      </c>
      <c r="B52" s="49">
        <v>14595.76</v>
      </c>
      <c r="C52" s="50">
        <v>3837.14</v>
      </c>
      <c r="D52" s="51">
        <v>18432.900000000001</v>
      </c>
      <c r="E52" s="159"/>
    </row>
    <row r="53" spans="1:10" x14ac:dyDescent="0.2">
      <c r="A53" s="34" t="s">
        <v>120</v>
      </c>
      <c r="B53" s="49">
        <v>171217.2</v>
      </c>
      <c r="C53" s="50">
        <v>138819.19</v>
      </c>
      <c r="D53" s="51">
        <v>310036.39</v>
      </c>
      <c r="E53" s="159"/>
    </row>
    <row r="54" spans="1:10" x14ac:dyDescent="0.2">
      <c r="A54" s="34" t="s">
        <v>106</v>
      </c>
      <c r="B54" s="49">
        <v>4227.67</v>
      </c>
      <c r="C54" s="50">
        <v>615.20000000000005</v>
      </c>
      <c r="D54" s="51">
        <v>4842.87</v>
      </c>
      <c r="E54" s="159"/>
    </row>
    <row r="55" spans="1:10" x14ac:dyDescent="0.2">
      <c r="A55" s="34" t="s">
        <v>107</v>
      </c>
      <c r="B55" s="160"/>
      <c r="C55" s="161"/>
      <c r="D55" s="162"/>
      <c r="E55" s="159"/>
    </row>
    <row r="56" spans="1:10" x14ac:dyDescent="0.2">
      <c r="A56" s="34" t="s">
        <v>98</v>
      </c>
      <c r="B56" s="49">
        <v>2876299</v>
      </c>
      <c r="C56" s="50">
        <v>3264368.43</v>
      </c>
      <c r="D56" s="51">
        <v>6140667.4299999997</v>
      </c>
      <c r="E56" s="159"/>
    </row>
    <row r="57" spans="1:10" x14ac:dyDescent="0.2">
      <c r="A57" s="34" t="s">
        <v>121</v>
      </c>
      <c r="B57" s="49">
        <v>5783.44</v>
      </c>
      <c r="C57" s="50">
        <v>1462.63</v>
      </c>
      <c r="D57" s="51">
        <v>7246.07</v>
      </c>
      <c r="E57" s="159"/>
    </row>
    <row r="58" spans="1:10" x14ac:dyDescent="0.2">
      <c r="A58" s="34" t="s">
        <v>101</v>
      </c>
      <c r="B58" s="49">
        <v>23881.62</v>
      </c>
      <c r="C58" s="50">
        <v>46044.85</v>
      </c>
      <c r="D58" s="51">
        <v>69926.47</v>
      </c>
      <c r="E58" s="159"/>
    </row>
    <row r="59" spans="1:10" x14ac:dyDescent="0.2">
      <c r="A59" s="34" t="s">
        <v>100</v>
      </c>
      <c r="B59" s="49">
        <v>355251.1</v>
      </c>
      <c r="C59" s="50">
        <v>128562.28</v>
      </c>
      <c r="D59" s="51">
        <v>483813.38</v>
      </c>
      <c r="E59" s="159"/>
    </row>
    <row r="60" spans="1:10" x14ac:dyDescent="0.2">
      <c r="A60" s="34" t="s">
        <v>122</v>
      </c>
      <c r="B60" s="49">
        <v>102650.9</v>
      </c>
      <c r="C60" s="50">
        <v>482928.09</v>
      </c>
      <c r="D60" s="51">
        <v>585578.99</v>
      </c>
      <c r="E60" s="159"/>
    </row>
    <row r="61" spans="1:10" x14ac:dyDescent="0.2">
      <c r="A61" s="34" t="s">
        <v>123</v>
      </c>
      <c r="B61" s="49">
        <v>663.03</v>
      </c>
      <c r="C61" s="50">
        <v>42</v>
      </c>
      <c r="D61" s="51">
        <v>705.03</v>
      </c>
      <c r="E61" s="159"/>
    </row>
    <row r="62" spans="1:10" ht="13.5" thickBot="1" x14ac:dyDescent="0.25">
      <c r="A62" s="54"/>
      <c r="B62" s="55"/>
      <c r="C62" s="56"/>
      <c r="D62" s="57"/>
      <c r="E62" s="159"/>
    </row>
    <row r="63" spans="1:10" ht="13.5" thickBot="1" x14ac:dyDescent="0.25">
      <c r="A63" s="58" t="s">
        <v>76</v>
      </c>
      <c r="B63" s="59">
        <v>5318205.1100000003</v>
      </c>
      <c r="C63" s="59">
        <v>5038436.22</v>
      </c>
      <c r="D63" s="60">
        <v>10356641.330000002</v>
      </c>
    </row>
    <row r="64" spans="1:10" ht="18" customHeight="1" x14ac:dyDescent="0.2">
      <c r="B64" s="145"/>
      <c r="C64" s="146"/>
      <c r="D64" s="147"/>
      <c r="E64" s="147"/>
    </row>
    <row r="66" spans="1:14" ht="15" x14ac:dyDescent="0.25">
      <c r="A66" s="365" t="s">
        <v>164</v>
      </c>
      <c r="B66" s="365"/>
      <c r="C66" s="365"/>
      <c r="D66" s="365"/>
      <c r="E66" s="365"/>
      <c r="F66" s="365"/>
      <c r="G66" s="365"/>
      <c r="H66" s="365"/>
      <c r="I66" s="365"/>
      <c r="J66" s="365"/>
      <c r="K66" s="365"/>
      <c r="L66" s="133"/>
      <c r="M66" s="133"/>
      <c r="N66" s="133"/>
    </row>
    <row r="67" spans="1:14" ht="13.5" thickBot="1" x14ac:dyDescent="0.25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35"/>
    </row>
    <row r="68" spans="1:14" s="43" customFormat="1" ht="12.75" customHeight="1" x14ac:dyDescent="0.2">
      <c r="A68" s="351" t="s">
        <v>84</v>
      </c>
      <c r="B68" s="353" t="s">
        <v>10</v>
      </c>
      <c r="C68" s="354"/>
      <c r="D68" s="354"/>
      <c r="E68" s="354"/>
      <c r="F68" s="355"/>
      <c r="G68" s="353" t="s">
        <v>11</v>
      </c>
      <c r="H68" s="354"/>
      <c r="I68" s="364"/>
      <c r="J68" s="355"/>
      <c r="K68" s="341" t="s">
        <v>111</v>
      </c>
      <c r="L68" s="69"/>
      <c r="M68" s="42"/>
    </row>
    <row r="69" spans="1:14" s="43" customFormat="1" ht="79.900000000000006" customHeight="1" thickBot="1" x14ac:dyDescent="0.25">
      <c r="A69" s="352"/>
      <c r="B69" s="77" t="s">
        <v>86</v>
      </c>
      <c r="C69" s="77" t="s">
        <v>185</v>
      </c>
      <c r="D69" s="77" t="s">
        <v>186</v>
      </c>
      <c r="E69" s="77" t="s">
        <v>193</v>
      </c>
      <c r="F69" s="77" t="s">
        <v>165</v>
      </c>
      <c r="G69" s="77" t="s">
        <v>194</v>
      </c>
      <c r="H69" s="77" t="s">
        <v>195</v>
      </c>
      <c r="I69" s="163" t="s">
        <v>32</v>
      </c>
      <c r="J69" s="77" t="s">
        <v>166</v>
      </c>
      <c r="K69" s="342"/>
      <c r="L69" s="42"/>
      <c r="M69" s="42"/>
    </row>
    <row r="70" spans="1:14" x14ac:dyDescent="0.2">
      <c r="A70" s="78" t="s">
        <v>88</v>
      </c>
      <c r="B70" s="138">
        <v>39982.959999999999</v>
      </c>
      <c r="C70" s="138">
        <v>38619.56</v>
      </c>
      <c r="D70" s="138">
        <v>31322.9</v>
      </c>
      <c r="E70" s="138">
        <v>8075.58</v>
      </c>
      <c r="F70" s="138">
        <v>2352.4</v>
      </c>
      <c r="G70" s="138">
        <v>2956.54</v>
      </c>
      <c r="H70" s="138">
        <v>104011.37</v>
      </c>
      <c r="I70" s="138">
        <v>2.23</v>
      </c>
      <c r="J70" s="138">
        <v>5159.97</v>
      </c>
      <c r="K70" s="139">
        <v>232483.50999999998</v>
      </c>
    </row>
    <row r="71" spans="1:14" s="165" customFormat="1" x14ac:dyDescent="0.2">
      <c r="A71" s="81" t="s">
        <v>89</v>
      </c>
      <c r="B71" s="140">
        <v>1246.5</v>
      </c>
      <c r="C71" s="140">
        <v>128085.35</v>
      </c>
      <c r="D71" s="140">
        <v>2083.17</v>
      </c>
      <c r="E71" s="140">
        <v>41557.18</v>
      </c>
      <c r="F71" s="140">
        <v>36104.18</v>
      </c>
      <c r="G71" s="164">
        <v>0.4</v>
      </c>
      <c r="H71" s="140">
        <v>694840.94</v>
      </c>
      <c r="I71" s="140">
        <v>0</v>
      </c>
      <c r="J71" s="140">
        <v>38847.47</v>
      </c>
      <c r="K71" s="141">
        <v>942765.19</v>
      </c>
    </row>
    <row r="72" spans="1:14" ht="16.5" customHeight="1" thickBot="1" x14ac:dyDescent="0.25">
      <c r="A72" s="81"/>
      <c r="B72" s="140"/>
      <c r="C72" s="140"/>
      <c r="D72" s="140"/>
      <c r="E72" s="140"/>
      <c r="F72" s="140"/>
      <c r="G72" s="140"/>
      <c r="H72" s="140">
        <v>0</v>
      </c>
      <c r="I72" s="140">
        <v>0</v>
      </c>
      <c r="J72" s="140">
        <v>0</v>
      </c>
      <c r="K72" s="141">
        <v>0</v>
      </c>
    </row>
    <row r="73" spans="1:14" ht="13.5" thickBot="1" x14ac:dyDescent="0.25">
      <c r="A73" s="58" t="s">
        <v>22</v>
      </c>
      <c r="B73" s="142">
        <v>41229.46</v>
      </c>
      <c r="C73" s="142">
        <v>166704.91</v>
      </c>
      <c r="D73" s="142">
        <v>33406.07</v>
      </c>
      <c r="E73" s="142">
        <v>49632.76</v>
      </c>
      <c r="F73" s="142">
        <v>38456.58</v>
      </c>
      <c r="G73" s="142">
        <v>2956.94</v>
      </c>
      <c r="H73" s="142">
        <v>798852.31</v>
      </c>
      <c r="I73" s="142">
        <v>2.23</v>
      </c>
      <c r="J73" s="142">
        <v>44007.44</v>
      </c>
      <c r="K73" s="143">
        <v>1175248.7</v>
      </c>
    </row>
    <row r="75" spans="1:14" x14ac:dyDescent="0.2">
      <c r="H75" s="172"/>
      <c r="I75" s="172"/>
      <c r="J75" s="172"/>
      <c r="K75" s="172"/>
    </row>
    <row r="76" spans="1:14" ht="15" customHeight="1" x14ac:dyDescent="0.25">
      <c r="A76" s="363" t="s">
        <v>167</v>
      </c>
      <c r="B76" s="363"/>
      <c r="C76" s="168"/>
      <c r="D76" s="166"/>
      <c r="E76" s="133"/>
      <c r="F76" s="133"/>
      <c r="G76" s="133"/>
      <c r="H76" s="172"/>
      <c r="I76" s="172"/>
      <c r="J76" s="172"/>
      <c r="K76" s="172"/>
    </row>
    <row r="77" spans="1:14" ht="13.5" thickBot="1" x14ac:dyDescent="0.25">
      <c r="A77" s="149"/>
      <c r="B77" s="149"/>
      <c r="C77" s="135"/>
      <c r="D77" s="135"/>
      <c r="H77" s="172"/>
      <c r="I77" s="172"/>
      <c r="J77" s="172"/>
      <c r="K77" s="172"/>
    </row>
    <row r="78" spans="1:14" s="43" customFormat="1" ht="12.75" customHeight="1" x14ac:dyDescent="0.2">
      <c r="A78" s="339" t="s">
        <v>177</v>
      </c>
      <c r="B78" s="341" t="s">
        <v>81</v>
      </c>
      <c r="C78" s="69"/>
      <c r="D78" s="69"/>
      <c r="E78" s="42"/>
      <c r="F78" s="42"/>
      <c r="G78" s="42"/>
      <c r="H78" s="42"/>
    </row>
    <row r="79" spans="1:14" s="43" customFormat="1" ht="12.75" customHeight="1" thickBot="1" x14ac:dyDescent="0.25">
      <c r="A79" s="340"/>
      <c r="B79" s="342"/>
      <c r="C79" s="70"/>
      <c r="D79" s="42"/>
      <c r="E79" s="42"/>
      <c r="F79" s="42"/>
      <c r="G79" s="42"/>
      <c r="H79" s="42"/>
    </row>
    <row r="80" spans="1:14" s="43" customFormat="1" ht="12" customHeight="1" x14ac:dyDescent="0.2">
      <c r="A80" s="44" t="s">
        <v>108</v>
      </c>
      <c r="B80" s="71">
        <v>40147.01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</row>
    <row r="81" spans="1:12" s="43" customFormat="1" ht="12" customHeight="1" x14ac:dyDescent="0.2">
      <c r="A81" s="34" t="s">
        <v>102</v>
      </c>
      <c r="B81" s="72">
        <v>14523.53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</row>
    <row r="82" spans="1:12" ht="12" customHeight="1" x14ac:dyDescent="0.2">
      <c r="A82" s="34" t="s">
        <v>109</v>
      </c>
      <c r="B82" s="72">
        <v>6822</v>
      </c>
    </row>
    <row r="83" spans="1:12" ht="12" customHeight="1" x14ac:dyDescent="0.2">
      <c r="A83" s="34" t="s">
        <v>99</v>
      </c>
      <c r="B83" s="72">
        <v>51115.99</v>
      </c>
    </row>
    <row r="84" spans="1:12" ht="12" customHeight="1" x14ac:dyDescent="0.2">
      <c r="A84" s="34" t="s">
        <v>134</v>
      </c>
      <c r="B84" s="72">
        <v>52047.66</v>
      </c>
    </row>
    <row r="85" spans="1:12" ht="12" customHeight="1" x14ac:dyDescent="0.2">
      <c r="A85" s="34" t="s">
        <v>104</v>
      </c>
      <c r="B85" s="72">
        <v>732692.36</v>
      </c>
      <c r="C85" s="167"/>
    </row>
    <row r="86" spans="1:12" ht="12" customHeight="1" x14ac:dyDescent="0.2">
      <c r="A86" s="34" t="s">
        <v>103</v>
      </c>
      <c r="B86" s="72">
        <v>159873</v>
      </c>
      <c r="C86" s="167"/>
    </row>
    <row r="87" spans="1:12" ht="12" customHeight="1" x14ac:dyDescent="0.2">
      <c r="A87" s="34" t="s">
        <v>119</v>
      </c>
      <c r="B87" s="72">
        <v>7824.8</v>
      </c>
    </row>
    <row r="88" spans="1:12" ht="12" customHeight="1" x14ac:dyDescent="0.2">
      <c r="A88" s="34" t="s">
        <v>120</v>
      </c>
      <c r="B88" s="72">
        <v>35000</v>
      </c>
    </row>
    <row r="89" spans="1:12" ht="12" customHeight="1" x14ac:dyDescent="0.2">
      <c r="A89" s="34" t="s">
        <v>106</v>
      </c>
      <c r="B89" s="72">
        <v>35884.17</v>
      </c>
    </row>
    <row r="90" spans="1:12" ht="12" customHeight="1" x14ac:dyDescent="0.2">
      <c r="A90" s="34" t="s">
        <v>107</v>
      </c>
      <c r="B90" s="72"/>
    </row>
    <row r="91" spans="1:12" ht="12" customHeight="1" x14ac:dyDescent="0.2">
      <c r="A91" s="34" t="s">
        <v>98</v>
      </c>
      <c r="B91" s="72"/>
    </row>
    <row r="92" spans="1:12" ht="12" customHeight="1" x14ac:dyDescent="0.2">
      <c r="A92" s="34" t="s">
        <v>121</v>
      </c>
      <c r="B92" s="72">
        <v>5543.77</v>
      </c>
    </row>
    <row r="93" spans="1:12" ht="12" customHeight="1" x14ac:dyDescent="0.2">
      <c r="A93" s="34" t="s">
        <v>101</v>
      </c>
      <c r="B93" s="72">
        <v>16217.19</v>
      </c>
      <c r="C93" s="182"/>
    </row>
    <row r="94" spans="1:12" ht="12" customHeight="1" x14ac:dyDescent="0.2">
      <c r="A94" s="34" t="s">
        <v>100</v>
      </c>
      <c r="B94" s="72">
        <v>15184.38</v>
      </c>
      <c r="C94" s="182"/>
    </row>
    <row r="95" spans="1:12" ht="12" customHeight="1" x14ac:dyDescent="0.2">
      <c r="A95" s="34" t="s">
        <v>122</v>
      </c>
      <c r="B95" s="72"/>
      <c r="C95" s="182"/>
    </row>
    <row r="96" spans="1:12" ht="12" customHeight="1" x14ac:dyDescent="0.2">
      <c r="A96" s="34" t="s">
        <v>123</v>
      </c>
      <c r="B96" s="72">
        <v>2372.84</v>
      </c>
      <c r="C96" s="182"/>
    </row>
    <row r="97" spans="1:3" ht="13.5" thickBot="1" x14ac:dyDescent="0.25">
      <c r="A97" s="54"/>
      <c r="B97" s="74"/>
      <c r="C97" s="182"/>
    </row>
    <row r="98" spans="1:3" ht="13.5" thickBot="1" x14ac:dyDescent="0.25">
      <c r="A98" s="58" t="s">
        <v>76</v>
      </c>
      <c r="B98" s="75">
        <v>1175248.7</v>
      </c>
      <c r="C98" s="182"/>
    </row>
  </sheetData>
  <mergeCells count="30">
    <mergeCell ref="G68:J68"/>
    <mergeCell ref="K68:K69"/>
    <mergeCell ref="A66:K66"/>
    <mergeCell ref="E32:E34"/>
    <mergeCell ref="A41:D41"/>
    <mergeCell ref="A31:A33"/>
    <mergeCell ref="A43:A44"/>
    <mergeCell ref="B43:B44"/>
    <mergeCell ref="C43:C44"/>
    <mergeCell ref="D43:D44"/>
    <mergeCell ref="A78:A79"/>
    <mergeCell ref="B78:B79"/>
    <mergeCell ref="A76:B76"/>
    <mergeCell ref="A68:A69"/>
    <mergeCell ref="B68:F68"/>
    <mergeCell ref="G26:G27"/>
    <mergeCell ref="A26:A27"/>
    <mergeCell ref="A2:H3"/>
    <mergeCell ref="A5:G5"/>
    <mergeCell ref="A7:A8"/>
    <mergeCell ref="B7:F7"/>
    <mergeCell ref="G7:G8"/>
    <mergeCell ref="F15:F16"/>
    <mergeCell ref="B15:E15"/>
    <mergeCell ref="A15:A16"/>
    <mergeCell ref="A24:G24"/>
    <mergeCell ref="E26:E27"/>
    <mergeCell ref="F26:F27"/>
    <mergeCell ref="B26:B27"/>
    <mergeCell ref="C26:C27"/>
  </mergeCells>
  <phoneticPr fontId="2" type="noConversion"/>
  <printOptions horizontalCentered="1"/>
  <pageMargins left="0.47" right="0.33" top="0.59055118110236227" bottom="0.98425196850393704" header="0" footer="0"/>
  <pageSetup paperSize="9" scale="57" orientation="portrait" horizontalDpi="300" verticalDpi="300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"/>
  <sheetViews>
    <sheetView view="pageBreakPreview" zoomScale="60" zoomScaleNormal="75" workbookViewId="0">
      <selection activeCell="A5" sqref="A5:G5"/>
    </sheetView>
  </sheetViews>
  <sheetFormatPr baseColWidth="10" defaultRowHeight="12.75" x14ac:dyDescent="0.2"/>
  <cols>
    <col min="1" max="1" width="18.42578125" style="130" customWidth="1"/>
    <col min="2" max="4" width="15.85546875" style="130" customWidth="1"/>
    <col min="5" max="5" width="13.5703125" style="130" customWidth="1"/>
    <col min="6" max="13" width="15.85546875" style="130" customWidth="1"/>
    <col min="14" max="16384" width="11.42578125" style="130"/>
  </cols>
  <sheetData>
    <row r="1" spans="1:21" s="127" customFormat="1" x14ac:dyDescent="0.2"/>
    <row r="2" spans="1:21" ht="18" x14ac:dyDescent="0.25">
      <c r="A2" s="324" t="s">
        <v>33</v>
      </c>
      <c r="B2" s="324"/>
      <c r="C2" s="324"/>
      <c r="D2" s="324"/>
      <c r="E2" s="324"/>
      <c r="F2" s="324"/>
      <c r="G2" s="324"/>
      <c r="H2" s="324"/>
      <c r="I2" s="128"/>
      <c r="J2" s="128"/>
      <c r="K2" s="128"/>
      <c r="L2" s="128"/>
      <c r="M2" s="129"/>
      <c r="N2" s="129"/>
      <c r="O2" s="129"/>
      <c r="P2" s="129"/>
      <c r="Q2" s="129"/>
      <c r="R2" s="129"/>
    </row>
    <row r="3" spans="1:21" ht="12.75" customHeight="1" x14ac:dyDescent="0.2">
      <c r="A3" s="324"/>
      <c r="B3" s="324"/>
      <c r="C3" s="324"/>
      <c r="D3" s="324"/>
      <c r="E3" s="324"/>
      <c r="F3" s="324"/>
      <c r="G3" s="324"/>
      <c r="H3" s="324"/>
    </row>
    <row r="4" spans="1:21" ht="18" x14ac:dyDescent="0.25">
      <c r="A4" s="128"/>
      <c r="B4" s="128"/>
      <c r="C4" s="128"/>
      <c r="D4" s="128"/>
      <c r="E4" s="128"/>
      <c r="F4" s="128"/>
      <c r="G4" s="128"/>
      <c r="H4" s="128"/>
    </row>
    <row r="5" spans="1:21" ht="15" customHeight="1" x14ac:dyDescent="0.25">
      <c r="A5" s="359" t="s">
        <v>168</v>
      </c>
      <c r="B5" s="359"/>
      <c r="C5" s="359"/>
      <c r="D5" s="359"/>
      <c r="E5" s="359"/>
      <c r="F5" s="359"/>
      <c r="G5" s="359"/>
      <c r="H5" s="131"/>
      <c r="I5" s="132"/>
      <c r="J5" s="132"/>
      <c r="K5" s="132"/>
      <c r="L5" s="132"/>
      <c r="M5" s="132"/>
      <c r="N5" s="133"/>
      <c r="O5" s="133"/>
      <c r="P5" s="133"/>
      <c r="Q5" s="133"/>
      <c r="R5" s="133"/>
      <c r="S5" s="133"/>
    </row>
    <row r="6" spans="1:21" ht="13.5" customHeight="1" thickBot="1" x14ac:dyDescent="0.3">
      <c r="A6" s="134"/>
      <c r="B6" s="134"/>
      <c r="C6" s="134"/>
      <c r="D6" s="134"/>
      <c r="E6" s="134"/>
      <c r="F6" s="134"/>
      <c r="G6" s="134"/>
      <c r="H6" s="134"/>
      <c r="I6" s="135"/>
      <c r="J6" s="135"/>
      <c r="K6" s="135"/>
      <c r="L6" s="135"/>
    </row>
    <row r="7" spans="1:21" s="43" customFormat="1" ht="12.75" customHeight="1" x14ac:dyDescent="0.25">
      <c r="A7" s="351" t="s">
        <v>84</v>
      </c>
      <c r="B7" s="353" t="s">
        <v>10</v>
      </c>
      <c r="C7" s="354"/>
      <c r="D7" s="354"/>
      <c r="E7" s="354"/>
      <c r="F7" s="355"/>
      <c r="G7" s="341" t="s">
        <v>85</v>
      </c>
      <c r="H7" s="136"/>
      <c r="I7" s="137"/>
      <c r="J7" s="128"/>
      <c r="K7" s="128"/>
      <c r="L7" s="128"/>
      <c r="M7" s="128"/>
      <c r="N7" s="42"/>
      <c r="O7" s="42"/>
      <c r="P7" s="42"/>
      <c r="Q7" s="42"/>
    </row>
    <row r="8" spans="1:21" s="43" customFormat="1" ht="66" customHeight="1" thickBot="1" x14ac:dyDescent="0.3">
      <c r="A8" s="352"/>
      <c r="B8" s="77" t="s">
        <v>86</v>
      </c>
      <c r="C8" s="77" t="s">
        <v>182</v>
      </c>
      <c r="D8" s="77" t="s">
        <v>87</v>
      </c>
      <c r="E8" s="77" t="s">
        <v>192</v>
      </c>
      <c r="F8" s="77" t="s">
        <v>193</v>
      </c>
      <c r="G8" s="342"/>
      <c r="H8" s="137"/>
      <c r="I8" s="137"/>
      <c r="J8" s="128"/>
      <c r="K8" s="128"/>
      <c r="L8" s="128"/>
      <c r="M8" s="128"/>
      <c r="N8" s="42"/>
      <c r="O8" s="42"/>
      <c r="P8" s="42"/>
      <c r="Q8" s="42"/>
    </row>
    <row r="9" spans="1:21" s="43" customFormat="1" ht="18" x14ac:dyDescent="0.25">
      <c r="A9" s="78" t="s">
        <v>88</v>
      </c>
      <c r="B9" s="138">
        <v>226130.54</v>
      </c>
      <c r="C9" s="138">
        <v>39737</v>
      </c>
      <c r="D9" s="138">
        <v>1127887.1299999999</v>
      </c>
      <c r="E9" s="138">
        <v>152051.60999999999</v>
      </c>
      <c r="F9" s="138">
        <v>349035.17</v>
      </c>
      <c r="G9" s="139">
        <v>1894841.4499999997</v>
      </c>
      <c r="H9" s="137"/>
      <c r="I9" s="174"/>
      <c r="J9" s="128"/>
      <c r="K9" s="128"/>
      <c r="L9" s="128"/>
      <c r="M9" s="128"/>
      <c r="N9" s="52"/>
      <c r="O9" s="52"/>
      <c r="P9" s="52"/>
      <c r="Q9" s="52"/>
      <c r="R9" s="52"/>
      <c r="S9" s="52"/>
      <c r="T9" s="52"/>
      <c r="U9" s="52"/>
    </row>
    <row r="10" spans="1:21" s="43" customFormat="1" ht="13.15" customHeight="1" x14ac:dyDescent="0.25">
      <c r="A10" s="81" t="s">
        <v>89</v>
      </c>
      <c r="B10" s="140">
        <v>32579.87</v>
      </c>
      <c r="C10" s="140">
        <v>1739.35</v>
      </c>
      <c r="D10" s="140">
        <v>313318.45</v>
      </c>
      <c r="E10" s="140">
        <v>37119.42</v>
      </c>
      <c r="F10" s="140">
        <v>59956.68</v>
      </c>
      <c r="G10" s="141">
        <v>444713.77</v>
      </c>
      <c r="H10" s="137"/>
      <c r="I10" s="174"/>
      <c r="J10" s="128"/>
      <c r="K10" s="128"/>
      <c r="L10" s="128"/>
      <c r="M10" s="128"/>
      <c r="N10" s="52"/>
      <c r="O10" s="52"/>
      <c r="P10" s="52"/>
      <c r="Q10" s="52"/>
      <c r="R10" s="52"/>
      <c r="S10" s="52"/>
      <c r="T10" s="52"/>
      <c r="U10" s="52"/>
    </row>
    <row r="11" spans="1:21" ht="18.75" thickBot="1" x14ac:dyDescent="0.3">
      <c r="A11" s="81"/>
      <c r="B11" s="140"/>
      <c r="C11" s="140"/>
      <c r="D11" s="140"/>
      <c r="E11" s="140"/>
      <c r="F11" s="140"/>
      <c r="G11" s="141"/>
      <c r="H11" s="137"/>
      <c r="I11" s="174"/>
      <c r="J11" s="128"/>
      <c r="K11" s="128"/>
      <c r="L11" s="128"/>
      <c r="M11" s="128"/>
    </row>
    <row r="12" spans="1:21" ht="18.75" thickBot="1" x14ac:dyDescent="0.3">
      <c r="A12" s="58" t="s">
        <v>22</v>
      </c>
      <c r="B12" s="142">
        <v>258710.41</v>
      </c>
      <c r="C12" s="142">
        <v>41476.35</v>
      </c>
      <c r="D12" s="142">
        <v>1441205.5799999998</v>
      </c>
      <c r="E12" s="142">
        <v>189171.02999999997</v>
      </c>
      <c r="F12" s="142">
        <v>408991.85</v>
      </c>
      <c r="G12" s="143">
        <v>2339555.2199999997</v>
      </c>
      <c r="H12" s="137"/>
      <c r="I12" s="174"/>
      <c r="J12" s="128"/>
      <c r="K12" s="128"/>
      <c r="L12" s="128"/>
      <c r="M12" s="128"/>
      <c r="N12" s="158"/>
    </row>
    <row r="13" spans="1:21" ht="18" x14ac:dyDescent="0.25">
      <c r="A13" s="20"/>
      <c r="B13" s="144"/>
      <c r="C13" s="144"/>
      <c r="D13" s="144"/>
      <c r="E13" s="144"/>
      <c r="F13" s="144"/>
      <c r="G13" s="144"/>
      <c r="H13" s="144"/>
      <c r="I13" s="144"/>
      <c r="J13" s="128"/>
      <c r="K13" s="128"/>
      <c r="L13" s="128"/>
      <c r="M13" s="128"/>
    </row>
    <row r="14" spans="1:21" ht="18.75" thickBot="1" x14ac:dyDescent="0.3">
      <c r="A14" s="20"/>
      <c r="B14" s="144"/>
      <c r="C14" s="144"/>
      <c r="D14" s="144"/>
      <c r="E14" s="144"/>
      <c r="F14" s="144"/>
      <c r="G14" s="144"/>
      <c r="H14" s="144"/>
      <c r="I14" s="144"/>
      <c r="J14" s="128"/>
      <c r="K14" s="128"/>
      <c r="L14" s="128"/>
      <c r="M14" s="128"/>
    </row>
    <row r="15" spans="1:21" ht="18" x14ac:dyDescent="0.25">
      <c r="A15" s="351" t="s">
        <v>84</v>
      </c>
      <c r="B15" s="353" t="s">
        <v>11</v>
      </c>
      <c r="C15" s="354"/>
      <c r="D15" s="354"/>
      <c r="E15" s="355"/>
      <c r="F15" s="341" t="s">
        <v>90</v>
      </c>
      <c r="G15" s="144"/>
      <c r="H15" s="144"/>
      <c r="I15" s="144"/>
      <c r="J15" s="128"/>
      <c r="K15" s="128"/>
      <c r="L15" s="128"/>
      <c r="M15" s="128"/>
      <c r="N15" s="158"/>
    </row>
    <row r="16" spans="1:21" ht="39" thickBot="1" x14ac:dyDescent="0.3">
      <c r="A16" s="352"/>
      <c r="B16" s="77" t="s">
        <v>196</v>
      </c>
      <c r="C16" s="77" t="s">
        <v>195</v>
      </c>
      <c r="D16" s="86" t="s">
        <v>32</v>
      </c>
      <c r="E16" s="77" t="s">
        <v>169</v>
      </c>
      <c r="F16" s="342"/>
      <c r="G16" s="144"/>
      <c r="H16" s="144"/>
      <c r="I16" s="144"/>
      <c r="J16" s="128"/>
      <c r="K16" s="128"/>
      <c r="L16" s="128"/>
      <c r="M16" s="128"/>
    </row>
    <row r="17" spans="1:13" ht="15.75" customHeight="1" x14ac:dyDescent="0.25">
      <c r="A17" s="78" t="s">
        <v>88</v>
      </c>
      <c r="B17" s="138">
        <v>63961.760000000002</v>
      </c>
      <c r="C17" s="138">
        <v>3232645.76</v>
      </c>
      <c r="D17" s="138">
        <v>861242</v>
      </c>
      <c r="E17" s="138">
        <v>111250</v>
      </c>
      <c r="F17" s="139">
        <v>4269099.5199999996</v>
      </c>
      <c r="G17" s="144"/>
      <c r="H17" s="144"/>
      <c r="I17" s="144"/>
      <c r="J17" s="128"/>
      <c r="K17" s="128"/>
      <c r="L17" s="128"/>
      <c r="M17" s="128"/>
    </row>
    <row r="18" spans="1:13" ht="15.75" customHeight="1" x14ac:dyDescent="0.25">
      <c r="A18" s="81" t="s">
        <v>89</v>
      </c>
      <c r="B18" s="140">
        <v>67327.64</v>
      </c>
      <c r="C18" s="140">
        <v>5090793.92</v>
      </c>
      <c r="D18" s="140">
        <v>184837</v>
      </c>
      <c r="E18" s="140"/>
      <c r="F18" s="141">
        <v>5342958.5599999996</v>
      </c>
      <c r="G18" s="144"/>
      <c r="H18" s="144"/>
      <c r="I18" s="144"/>
      <c r="J18" s="128"/>
      <c r="K18" s="128"/>
      <c r="L18" s="128"/>
      <c r="M18" s="128"/>
    </row>
    <row r="19" spans="1:13" ht="13.5" thickBot="1" x14ac:dyDescent="0.25">
      <c r="A19" s="81"/>
      <c r="B19" s="140"/>
      <c r="C19" s="140"/>
      <c r="D19" s="140"/>
      <c r="E19" s="140"/>
      <c r="F19" s="141"/>
      <c r="G19" s="144"/>
      <c r="H19" s="144"/>
      <c r="I19" s="144"/>
      <c r="J19" s="144"/>
      <c r="K19" s="144"/>
      <c r="L19" s="144"/>
      <c r="M19" s="144"/>
    </row>
    <row r="20" spans="1:13" ht="13.5" thickBot="1" x14ac:dyDescent="0.25">
      <c r="A20" s="58" t="s">
        <v>22</v>
      </c>
      <c r="B20" s="142">
        <v>131289.4</v>
      </c>
      <c r="C20" s="142">
        <v>8323439.6799999997</v>
      </c>
      <c r="D20" s="142">
        <v>1046079</v>
      </c>
      <c r="E20" s="142">
        <v>111250</v>
      </c>
      <c r="F20" s="143">
        <v>9612058.0800000001</v>
      </c>
      <c r="G20" s="144"/>
      <c r="H20" s="144"/>
      <c r="I20" s="144"/>
      <c r="J20" s="144"/>
      <c r="K20" s="144"/>
      <c r="L20" s="158"/>
    </row>
    <row r="21" spans="1:13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3" x14ac:dyDescent="0.2">
      <c r="A22" s="20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3" ht="15" customHeight="1" x14ac:dyDescent="0.25">
      <c r="A23" s="360" t="s">
        <v>170</v>
      </c>
      <c r="B23" s="360"/>
      <c r="C23" s="360"/>
      <c r="D23" s="360"/>
      <c r="E23" s="360"/>
      <c r="F23" s="360"/>
      <c r="G23" s="360"/>
      <c r="H23" s="133"/>
    </row>
    <row r="24" spans="1:13" ht="13.5" thickBot="1" x14ac:dyDescent="0.25">
      <c r="A24" s="135"/>
      <c r="B24" s="149"/>
    </row>
    <row r="25" spans="1:13" s="43" customFormat="1" ht="12.75" customHeight="1" x14ac:dyDescent="0.2">
      <c r="A25" s="332" t="s">
        <v>35</v>
      </c>
      <c r="B25" s="334" t="s">
        <v>36</v>
      </c>
      <c r="C25" s="336" t="s">
        <v>37</v>
      </c>
      <c r="D25" s="90"/>
      <c r="E25" s="361" t="s">
        <v>49</v>
      </c>
      <c r="F25" s="334" t="s">
        <v>36</v>
      </c>
      <c r="G25" s="336" t="s">
        <v>37</v>
      </c>
      <c r="H25" s="42"/>
      <c r="I25" s="42"/>
    </row>
    <row r="26" spans="1:13" s="43" customFormat="1" ht="13.5" customHeight="1" thickBot="1" x14ac:dyDescent="0.25">
      <c r="A26" s="333"/>
      <c r="B26" s="335"/>
      <c r="C26" s="337"/>
      <c r="D26" s="90"/>
      <c r="E26" s="362"/>
      <c r="F26" s="335"/>
      <c r="G26" s="337"/>
      <c r="H26" s="42"/>
      <c r="I26" s="42"/>
    </row>
    <row r="27" spans="1:13" s="43" customFormat="1" ht="12.75" customHeight="1" x14ac:dyDescent="0.2">
      <c r="A27" s="27" t="s">
        <v>38</v>
      </c>
      <c r="B27" s="28" t="s">
        <v>45</v>
      </c>
      <c r="C27" s="150">
        <v>238371.43</v>
      </c>
      <c r="D27" s="91"/>
      <c r="E27" s="153" t="s">
        <v>38</v>
      </c>
      <c r="F27" s="28" t="s">
        <v>144</v>
      </c>
      <c r="G27" s="150">
        <v>48936.28</v>
      </c>
      <c r="H27" s="52"/>
      <c r="I27" s="52"/>
      <c r="J27" s="52"/>
      <c r="K27" s="52"/>
      <c r="L27" s="52"/>
      <c r="M27" s="52"/>
    </row>
    <row r="28" spans="1:13" s="43" customFormat="1" ht="12.75" customHeight="1" x14ac:dyDescent="0.2">
      <c r="A28" s="30" t="s">
        <v>40</v>
      </c>
      <c r="B28" s="31" t="s">
        <v>42</v>
      </c>
      <c r="C28" s="151">
        <v>363777.28000000003</v>
      </c>
      <c r="D28" s="91"/>
      <c r="E28" s="30" t="s">
        <v>40</v>
      </c>
      <c r="F28" s="31" t="s">
        <v>52</v>
      </c>
      <c r="G28" s="151">
        <v>76543.350000000006</v>
      </c>
      <c r="H28" s="52"/>
      <c r="I28" s="52"/>
      <c r="J28" s="52"/>
      <c r="K28" s="52"/>
      <c r="L28" s="52"/>
      <c r="M28" s="52"/>
    </row>
    <row r="29" spans="1:13" s="43" customFormat="1" ht="12.75" customHeight="1" x14ac:dyDescent="0.2">
      <c r="A29" s="33">
        <v>0.51570000000000005</v>
      </c>
      <c r="B29" s="31" t="s">
        <v>43</v>
      </c>
      <c r="C29" s="151">
        <v>3171485.35</v>
      </c>
      <c r="D29" s="91"/>
      <c r="E29" s="154">
        <v>0.48430000000000001</v>
      </c>
      <c r="F29" s="31" t="s">
        <v>132</v>
      </c>
      <c r="G29" s="151">
        <v>4760900.22</v>
      </c>
      <c r="H29" s="52"/>
      <c r="I29" s="52"/>
      <c r="J29" s="52"/>
      <c r="K29" s="52"/>
      <c r="L29" s="52"/>
      <c r="M29" s="52"/>
    </row>
    <row r="30" spans="1:13" s="43" customFormat="1" ht="12.75" customHeight="1" x14ac:dyDescent="0.2">
      <c r="A30" s="343" t="s">
        <v>155</v>
      </c>
      <c r="B30" s="31" t="s">
        <v>44</v>
      </c>
      <c r="C30" s="151">
        <v>80953.25</v>
      </c>
      <c r="D30" s="91"/>
      <c r="E30" s="154"/>
      <c r="F30" s="31" t="s">
        <v>51</v>
      </c>
      <c r="G30" s="151">
        <v>95500.58</v>
      </c>
      <c r="H30" s="52"/>
      <c r="I30" s="52"/>
      <c r="J30" s="52"/>
      <c r="K30" s="52"/>
      <c r="L30" s="52"/>
      <c r="M30" s="52"/>
    </row>
    <row r="31" spans="1:13" s="43" customFormat="1" ht="12.75" customHeight="1" x14ac:dyDescent="0.2">
      <c r="A31" s="343"/>
      <c r="B31" s="31" t="s">
        <v>46</v>
      </c>
      <c r="C31" s="151">
        <v>1552850.33</v>
      </c>
      <c r="D31" s="91"/>
      <c r="E31" s="343" t="s">
        <v>157</v>
      </c>
      <c r="F31" s="31" t="s">
        <v>50</v>
      </c>
      <c r="G31" s="151">
        <v>537307.37</v>
      </c>
      <c r="H31" s="52"/>
      <c r="I31" s="52"/>
      <c r="J31" s="52"/>
      <c r="K31" s="52"/>
      <c r="L31" s="52"/>
      <c r="M31" s="52"/>
    </row>
    <row r="32" spans="1:13" s="43" customFormat="1" ht="12.75" customHeight="1" x14ac:dyDescent="0.2">
      <c r="A32" s="343"/>
      <c r="B32" s="31" t="s">
        <v>41</v>
      </c>
      <c r="C32" s="151">
        <v>646742.42000000004</v>
      </c>
      <c r="D32" s="91"/>
      <c r="E32" s="343"/>
      <c r="F32" s="31" t="s">
        <v>158</v>
      </c>
      <c r="G32" s="151">
        <v>32912.97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33">
        <v>0.25669999999999998</v>
      </c>
      <c r="B33" s="34" t="s">
        <v>156</v>
      </c>
      <c r="C33" s="151">
        <v>29135.87</v>
      </c>
      <c r="D33" s="91"/>
      <c r="E33" s="343"/>
      <c r="F33" s="31" t="s">
        <v>159</v>
      </c>
      <c r="G33" s="151">
        <v>31351.33</v>
      </c>
      <c r="H33" s="52"/>
      <c r="I33" s="52"/>
      <c r="J33" s="52"/>
      <c r="K33" s="52"/>
      <c r="L33" s="52"/>
      <c r="M33" s="52"/>
    </row>
    <row r="34" spans="1:13" s="43" customFormat="1" ht="12.75" customHeight="1" thickBot="1" x14ac:dyDescent="0.25">
      <c r="A34" s="35"/>
      <c r="B34" s="36" t="s">
        <v>141</v>
      </c>
      <c r="C34" s="152">
        <v>80625.039999999994</v>
      </c>
      <c r="D34" s="91"/>
      <c r="E34" s="33">
        <v>0.8266</v>
      </c>
      <c r="F34" s="31" t="s">
        <v>160</v>
      </c>
      <c r="G34" s="151">
        <v>121297</v>
      </c>
      <c r="H34" s="52"/>
      <c r="I34" s="52"/>
      <c r="J34" s="52"/>
      <c r="K34" s="52"/>
      <c r="L34" s="52"/>
      <c r="M34" s="52"/>
    </row>
    <row r="35" spans="1:13" x14ac:dyDescent="0.2">
      <c r="E35" s="155"/>
      <c r="F35" s="31" t="s">
        <v>55</v>
      </c>
      <c r="G35" s="151">
        <v>30119.01</v>
      </c>
    </row>
    <row r="36" spans="1:13" x14ac:dyDescent="0.2">
      <c r="C36" s="172"/>
      <c r="E36" s="155"/>
      <c r="F36" s="31" t="s">
        <v>161</v>
      </c>
      <c r="G36" s="151">
        <v>14489.01</v>
      </c>
    </row>
    <row r="37" spans="1:13" ht="13.5" thickBot="1" x14ac:dyDescent="0.25">
      <c r="E37" s="156"/>
      <c r="F37" s="36" t="s">
        <v>162</v>
      </c>
      <c r="G37" s="152">
        <v>38315.21</v>
      </c>
    </row>
    <row r="39" spans="1:13" x14ac:dyDescent="0.2">
      <c r="C39" s="172"/>
      <c r="D39" s="172"/>
      <c r="E39" s="172"/>
      <c r="F39" s="172"/>
      <c r="G39" s="172"/>
    </row>
    <row r="40" spans="1:13" ht="15" customHeight="1" x14ac:dyDescent="0.25">
      <c r="A40" s="360" t="s">
        <v>171</v>
      </c>
      <c r="B40" s="360"/>
      <c r="C40" s="360"/>
      <c r="D40" s="360"/>
      <c r="E40" s="157"/>
      <c r="F40" s="133"/>
      <c r="G40" s="133"/>
    </row>
    <row r="41" spans="1:13" ht="15.75" thickBot="1" x14ac:dyDescent="0.3">
      <c r="A41" s="148"/>
      <c r="B41" s="133"/>
      <c r="C41" s="133"/>
      <c r="D41" s="133"/>
      <c r="E41" s="133"/>
      <c r="F41" s="133"/>
      <c r="G41" s="133"/>
    </row>
    <row r="42" spans="1:13" ht="12.75" customHeight="1" x14ac:dyDescent="0.2">
      <c r="A42" s="339" t="s">
        <v>177</v>
      </c>
      <c r="B42" s="347" t="s">
        <v>59</v>
      </c>
      <c r="C42" s="347" t="s">
        <v>60</v>
      </c>
      <c r="D42" s="341" t="s">
        <v>61</v>
      </c>
      <c r="E42" s="158"/>
      <c r="G42" s="158"/>
    </row>
    <row r="43" spans="1:13" s="43" customFormat="1" ht="12.75" customHeight="1" thickBot="1" x14ac:dyDescent="0.25">
      <c r="A43" s="340"/>
      <c r="B43" s="348"/>
      <c r="C43" s="348"/>
      <c r="D43" s="342"/>
      <c r="E43" s="42"/>
      <c r="F43" s="42"/>
    </row>
    <row r="44" spans="1:13" s="43" customFormat="1" ht="13.5" customHeight="1" x14ac:dyDescent="0.2">
      <c r="A44" s="44" t="s">
        <v>108</v>
      </c>
      <c r="B44" s="45">
        <v>302772</v>
      </c>
      <c r="C44" s="46">
        <v>29462</v>
      </c>
      <c r="D44" s="47">
        <v>332234</v>
      </c>
      <c r="E44" s="48"/>
      <c r="F44" s="42"/>
    </row>
    <row r="45" spans="1:13" s="43" customFormat="1" ht="12.75" customHeight="1" x14ac:dyDescent="0.2">
      <c r="A45" s="34" t="s">
        <v>102</v>
      </c>
      <c r="B45" s="49">
        <v>113373.64</v>
      </c>
      <c r="C45" s="50">
        <v>41340.5</v>
      </c>
      <c r="D45" s="51">
        <v>154714.14000000001</v>
      </c>
      <c r="E45" s="48"/>
      <c r="F45" s="52"/>
      <c r="G45" s="52"/>
      <c r="H45" s="52"/>
      <c r="I45" s="52"/>
      <c r="J45" s="52"/>
    </row>
    <row r="46" spans="1:13" s="43" customFormat="1" ht="12.75" customHeight="1" x14ac:dyDescent="0.2">
      <c r="A46" s="34" t="s">
        <v>109</v>
      </c>
      <c r="B46" s="49">
        <v>10279.6</v>
      </c>
      <c r="C46" s="50">
        <v>3463.09</v>
      </c>
      <c r="D46" s="51">
        <v>13742.69</v>
      </c>
      <c r="E46" s="48"/>
      <c r="F46" s="52"/>
      <c r="G46" s="52"/>
      <c r="H46" s="52"/>
      <c r="I46" s="52"/>
      <c r="J46" s="52"/>
    </row>
    <row r="47" spans="1:13" s="43" customFormat="1" ht="12.75" customHeight="1" x14ac:dyDescent="0.2">
      <c r="A47" s="34" t="s">
        <v>99</v>
      </c>
      <c r="B47" s="49">
        <v>31038.26</v>
      </c>
      <c r="C47" s="50">
        <v>425168.9</v>
      </c>
      <c r="D47" s="51">
        <v>456207.16</v>
      </c>
      <c r="E47" s="48"/>
      <c r="F47" s="52"/>
      <c r="G47" s="52"/>
      <c r="H47" s="52"/>
      <c r="I47" s="52"/>
      <c r="J47" s="52"/>
    </row>
    <row r="48" spans="1:13" s="43" customFormat="1" ht="12.75" customHeight="1" x14ac:dyDescent="0.2">
      <c r="A48" s="34" t="s">
        <v>134</v>
      </c>
      <c r="B48" s="49">
        <v>143286.45000000001</v>
      </c>
      <c r="C48" s="50">
        <v>61879</v>
      </c>
      <c r="D48" s="51">
        <v>205165.45</v>
      </c>
      <c r="E48" s="48"/>
      <c r="F48" s="52"/>
      <c r="G48" s="52"/>
      <c r="H48" s="52"/>
      <c r="I48" s="52"/>
      <c r="J48" s="52"/>
    </row>
    <row r="49" spans="1:10" s="43" customFormat="1" ht="12.75" customHeight="1" x14ac:dyDescent="0.2">
      <c r="A49" s="34" t="s">
        <v>104</v>
      </c>
      <c r="B49" s="49">
        <v>911766.1</v>
      </c>
      <c r="C49" s="50">
        <v>415167.08</v>
      </c>
      <c r="D49" s="51">
        <v>1326933.18</v>
      </c>
      <c r="E49" s="48"/>
      <c r="F49" s="52"/>
      <c r="G49" s="52"/>
      <c r="H49" s="52"/>
      <c r="I49" s="52"/>
      <c r="J49" s="52"/>
    </row>
    <row r="50" spans="1:10" x14ac:dyDescent="0.2">
      <c r="A50" s="34" t="s">
        <v>103</v>
      </c>
      <c r="B50" s="49">
        <v>456880</v>
      </c>
      <c r="C50" s="50">
        <v>97769</v>
      </c>
      <c r="D50" s="51">
        <v>554649</v>
      </c>
      <c r="E50" s="159"/>
    </row>
    <row r="51" spans="1:10" x14ac:dyDescent="0.2">
      <c r="A51" s="34" t="s">
        <v>119</v>
      </c>
      <c r="B51" s="160" t="s">
        <v>147</v>
      </c>
      <c r="C51" s="161" t="s">
        <v>147</v>
      </c>
      <c r="D51" s="162" t="s">
        <v>147</v>
      </c>
      <c r="E51" s="159"/>
    </row>
    <row r="52" spans="1:10" x14ac:dyDescent="0.2">
      <c r="A52" s="34" t="s">
        <v>120</v>
      </c>
      <c r="B52" s="49">
        <v>165461</v>
      </c>
      <c r="C52" s="50">
        <v>118848</v>
      </c>
      <c r="D52" s="51">
        <v>284309</v>
      </c>
      <c r="E52" s="159"/>
    </row>
    <row r="53" spans="1:10" x14ac:dyDescent="0.2">
      <c r="A53" s="34" t="s">
        <v>106</v>
      </c>
      <c r="B53" s="49">
        <v>32952.86</v>
      </c>
      <c r="C53" s="50">
        <v>3359.4</v>
      </c>
      <c r="D53" s="51">
        <v>36312.26</v>
      </c>
      <c r="E53" s="159"/>
    </row>
    <row r="54" spans="1:10" x14ac:dyDescent="0.2">
      <c r="A54" s="34" t="s">
        <v>107</v>
      </c>
      <c r="B54" s="160" t="s">
        <v>147</v>
      </c>
      <c r="C54" s="161" t="s">
        <v>147</v>
      </c>
      <c r="D54" s="162" t="s">
        <v>147</v>
      </c>
      <c r="E54" s="159"/>
    </row>
    <row r="55" spans="1:10" x14ac:dyDescent="0.2">
      <c r="A55" s="34" t="s">
        <v>98</v>
      </c>
      <c r="B55" s="49">
        <v>3105831</v>
      </c>
      <c r="C55" s="50">
        <v>3770866</v>
      </c>
      <c r="D55" s="51">
        <v>6876697</v>
      </c>
      <c r="E55" s="159"/>
    </row>
    <row r="56" spans="1:10" x14ac:dyDescent="0.2">
      <c r="A56" s="34" t="s">
        <v>121</v>
      </c>
      <c r="B56" s="49">
        <v>6888.27</v>
      </c>
      <c r="C56" s="50">
        <v>1734.82</v>
      </c>
      <c r="D56" s="51">
        <v>8623.09</v>
      </c>
      <c r="E56" s="159"/>
    </row>
    <row r="57" spans="1:10" x14ac:dyDescent="0.2">
      <c r="A57" s="34" t="s">
        <v>101</v>
      </c>
      <c r="B57" s="49">
        <v>13729</v>
      </c>
      <c r="C57" s="50">
        <v>24622</v>
      </c>
      <c r="D57" s="51">
        <v>38351</v>
      </c>
      <c r="E57" s="159"/>
    </row>
    <row r="58" spans="1:10" x14ac:dyDescent="0.2">
      <c r="A58" s="34" t="s">
        <v>100</v>
      </c>
      <c r="B58" s="49">
        <v>787682</v>
      </c>
      <c r="C58" s="50">
        <v>133780.95000000001</v>
      </c>
      <c r="D58" s="51">
        <v>921462.95</v>
      </c>
      <c r="E58" s="159"/>
    </row>
    <row r="59" spans="1:10" x14ac:dyDescent="0.2">
      <c r="A59" s="34" t="s">
        <v>122</v>
      </c>
      <c r="B59" s="49">
        <v>79910.42</v>
      </c>
      <c r="C59" s="50">
        <v>660165.34</v>
      </c>
      <c r="D59" s="51">
        <v>740075.76</v>
      </c>
      <c r="E59" s="159"/>
    </row>
    <row r="60" spans="1:10" x14ac:dyDescent="0.2">
      <c r="A60" s="34" t="s">
        <v>123</v>
      </c>
      <c r="B60" s="49">
        <v>2090.37</v>
      </c>
      <c r="C60" s="50">
        <v>46.25</v>
      </c>
      <c r="D60" s="51">
        <v>2136.62</v>
      </c>
      <c r="E60" s="159"/>
    </row>
    <row r="61" spans="1:10" ht="13.5" thickBot="1" x14ac:dyDescent="0.25">
      <c r="A61" s="54"/>
      <c r="B61" s="55"/>
      <c r="C61" s="56"/>
      <c r="D61" s="57"/>
      <c r="E61" s="159"/>
    </row>
    <row r="62" spans="1:10" ht="13.5" thickBot="1" x14ac:dyDescent="0.25">
      <c r="A62" s="58" t="s">
        <v>76</v>
      </c>
      <c r="B62" s="59">
        <v>6163940.9699999997</v>
      </c>
      <c r="C62" s="59">
        <v>5787672.3300000001</v>
      </c>
      <c r="D62" s="60">
        <v>11951613.299999997</v>
      </c>
    </row>
    <row r="65" spans="1:12" ht="15" x14ac:dyDescent="0.25">
      <c r="A65" s="365" t="s">
        <v>172</v>
      </c>
      <c r="B65" s="365"/>
      <c r="C65" s="365"/>
      <c r="D65" s="365"/>
      <c r="E65" s="365"/>
      <c r="F65" s="365"/>
      <c r="G65" s="365"/>
      <c r="H65" s="365"/>
      <c r="I65" s="365"/>
      <c r="J65" s="365"/>
      <c r="K65" s="133"/>
      <c r="L65" s="133"/>
    </row>
    <row r="66" spans="1:12" ht="13.5" thickBot="1" x14ac:dyDescent="0.25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35"/>
    </row>
    <row r="67" spans="1:12" s="43" customFormat="1" ht="12.75" customHeight="1" x14ac:dyDescent="0.2">
      <c r="A67" s="351" t="s">
        <v>84</v>
      </c>
      <c r="B67" s="353" t="s">
        <v>10</v>
      </c>
      <c r="C67" s="354"/>
      <c r="D67" s="354"/>
      <c r="E67" s="354"/>
      <c r="F67" s="355"/>
      <c r="G67" s="353" t="s">
        <v>11</v>
      </c>
      <c r="H67" s="354"/>
      <c r="I67" s="355"/>
      <c r="J67" s="341" t="s">
        <v>111</v>
      </c>
      <c r="K67" s="94"/>
      <c r="L67" s="42"/>
    </row>
    <row r="68" spans="1:12" s="43" customFormat="1" ht="79.900000000000006" customHeight="1" thickBot="1" x14ac:dyDescent="0.25">
      <c r="A68" s="352"/>
      <c r="B68" s="77" t="s">
        <v>86</v>
      </c>
      <c r="C68" s="77" t="s">
        <v>185</v>
      </c>
      <c r="D68" s="77" t="s">
        <v>186</v>
      </c>
      <c r="E68" s="77" t="s">
        <v>187</v>
      </c>
      <c r="F68" s="77" t="s">
        <v>165</v>
      </c>
      <c r="G68" s="77" t="s">
        <v>194</v>
      </c>
      <c r="H68" s="77" t="s">
        <v>195</v>
      </c>
      <c r="I68" s="77" t="s">
        <v>166</v>
      </c>
      <c r="J68" s="342"/>
      <c r="K68" s="42"/>
    </row>
    <row r="69" spans="1:12" x14ac:dyDescent="0.2">
      <c r="A69" s="78" t="s">
        <v>88</v>
      </c>
      <c r="B69" s="138">
        <v>53861.94</v>
      </c>
      <c r="C69" s="138">
        <v>48036.17</v>
      </c>
      <c r="D69" s="138">
        <v>66722.98</v>
      </c>
      <c r="E69" s="138">
        <v>8602.5</v>
      </c>
      <c r="F69" s="138">
        <v>9328.56</v>
      </c>
      <c r="G69" s="138">
        <v>15603.76</v>
      </c>
      <c r="H69" s="138">
        <v>56483.07</v>
      </c>
      <c r="I69" s="169">
        <v>28750.03</v>
      </c>
      <c r="J69" s="139">
        <v>287389.01</v>
      </c>
    </row>
    <row r="70" spans="1:12" s="165" customFormat="1" x14ac:dyDescent="0.2">
      <c r="A70" s="81" t="s">
        <v>89</v>
      </c>
      <c r="B70" s="140">
        <v>235271.38</v>
      </c>
      <c r="C70" s="140">
        <v>250225.55</v>
      </c>
      <c r="D70" s="140">
        <v>58863.61</v>
      </c>
      <c r="E70" s="140">
        <v>25473.200000000001</v>
      </c>
      <c r="F70" s="140">
        <v>1550.36</v>
      </c>
      <c r="G70" s="164">
        <v>73620.41</v>
      </c>
      <c r="H70" s="140">
        <v>1339925.96</v>
      </c>
      <c r="I70" s="140">
        <v>172593.64</v>
      </c>
      <c r="J70" s="141">
        <v>2157524.11</v>
      </c>
    </row>
    <row r="71" spans="1:12" ht="16.5" customHeight="1" thickBot="1" x14ac:dyDescent="0.25">
      <c r="A71" s="81"/>
      <c r="B71" s="140"/>
      <c r="C71" s="140"/>
      <c r="D71" s="140"/>
      <c r="E71" s="140"/>
      <c r="F71" s="140"/>
      <c r="G71" s="140"/>
      <c r="H71" s="140"/>
      <c r="I71" s="140"/>
      <c r="J71" s="141"/>
    </row>
    <row r="72" spans="1:12" ht="13.5" thickBot="1" x14ac:dyDescent="0.25">
      <c r="A72" s="58" t="s">
        <v>22</v>
      </c>
      <c r="B72" s="142">
        <v>289133.32</v>
      </c>
      <c r="C72" s="142">
        <v>298261.71999999997</v>
      </c>
      <c r="D72" s="142">
        <v>125586.59</v>
      </c>
      <c r="E72" s="142">
        <v>34075.699999999997</v>
      </c>
      <c r="F72" s="142">
        <v>10878.92</v>
      </c>
      <c r="G72" s="142">
        <v>89224.17</v>
      </c>
      <c r="H72" s="142">
        <v>1396409.03</v>
      </c>
      <c r="I72" s="142">
        <v>201343.67</v>
      </c>
      <c r="J72" s="143">
        <v>2444913.12</v>
      </c>
    </row>
    <row r="75" spans="1:12" ht="15" customHeight="1" x14ac:dyDescent="0.25">
      <c r="A75" s="363" t="s">
        <v>80</v>
      </c>
      <c r="B75" s="363"/>
      <c r="C75" s="168"/>
      <c r="D75" s="166"/>
      <c r="E75" s="133"/>
      <c r="F75" s="133"/>
      <c r="G75" s="133"/>
      <c r="H75" s="133"/>
      <c r="I75" s="133"/>
      <c r="J75" s="133"/>
    </row>
    <row r="76" spans="1:12" ht="13.5" thickBot="1" x14ac:dyDescent="0.25">
      <c r="A76" s="149"/>
      <c r="B76" s="149"/>
      <c r="C76" s="135"/>
      <c r="D76" s="135"/>
    </row>
    <row r="77" spans="1:12" s="43" customFormat="1" ht="12.75" customHeight="1" x14ac:dyDescent="0.2">
      <c r="A77" s="339" t="s">
        <v>177</v>
      </c>
      <c r="B77" s="341" t="s">
        <v>81</v>
      </c>
      <c r="C77" s="69"/>
      <c r="D77" s="69"/>
      <c r="E77" s="42"/>
      <c r="F77" s="42"/>
      <c r="G77" s="42"/>
      <c r="H77" s="42"/>
    </row>
    <row r="78" spans="1:12" s="43" customFormat="1" ht="12.75" customHeight="1" thickBot="1" x14ac:dyDescent="0.25">
      <c r="A78" s="340"/>
      <c r="B78" s="342"/>
      <c r="C78" s="70"/>
      <c r="D78" s="42"/>
      <c r="E78" s="42"/>
      <c r="F78" s="42"/>
      <c r="G78" s="42"/>
      <c r="H78" s="42"/>
    </row>
    <row r="79" spans="1:12" s="43" customFormat="1" ht="12" customHeight="1" x14ac:dyDescent="0.2">
      <c r="A79" s="44" t="s">
        <v>108</v>
      </c>
      <c r="B79" s="71">
        <v>1253252.97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</row>
    <row r="80" spans="1:12" s="43" customFormat="1" ht="12" customHeight="1" x14ac:dyDescent="0.2">
      <c r="A80" s="34" t="s">
        <v>102</v>
      </c>
      <c r="B80" s="72">
        <v>27291.19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</row>
    <row r="81" spans="1:3" ht="12" customHeight="1" x14ac:dyDescent="0.2">
      <c r="A81" s="34" t="s">
        <v>109</v>
      </c>
      <c r="B81" s="72">
        <v>13879</v>
      </c>
    </row>
    <row r="82" spans="1:3" ht="12" customHeight="1" x14ac:dyDescent="0.2">
      <c r="A82" s="34" t="s">
        <v>99</v>
      </c>
      <c r="B82" s="72">
        <v>62417</v>
      </c>
    </row>
    <row r="83" spans="1:3" ht="12" customHeight="1" x14ac:dyDescent="0.2">
      <c r="A83" s="34" t="s">
        <v>134</v>
      </c>
      <c r="B83" s="72">
        <v>50879.74</v>
      </c>
    </row>
    <row r="84" spans="1:3" ht="12" customHeight="1" x14ac:dyDescent="0.2">
      <c r="A84" s="34" t="s">
        <v>104</v>
      </c>
      <c r="B84" s="72">
        <v>783279.63</v>
      </c>
      <c r="C84" s="167"/>
    </row>
    <row r="85" spans="1:3" ht="12" customHeight="1" x14ac:dyDescent="0.2">
      <c r="A85" s="34" t="s">
        <v>103</v>
      </c>
      <c r="B85" s="72">
        <v>177851</v>
      </c>
      <c r="C85" s="167"/>
    </row>
    <row r="86" spans="1:3" ht="12" customHeight="1" x14ac:dyDescent="0.2">
      <c r="A86" s="34" t="s">
        <v>119</v>
      </c>
      <c r="B86" s="72">
        <v>6545.34</v>
      </c>
    </row>
    <row r="87" spans="1:3" ht="12" customHeight="1" x14ac:dyDescent="0.2">
      <c r="A87" s="34" t="s">
        <v>120</v>
      </c>
      <c r="B87" s="72">
        <v>37745</v>
      </c>
    </row>
    <row r="88" spans="1:3" ht="12" customHeight="1" x14ac:dyDescent="0.2">
      <c r="A88" s="34" t="s">
        <v>106</v>
      </c>
      <c r="B88" s="72">
        <v>3479.83</v>
      </c>
    </row>
    <row r="89" spans="1:3" ht="12" customHeight="1" x14ac:dyDescent="0.2">
      <c r="A89" s="34" t="s">
        <v>107</v>
      </c>
      <c r="B89" s="72"/>
    </row>
    <row r="90" spans="1:3" ht="12" customHeight="1" x14ac:dyDescent="0.2">
      <c r="A90" s="34" t="s">
        <v>98</v>
      </c>
      <c r="B90" s="72"/>
    </row>
    <row r="91" spans="1:3" ht="12" customHeight="1" x14ac:dyDescent="0.2">
      <c r="A91" s="34" t="s">
        <v>121</v>
      </c>
      <c r="B91" s="72">
        <v>7101.82</v>
      </c>
    </row>
    <row r="92" spans="1:3" ht="12" customHeight="1" x14ac:dyDescent="0.2">
      <c r="A92" s="34" t="s">
        <v>101</v>
      </c>
      <c r="B92" s="72">
        <v>11859.25</v>
      </c>
    </row>
    <row r="93" spans="1:3" ht="12" customHeight="1" x14ac:dyDescent="0.2">
      <c r="A93" s="34" t="s">
        <v>100</v>
      </c>
      <c r="B93" s="72"/>
    </row>
    <row r="94" spans="1:3" ht="12" customHeight="1" x14ac:dyDescent="0.2">
      <c r="A94" s="34" t="s">
        <v>122</v>
      </c>
      <c r="B94" s="72"/>
    </row>
    <row r="95" spans="1:3" ht="12" customHeight="1" x14ac:dyDescent="0.2">
      <c r="A95" s="34" t="s">
        <v>123</v>
      </c>
      <c r="B95" s="72">
        <v>9331.35</v>
      </c>
    </row>
    <row r="96" spans="1:3" ht="13.5" thickBot="1" x14ac:dyDescent="0.25">
      <c r="A96" s="54"/>
      <c r="B96" s="74"/>
    </row>
    <row r="97" spans="1:5" ht="13.5" thickBot="1" x14ac:dyDescent="0.25">
      <c r="A97" s="58" t="s">
        <v>76</v>
      </c>
      <c r="B97" s="75">
        <v>2444913.1199999996</v>
      </c>
    </row>
    <row r="101" spans="1:5" ht="18" customHeight="1" x14ac:dyDescent="0.2">
      <c r="B101" s="145"/>
      <c r="C101" s="146"/>
      <c r="D101" s="147"/>
      <c r="E101" s="147"/>
    </row>
    <row r="102" spans="1:5" ht="18" customHeight="1" x14ac:dyDescent="0.2">
      <c r="B102" s="145"/>
      <c r="C102" s="146"/>
      <c r="D102" s="147"/>
      <c r="E102" s="147"/>
    </row>
    <row r="103" spans="1:5" ht="18" customHeight="1" x14ac:dyDescent="0.2">
      <c r="B103" s="145"/>
      <c r="C103" s="146"/>
      <c r="D103" s="147"/>
      <c r="E103" s="147"/>
    </row>
    <row r="104" spans="1:5" ht="18" customHeight="1" x14ac:dyDescent="0.2">
      <c r="B104" s="145"/>
      <c r="C104" s="146"/>
      <c r="D104" s="147"/>
      <c r="E104" s="147"/>
    </row>
    <row r="105" spans="1:5" ht="18" customHeight="1" x14ac:dyDescent="0.2">
      <c r="B105" s="145"/>
      <c r="C105" s="146"/>
      <c r="D105" s="147"/>
      <c r="E105" s="147"/>
    </row>
    <row r="106" spans="1:5" ht="18" customHeight="1" x14ac:dyDescent="0.2">
      <c r="B106" s="145"/>
      <c r="C106" s="146"/>
      <c r="D106" s="147"/>
      <c r="E106" s="147"/>
    </row>
    <row r="107" spans="1:5" ht="18" customHeight="1" x14ac:dyDescent="0.2">
      <c r="B107" s="145"/>
      <c r="C107" s="146"/>
      <c r="D107" s="147"/>
      <c r="E107" s="147"/>
    </row>
    <row r="108" spans="1:5" ht="18" customHeight="1" x14ac:dyDescent="0.2">
      <c r="B108" s="145"/>
      <c r="C108" s="146"/>
      <c r="D108" s="147"/>
      <c r="E108" s="147"/>
    </row>
    <row r="109" spans="1:5" ht="18" customHeight="1" x14ac:dyDescent="0.2">
      <c r="B109" s="145"/>
      <c r="C109" s="146"/>
      <c r="D109" s="147"/>
      <c r="E109" s="147"/>
    </row>
    <row r="110" spans="1:5" ht="18" customHeight="1" x14ac:dyDescent="0.2">
      <c r="B110" s="145"/>
      <c r="C110" s="146"/>
      <c r="D110" s="147"/>
      <c r="E110" s="147"/>
    </row>
  </sheetData>
  <mergeCells count="30">
    <mergeCell ref="G67:I67"/>
    <mergeCell ref="J67:J68"/>
    <mergeCell ref="A65:J65"/>
    <mergeCell ref="E31:E33"/>
    <mergeCell ref="A40:D40"/>
    <mergeCell ref="A30:A32"/>
    <mergeCell ref="A42:A43"/>
    <mergeCell ref="B42:B43"/>
    <mergeCell ref="C42:C43"/>
    <mergeCell ref="D42:D43"/>
    <mergeCell ref="A77:A78"/>
    <mergeCell ref="B77:B78"/>
    <mergeCell ref="A75:B75"/>
    <mergeCell ref="A67:A68"/>
    <mergeCell ref="B67:F67"/>
    <mergeCell ref="G25:G26"/>
    <mergeCell ref="A25:A26"/>
    <mergeCell ref="A2:H3"/>
    <mergeCell ref="A5:G5"/>
    <mergeCell ref="A7:A8"/>
    <mergeCell ref="B7:F7"/>
    <mergeCell ref="G7:G8"/>
    <mergeCell ref="F15:F16"/>
    <mergeCell ref="B15:E15"/>
    <mergeCell ref="A15:A16"/>
    <mergeCell ref="A23:G23"/>
    <mergeCell ref="E25:E26"/>
    <mergeCell ref="F25:F26"/>
    <mergeCell ref="B25:B26"/>
    <mergeCell ref="C25:C26"/>
  </mergeCells>
  <phoneticPr fontId="2" type="noConversion"/>
  <printOptions horizontalCentered="1"/>
  <pageMargins left="0.47" right="0.33" top="0.59055118110236227" bottom="0.98425196850393704" header="0" footer="0"/>
  <pageSetup paperSize="9" scale="61" orientation="portrait" horizontalDpi="300" verticalDpi="300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"/>
  <sheetViews>
    <sheetView view="pageBreakPreview" topLeftCell="A37" zoomScale="60" zoomScaleNormal="75" workbookViewId="0">
      <selection activeCell="D65" sqref="D65"/>
    </sheetView>
  </sheetViews>
  <sheetFormatPr baseColWidth="10" defaultRowHeight="12.75" x14ac:dyDescent="0.2"/>
  <cols>
    <col min="1" max="1" width="18.42578125" style="130" customWidth="1"/>
    <col min="2" max="4" width="15.85546875" style="130" customWidth="1"/>
    <col min="5" max="5" width="13.5703125" style="130" customWidth="1"/>
    <col min="6" max="13" width="15.85546875" style="130" customWidth="1"/>
    <col min="14" max="16384" width="11.42578125" style="130"/>
  </cols>
  <sheetData>
    <row r="1" spans="1:21" s="127" customFormat="1" x14ac:dyDescent="0.2"/>
    <row r="2" spans="1:21" ht="18" x14ac:dyDescent="0.25">
      <c r="A2" s="366" t="s">
        <v>33</v>
      </c>
      <c r="B2" s="366"/>
      <c r="C2" s="366"/>
      <c r="D2" s="366"/>
      <c r="E2" s="366"/>
      <c r="F2" s="366"/>
      <c r="G2" s="366"/>
      <c r="H2" s="366"/>
      <c r="I2" s="128"/>
      <c r="J2" s="128"/>
      <c r="K2" s="128"/>
      <c r="L2" s="128"/>
      <c r="M2" s="129"/>
      <c r="N2" s="129"/>
      <c r="O2" s="129"/>
      <c r="P2" s="129"/>
      <c r="Q2" s="129"/>
      <c r="R2" s="129"/>
    </row>
    <row r="3" spans="1:21" ht="12.75" customHeight="1" x14ac:dyDescent="0.2">
      <c r="A3" s="366"/>
      <c r="B3" s="366"/>
      <c r="C3" s="366"/>
      <c r="D3" s="366"/>
      <c r="E3" s="366"/>
      <c r="F3" s="366"/>
      <c r="G3" s="366"/>
      <c r="H3" s="366"/>
    </row>
    <row r="4" spans="1:21" ht="18" x14ac:dyDescent="0.25">
      <c r="A4" s="128"/>
      <c r="B4" s="128"/>
      <c r="C4" s="128"/>
      <c r="D4" s="128"/>
      <c r="E4" s="128"/>
      <c r="F4" s="128"/>
      <c r="G4" s="128"/>
      <c r="H4" s="128"/>
    </row>
    <row r="5" spans="1:21" ht="15" customHeight="1" x14ac:dyDescent="0.25">
      <c r="A5" s="359" t="s">
        <v>201</v>
      </c>
      <c r="B5" s="359"/>
      <c r="C5" s="359"/>
      <c r="D5" s="359"/>
      <c r="E5" s="359"/>
      <c r="F5" s="359"/>
      <c r="G5" s="359"/>
      <c r="H5" s="131"/>
      <c r="I5" s="132"/>
      <c r="J5" s="132"/>
      <c r="K5" s="132"/>
      <c r="L5" s="132"/>
      <c r="M5" s="132"/>
      <c r="N5" s="133"/>
      <c r="O5" s="133"/>
      <c r="P5" s="133"/>
      <c r="Q5" s="133"/>
      <c r="R5" s="133"/>
      <c r="S5" s="133"/>
    </row>
    <row r="6" spans="1:21" ht="13.5" customHeight="1" thickBot="1" x14ac:dyDescent="0.3">
      <c r="A6" s="134"/>
      <c r="B6" s="134"/>
      <c r="C6" s="134"/>
      <c r="D6" s="134"/>
      <c r="E6" s="134"/>
      <c r="F6" s="134"/>
      <c r="G6" s="134"/>
      <c r="H6" s="134"/>
      <c r="I6" s="135"/>
      <c r="J6" s="135"/>
      <c r="K6" s="135"/>
      <c r="L6" s="135"/>
    </row>
    <row r="7" spans="1:21" s="43" customFormat="1" ht="12.75" customHeight="1" x14ac:dyDescent="0.25">
      <c r="A7" s="351" t="s">
        <v>84</v>
      </c>
      <c r="B7" s="353" t="s">
        <v>10</v>
      </c>
      <c r="C7" s="354"/>
      <c r="D7" s="354"/>
      <c r="E7" s="354"/>
      <c r="F7" s="355"/>
      <c r="G7" s="341" t="s">
        <v>85</v>
      </c>
      <c r="H7" s="136"/>
      <c r="I7" s="137"/>
      <c r="J7" s="128"/>
      <c r="K7" s="128"/>
      <c r="L7" s="128"/>
      <c r="M7" s="128"/>
      <c r="N7" s="42"/>
      <c r="O7" s="42"/>
      <c r="P7" s="42"/>
      <c r="Q7" s="42"/>
    </row>
    <row r="8" spans="1:21" s="43" customFormat="1" ht="66" customHeight="1" thickBot="1" x14ac:dyDescent="0.3">
      <c r="A8" s="352"/>
      <c r="B8" s="77" t="s">
        <v>86</v>
      </c>
      <c r="C8" s="77" t="s">
        <v>182</v>
      </c>
      <c r="D8" s="77" t="s">
        <v>87</v>
      </c>
      <c r="E8" s="77" t="s">
        <v>192</v>
      </c>
      <c r="F8" s="77" t="s">
        <v>193</v>
      </c>
      <c r="G8" s="342"/>
      <c r="H8" s="137"/>
      <c r="I8" s="137"/>
      <c r="J8" s="128"/>
      <c r="K8" s="128"/>
      <c r="L8" s="128"/>
      <c r="M8" s="128"/>
      <c r="N8" s="42"/>
      <c r="O8" s="42"/>
      <c r="P8" s="42"/>
      <c r="Q8" s="42"/>
    </row>
    <row r="9" spans="1:21" s="43" customFormat="1" ht="18" x14ac:dyDescent="0.25">
      <c r="A9" s="78" t="s">
        <v>88</v>
      </c>
      <c r="B9" s="138">
        <v>276796.33</v>
      </c>
      <c r="C9" s="138">
        <v>58667.63</v>
      </c>
      <c r="D9" s="138">
        <v>1373043.91</v>
      </c>
      <c r="E9" s="138">
        <v>303484.61</v>
      </c>
      <c r="F9" s="138">
        <v>57899.18</v>
      </c>
      <c r="G9" s="139">
        <v>2069891.66</v>
      </c>
      <c r="H9" s="137"/>
      <c r="I9" s="174"/>
      <c r="J9" s="128"/>
      <c r="K9" s="128"/>
      <c r="L9" s="128"/>
      <c r="M9" s="128"/>
      <c r="N9" s="52"/>
      <c r="O9" s="52"/>
      <c r="P9" s="52"/>
      <c r="Q9" s="52"/>
      <c r="R9" s="52"/>
      <c r="S9" s="52"/>
      <c r="T9" s="52"/>
      <c r="U9" s="52"/>
    </row>
    <row r="10" spans="1:21" s="43" customFormat="1" ht="13.15" customHeight="1" x14ac:dyDescent="0.25">
      <c r="A10" s="81" t="s">
        <v>89</v>
      </c>
      <c r="B10" s="140">
        <v>160577.94</v>
      </c>
      <c r="C10" s="140">
        <v>3330.81</v>
      </c>
      <c r="D10" s="140">
        <v>360383.7</v>
      </c>
      <c r="E10" s="140">
        <v>82375.31</v>
      </c>
      <c r="F10" s="140">
        <v>97883.15</v>
      </c>
      <c r="G10" s="141">
        <v>704550.91</v>
      </c>
      <c r="H10" s="137"/>
      <c r="I10" s="174"/>
      <c r="J10" s="128"/>
      <c r="K10" s="128"/>
      <c r="L10" s="128"/>
      <c r="M10" s="128"/>
      <c r="N10" s="52"/>
      <c r="O10" s="52"/>
      <c r="P10" s="52"/>
      <c r="Q10" s="52"/>
      <c r="R10" s="52"/>
      <c r="S10" s="52"/>
      <c r="T10" s="52"/>
      <c r="U10" s="52"/>
    </row>
    <row r="11" spans="1:21" ht="18.75" thickBot="1" x14ac:dyDescent="0.3">
      <c r="A11" s="81"/>
      <c r="B11" s="140"/>
      <c r="C11" s="140"/>
      <c r="D11" s="140"/>
      <c r="E11" s="140"/>
      <c r="F11" s="140"/>
      <c r="G11" s="141"/>
      <c r="H11" s="137"/>
      <c r="I11" s="174"/>
      <c r="J11" s="128"/>
      <c r="K11" s="128"/>
      <c r="L11" s="128"/>
      <c r="M11" s="128"/>
    </row>
    <row r="12" spans="1:21" ht="18.75" thickBot="1" x14ac:dyDescent="0.3">
      <c r="A12" s="58" t="s">
        <v>22</v>
      </c>
      <c r="B12" s="142">
        <v>437374.27</v>
      </c>
      <c r="C12" s="142">
        <v>61998.44</v>
      </c>
      <c r="D12" s="142">
        <v>1733427.61</v>
      </c>
      <c r="E12" s="142">
        <v>385859.92</v>
      </c>
      <c r="F12" s="142">
        <v>155782.32999999999</v>
      </c>
      <c r="G12" s="143">
        <v>2774442.57</v>
      </c>
      <c r="H12" s="137"/>
      <c r="I12" s="174"/>
      <c r="J12" s="128"/>
      <c r="K12" s="128"/>
      <c r="L12" s="128"/>
      <c r="M12" s="128"/>
      <c r="N12" s="158"/>
    </row>
    <row r="13" spans="1:21" ht="18" x14ac:dyDescent="0.25">
      <c r="A13" s="20"/>
      <c r="B13" s="144"/>
      <c r="C13" s="144"/>
      <c r="D13" s="144"/>
      <c r="E13" s="144"/>
      <c r="F13" s="144"/>
      <c r="G13" s="144"/>
      <c r="H13" s="144"/>
      <c r="I13" s="144"/>
      <c r="J13" s="128"/>
      <c r="K13" s="128"/>
      <c r="L13" s="128"/>
      <c r="M13" s="128"/>
    </row>
    <row r="14" spans="1:21" ht="18.75" thickBot="1" x14ac:dyDescent="0.3">
      <c r="A14" s="20"/>
      <c r="B14" s="144"/>
      <c r="C14" s="144"/>
      <c r="D14" s="144"/>
      <c r="E14" s="144"/>
      <c r="F14" s="144"/>
      <c r="G14" s="144"/>
      <c r="H14" s="144"/>
      <c r="I14" s="144"/>
      <c r="J14" s="128"/>
      <c r="K14" s="128"/>
      <c r="L14" s="128"/>
      <c r="M14" s="128"/>
    </row>
    <row r="15" spans="1:21" ht="18" x14ac:dyDescent="0.25">
      <c r="A15" s="351" t="s">
        <v>84</v>
      </c>
      <c r="B15" s="353" t="s">
        <v>11</v>
      </c>
      <c r="C15" s="354"/>
      <c r="D15" s="354"/>
      <c r="E15" s="355"/>
      <c r="F15" s="341" t="s">
        <v>90</v>
      </c>
      <c r="G15" s="144"/>
      <c r="H15" s="144"/>
      <c r="I15" s="144"/>
      <c r="J15" s="128"/>
      <c r="K15" s="128"/>
      <c r="L15" s="128"/>
      <c r="M15" s="128"/>
      <c r="N15" s="158"/>
    </row>
    <row r="16" spans="1:21" ht="39" thickBot="1" x14ac:dyDescent="0.3">
      <c r="A16" s="352"/>
      <c r="B16" s="77" t="s">
        <v>196</v>
      </c>
      <c r="C16" s="77" t="s">
        <v>195</v>
      </c>
      <c r="D16" s="86" t="s">
        <v>32</v>
      </c>
      <c r="E16" s="77" t="s">
        <v>169</v>
      </c>
      <c r="F16" s="342"/>
      <c r="G16" s="144"/>
      <c r="H16" s="144"/>
      <c r="I16" s="144"/>
      <c r="J16" s="128"/>
      <c r="K16" s="128"/>
      <c r="L16" s="128"/>
      <c r="M16" s="128"/>
    </row>
    <row r="17" spans="1:13" ht="15.75" customHeight="1" x14ac:dyDescent="0.25">
      <c r="A17" s="78" t="s">
        <v>88</v>
      </c>
      <c r="B17" s="138">
        <v>62522.61</v>
      </c>
      <c r="C17" s="138">
        <v>3920968.09</v>
      </c>
      <c r="D17" s="138">
        <v>1037548</v>
      </c>
      <c r="E17" s="138">
        <v>24100</v>
      </c>
      <c r="F17" s="139">
        <v>5045138.7</v>
      </c>
      <c r="G17" s="144"/>
      <c r="H17" s="144"/>
      <c r="I17" s="144"/>
      <c r="J17" s="128"/>
      <c r="K17" s="128"/>
      <c r="L17" s="128"/>
      <c r="M17" s="128"/>
    </row>
    <row r="18" spans="1:13" ht="15.75" customHeight="1" x14ac:dyDescent="0.25">
      <c r="A18" s="81" t="s">
        <v>89</v>
      </c>
      <c r="B18" s="140">
        <v>8969</v>
      </c>
      <c r="C18" s="140">
        <v>6049749.8799999999</v>
      </c>
      <c r="D18" s="140">
        <v>214391</v>
      </c>
      <c r="E18" s="140"/>
      <c r="F18" s="141">
        <v>6273109.8799999999</v>
      </c>
      <c r="G18" s="144"/>
      <c r="H18" s="144"/>
      <c r="I18" s="144"/>
      <c r="J18" s="128"/>
      <c r="K18" s="128"/>
      <c r="L18" s="128"/>
      <c r="M18" s="128"/>
    </row>
    <row r="19" spans="1:13" ht="13.5" thickBot="1" x14ac:dyDescent="0.25">
      <c r="A19" s="81"/>
      <c r="B19" s="140"/>
      <c r="C19" s="140"/>
      <c r="D19" s="140"/>
      <c r="E19" s="140"/>
      <c r="F19" s="141"/>
      <c r="G19" s="144"/>
      <c r="H19" s="144"/>
      <c r="I19" s="144"/>
      <c r="J19" s="144"/>
      <c r="K19" s="144"/>
      <c r="L19" s="144"/>
      <c r="M19" s="144"/>
    </row>
    <row r="20" spans="1:13" ht="13.5" thickBot="1" x14ac:dyDescent="0.25">
      <c r="A20" s="58" t="s">
        <v>22</v>
      </c>
      <c r="B20" s="142">
        <v>71491.61</v>
      </c>
      <c r="C20" s="142">
        <v>9970717.9699999988</v>
      </c>
      <c r="D20" s="142">
        <v>1251939</v>
      </c>
      <c r="E20" s="142">
        <v>24100</v>
      </c>
      <c r="F20" s="143">
        <v>11318248.579999998</v>
      </c>
      <c r="G20" s="144"/>
      <c r="H20" s="144"/>
      <c r="I20" s="144"/>
      <c r="J20" s="144"/>
      <c r="K20" s="144"/>
      <c r="L20" s="158"/>
    </row>
    <row r="21" spans="1:13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3" x14ac:dyDescent="0.2">
      <c r="A22" s="20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3" ht="15" customHeight="1" x14ac:dyDescent="0.25">
      <c r="A23" s="360" t="s">
        <v>202</v>
      </c>
      <c r="B23" s="360"/>
      <c r="C23" s="360"/>
      <c r="D23" s="360"/>
      <c r="E23" s="360"/>
      <c r="F23" s="360"/>
      <c r="G23" s="360"/>
      <c r="H23" s="133"/>
    </row>
    <row r="24" spans="1:13" ht="13.5" thickBot="1" x14ac:dyDescent="0.25">
      <c r="A24" s="135"/>
      <c r="B24" s="149"/>
    </row>
    <row r="25" spans="1:13" s="43" customFormat="1" ht="12.75" customHeight="1" x14ac:dyDescent="0.2">
      <c r="A25" s="332" t="s">
        <v>35</v>
      </c>
      <c r="B25" s="334" t="s">
        <v>36</v>
      </c>
      <c r="C25" s="336" t="s">
        <v>37</v>
      </c>
      <c r="D25" s="90"/>
      <c r="E25" s="361" t="s">
        <v>49</v>
      </c>
      <c r="F25" s="334" t="s">
        <v>36</v>
      </c>
      <c r="G25" s="336" t="s">
        <v>37</v>
      </c>
      <c r="H25" s="42"/>
      <c r="I25" s="42"/>
    </row>
    <row r="26" spans="1:13" s="43" customFormat="1" ht="13.5" customHeight="1" thickBot="1" x14ac:dyDescent="0.25">
      <c r="A26" s="333"/>
      <c r="B26" s="335"/>
      <c r="C26" s="337"/>
      <c r="D26" s="90"/>
      <c r="E26" s="362"/>
      <c r="F26" s="335"/>
      <c r="G26" s="337"/>
      <c r="H26" s="42"/>
      <c r="I26" s="42"/>
    </row>
    <row r="27" spans="1:13" s="43" customFormat="1" ht="12.75" customHeight="1" x14ac:dyDescent="0.2">
      <c r="A27" s="27" t="s">
        <v>38</v>
      </c>
      <c r="B27" s="28" t="s">
        <v>45</v>
      </c>
      <c r="C27" s="150">
        <v>257605.72</v>
      </c>
      <c r="D27" s="91"/>
      <c r="E27" s="153" t="s">
        <v>38</v>
      </c>
      <c r="F27" s="28" t="s">
        <v>144</v>
      </c>
      <c r="G27" s="150">
        <v>55934.06</v>
      </c>
      <c r="H27" s="52"/>
      <c r="I27" s="52"/>
      <c r="J27" s="52"/>
      <c r="K27" s="52"/>
      <c r="L27" s="52"/>
      <c r="M27" s="52"/>
    </row>
    <row r="28" spans="1:13" s="43" customFormat="1" ht="12.75" customHeight="1" x14ac:dyDescent="0.2">
      <c r="A28" s="30" t="s">
        <v>40</v>
      </c>
      <c r="B28" s="31" t="s">
        <v>42</v>
      </c>
      <c r="C28" s="151">
        <v>406955.97</v>
      </c>
      <c r="D28" s="91"/>
      <c r="E28" s="30" t="s">
        <v>40</v>
      </c>
      <c r="F28" s="31" t="s">
        <v>52</v>
      </c>
      <c r="G28" s="151">
        <v>58090.37</v>
      </c>
      <c r="H28" s="52"/>
      <c r="I28" s="52"/>
      <c r="J28" s="52"/>
      <c r="K28" s="52"/>
      <c r="L28" s="52"/>
      <c r="M28" s="52"/>
    </row>
    <row r="29" spans="1:13" s="43" customFormat="1" ht="12.75" customHeight="1" x14ac:dyDescent="0.2">
      <c r="A29" s="33">
        <v>0.50490000000000002</v>
      </c>
      <c r="B29" s="31" t="s">
        <v>43</v>
      </c>
      <c r="C29" s="151">
        <v>3655886.3</v>
      </c>
      <c r="D29" s="91"/>
      <c r="E29" s="154">
        <v>0.49509999999999998</v>
      </c>
      <c r="F29" s="31" t="s">
        <v>132</v>
      </c>
      <c r="G29" s="151">
        <v>5987828.0600000005</v>
      </c>
      <c r="H29" s="52"/>
      <c r="I29" s="52"/>
      <c r="J29" s="52"/>
      <c r="K29" s="52"/>
      <c r="L29" s="52"/>
      <c r="M29" s="52"/>
    </row>
    <row r="30" spans="1:13" s="43" customFormat="1" ht="12.75" customHeight="1" x14ac:dyDescent="0.2">
      <c r="A30" s="343" t="s">
        <v>155</v>
      </c>
      <c r="B30" s="31" t="s">
        <v>44</v>
      </c>
      <c r="C30" s="151">
        <v>387636.03</v>
      </c>
      <c r="D30" s="91"/>
      <c r="E30" s="154"/>
      <c r="F30" s="31" t="s">
        <v>51</v>
      </c>
      <c r="G30" s="151">
        <v>128100.76</v>
      </c>
      <c r="H30" s="52"/>
      <c r="I30" s="52"/>
      <c r="J30" s="52"/>
      <c r="K30" s="52"/>
      <c r="L30" s="52"/>
      <c r="M30" s="52"/>
    </row>
    <row r="31" spans="1:13" s="43" customFormat="1" ht="12.75" customHeight="1" x14ac:dyDescent="0.2">
      <c r="A31" s="343"/>
      <c r="B31" s="31" t="s">
        <v>46</v>
      </c>
      <c r="C31" s="151">
        <v>1305385.51</v>
      </c>
      <c r="D31" s="91"/>
      <c r="E31" s="343" t="s">
        <v>157</v>
      </c>
      <c r="F31" s="31" t="s">
        <v>50</v>
      </c>
      <c r="G31" s="151">
        <v>511521.86</v>
      </c>
      <c r="H31" s="52"/>
      <c r="I31" s="52"/>
      <c r="J31" s="52"/>
      <c r="K31" s="52"/>
      <c r="L31" s="52"/>
      <c r="M31" s="52"/>
    </row>
    <row r="32" spans="1:13" s="43" customFormat="1" ht="12.75" customHeight="1" x14ac:dyDescent="0.2">
      <c r="A32" s="343"/>
      <c r="B32" s="31" t="s">
        <v>41</v>
      </c>
      <c r="C32" s="151">
        <v>934270.41</v>
      </c>
      <c r="D32" s="91"/>
      <c r="E32" s="343"/>
      <c r="F32" s="31" t="s">
        <v>55</v>
      </c>
      <c r="G32" s="151">
        <v>44891.61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33">
        <v>0.19109999999999999</v>
      </c>
      <c r="B33" s="34" t="s">
        <v>156</v>
      </c>
      <c r="C33" s="151">
        <v>54054.2</v>
      </c>
      <c r="D33" s="91"/>
      <c r="E33" s="343"/>
      <c r="F33" s="31" t="s">
        <v>160</v>
      </c>
      <c r="G33" s="151">
        <v>132709.32999999999</v>
      </c>
      <c r="H33" s="52"/>
      <c r="I33" s="52"/>
      <c r="J33" s="52"/>
      <c r="K33" s="52"/>
      <c r="L33" s="52"/>
      <c r="M33" s="52"/>
    </row>
    <row r="34" spans="1:13" s="43" customFormat="1" ht="12.75" customHeight="1" thickBot="1" x14ac:dyDescent="0.25">
      <c r="A34" s="35"/>
      <c r="B34" s="36" t="s">
        <v>141</v>
      </c>
      <c r="C34" s="152">
        <v>113236.2200000016</v>
      </c>
      <c r="D34" s="91"/>
      <c r="E34" s="33">
        <v>0.85899999999999999</v>
      </c>
      <c r="F34" s="31" t="s">
        <v>161</v>
      </c>
      <c r="G34" s="151">
        <v>5002.25</v>
      </c>
      <c r="H34" s="52"/>
      <c r="I34" s="52"/>
      <c r="J34" s="52"/>
      <c r="K34" s="52"/>
      <c r="L34" s="52"/>
      <c r="M34" s="52"/>
    </row>
    <row r="35" spans="1:13" ht="13.5" thickBot="1" x14ac:dyDescent="0.25">
      <c r="E35" s="156"/>
      <c r="F35" s="36" t="s">
        <v>162</v>
      </c>
      <c r="G35" s="152">
        <v>53582.489999999292</v>
      </c>
    </row>
    <row r="36" spans="1:13" x14ac:dyDescent="0.2">
      <c r="C36" s="172"/>
    </row>
    <row r="37" spans="1:13" x14ac:dyDescent="0.2">
      <c r="E37" s="172"/>
      <c r="F37" s="172"/>
      <c r="G37" s="172"/>
    </row>
    <row r="38" spans="1:13" ht="15" x14ac:dyDescent="0.25">
      <c r="E38" s="157"/>
      <c r="F38" s="133"/>
      <c r="G38" s="133"/>
    </row>
    <row r="39" spans="1:13" ht="15" x14ac:dyDescent="0.25">
      <c r="C39" s="172"/>
      <c r="D39" s="172"/>
      <c r="E39" s="133"/>
      <c r="F39" s="133"/>
      <c r="G39" s="133"/>
    </row>
    <row r="40" spans="1:13" ht="15" customHeight="1" x14ac:dyDescent="0.25">
      <c r="A40" s="360" t="s">
        <v>203</v>
      </c>
      <c r="B40" s="360"/>
      <c r="C40" s="360"/>
      <c r="D40" s="360"/>
      <c r="E40" s="158"/>
      <c r="G40" s="158"/>
    </row>
    <row r="41" spans="1:13" ht="15.75" thickBot="1" x14ac:dyDescent="0.3">
      <c r="A41" s="148"/>
      <c r="B41" s="133"/>
      <c r="C41" s="133"/>
      <c r="D41" s="133"/>
      <c r="E41" s="42"/>
      <c r="F41" s="42"/>
      <c r="G41" s="43"/>
    </row>
    <row r="42" spans="1:13" ht="12.75" customHeight="1" x14ac:dyDescent="0.2">
      <c r="A42" s="339" t="s">
        <v>177</v>
      </c>
      <c r="B42" s="347" t="s">
        <v>59</v>
      </c>
      <c r="C42" s="347" t="s">
        <v>60</v>
      </c>
      <c r="D42" s="341" t="s">
        <v>61</v>
      </c>
      <c r="E42" s="48"/>
      <c r="F42" s="42"/>
      <c r="G42" s="43"/>
    </row>
    <row r="43" spans="1:13" s="43" customFormat="1" ht="12.75" customHeight="1" thickBot="1" x14ac:dyDescent="0.25">
      <c r="A43" s="340"/>
      <c r="B43" s="348"/>
      <c r="C43" s="348"/>
      <c r="D43" s="342"/>
      <c r="E43" s="48"/>
      <c r="F43" s="52"/>
      <c r="G43" s="52"/>
    </row>
    <row r="44" spans="1:13" s="43" customFormat="1" ht="13.5" customHeight="1" x14ac:dyDescent="0.2">
      <c r="A44" s="44" t="s">
        <v>108</v>
      </c>
      <c r="B44" s="45">
        <v>460334.4</v>
      </c>
      <c r="C44" s="46">
        <v>315940.25</v>
      </c>
      <c r="D44" s="47">
        <v>776274.65</v>
      </c>
      <c r="E44" s="48"/>
      <c r="F44" s="52"/>
      <c r="G44" s="52"/>
    </row>
    <row r="45" spans="1:13" s="43" customFormat="1" ht="12.75" customHeight="1" x14ac:dyDescent="0.2">
      <c r="A45" s="34" t="s">
        <v>102</v>
      </c>
      <c r="B45" s="49">
        <v>126490.33</v>
      </c>
      <c r="C45" s="50">
        <v>38426.080000000002</v>
      </c>
      <c r="D45" s="51">
        <v>164916.41</v>
      </c>
      <c r="E45" s="48"/>
      <c r="F45" s="52"/>
      <c r="G45" s="52"/>
      <c r="H45" s="52"/>
      <c r="I45" s="52"/>
      <c r="J45" s="52"/>
    </row>
    <row r="46" spans="1:13" s="43" customFormat="1" ht="12.75" customHeight="1" x14ac:dyDescent="0.2">
      <c r="A46" s="34" t="s">
        <v>109</v>
      </c>
      <c r="B46" s="49">
        <v>14346.6</v>
      </c>
      <c r="C46" s="50">
        <v>960</v>
      </c>
      <c r="D46" s="51">
        <v>15306.6</v>
      </c>
      <c r="E46" s="48"/>
      <c r="F46" s="52"/>
      <c r="G46" s="52"/>
      <c r="H46" s="52"/>
      <c r="I46" s="52"/>
      <c r="J46" s="52"/>
    </row>
    <row r="47" spans="1:13" s="43" customFormat="1" ht="12.75" customHeight="1" x14ac:dyDescent="0.2">
      <c r="A47" s="34" t="s">
        <v>99</v>
      </c>
      <c r="B47" s="49">
        <v>80677.62</v>
      </c>
      <c r="C47" s="50">
        <v>441146.7</v>
      </c>
      <c r="D47" s="51">
        <v>521824.32</v>
      </c>
      <c r="E47" s="48"/>
      <c r="F47" s="52"/>
      <c r="G47" s="52"/>
      <c r="H47" s="52"/>
      <c r="I47" s="52"/>
      <c r="J47" s="52"/>
    </row>
    <row r="48" spans="1:13" s="43" customFormat="1" ht="12.75" customHeight="1" x14ac:dyDescent="0.2">
      <c r="A48" s="34" t="s">
        <v>134</v>
      </c>
      <c r="B48" s="49">
        <v>217473.16</v>
      </c>
      <c r="C48" s="50">
        <v>59363</v>
      </c>
      <c r="D48" s="51">
        <v>276836.15999999997</v>
      </c>
      <c r="E48" s="159"/>
      <c r="F48" s="130"/>
      <c r="G48" s="130"/>
      <c r="H48" s="52"/>
      <c r="I48" s="52"/>
      <c r="J48" s="52"/>
    </row>
    <row r="49" spans="1:10" s="43" customFormat="1" ht="12.75" customHeight="1" x14ac:dyDescent="0.2">
      <c r="A49" s="34" t="s">
        <v>104</v>
      </c>
      <c r="B49" s="49">
        <v>1177652.5</v>
      </c>
      <c r="C49" s="50">
        <v>323013.32</v>
      </c>
      <c r="D49" s="51">
        <v>1500665.82</v>
      </c>
      <c r="E49" s="159"/>
      <c r="F49" s="130"/>
      <c r="G49" s="130"/>
      <c r="H49" s="52"/>
      <c r="I49" s="52"/>
      <c r="J49" s="52"/>
    </row>
    <row r="50" spans="1:10" x14ac:dyDescent="0.2">
      <c r="A50" s="34" t="s">
        <v>103</v>
      </c>
      <c r="B50" s="49">
        <v>387068.71</v>
      </c>
      <c r="C50" s="50">
        <v>102775.7</v>
      </c>
      <c r="D50" s="51">
        <v>489844.41</v>
      </c>
      <c r="E50" s="159"/>
    </row>
    <row r="51" spans="1:10" x14ac:dyDescent="0.2">
      <c r="A51" s="34" t="s">
        <v>119</v>
      </c>
      <c r="B51" s="93">
        <v>24630.53</v>
      </c>
      <c r="C51" s="50">
        <v>114.72</v>
      </c>
      <c r="D51" s="72">
        <v>24745.25</v>
      </c>
      <c r="E51" s="159"/>
    </row>
    <row r="52" spans="1:10" x14ac:dyDescent="0.2">
      <c r="A52" s="34" t="s">
        <v>120</v>
      </c>
      <c r="B52" s="93">
        <v>191511</v>
      </c>
      <c r="C52" s="50">
        <v>138670</v>
      </c>
      <c r="D52" s="184">
        <v>330181</v>
      </c>
      <c r="E52" s="159"/>
    </row>
    <row r="53" spans="1:10" x14ac:dyDescent="0.2">
      <c r="A53" s="34" t="s">
        <v>106</v>
      </c>
      <c r="B53" s="93">
        <v>11659.65</v>
      </c>
      <c r="C53" s="50">
        <v>161.02000000000001</v>
      </c>
      <c r="D53" s="184">
        <v>11820.67</v>
      </c>
      <c r="E53" s="159"/>
    </row>
    <row r="54" spans="1:10" x14ac:dyDescent="0.2">
      <c r="A54" s="34" t="s">
        <v>107</v>
      </c>
      <c r="B54" s="93">
        <v>315344.78000000003</v>
      </c>
      <c r="C54" s="50">
        <v>346642.6</v>
      </c>
      <c r="D54" s="72">
        <v>661987.38</v>
      </c>
      <c r="E54" s="159"/>
    </row>
    <row r="55" spans="1:10" x14ac:dyDescent="0.2">
      <c r="A55" s="34" t="s">
        <v>98</v>
      </c>
      <c r="B55" s="49">
        <v>3387878</v>
      </c>
      <c r="C55" s="50">
        <v>4356568</v>
      </c>
      <c r="D55" s="51">
        <v>7744446</v>
      </c>
      <c r="E55" s="159"/>
    </row>
    <row r="56" spans="1:10" x14ac:dyDescent="0.2">
      <c r="A56" s="34" t="s">
        <v>121</v>
      </c>
      <c r="B56" s="49">
        <v>7874.28</v>
      </c>
      <c r="C56" s="50">
        <v>1387.22</v>
      </c>
      <c r="D56" s="51">
        <v>9261.5</v>
      </c>
      <c r="E56" s="159"/>
    </row>
    <row r="57" spans="1:10" x14ac:dyDescent="0.2">
      <c r="A57" s="34" t="s">
        <v>101</v>
      </c>
      <c r="B57" s="49">
        <v>63202</v>
      </c>
      <c r="C57" s="50">
        <v>29249.66</v>
      </c>
      <c r="D57" s="51">
        <v>92451.66</v>
      </c>
      <c r="E57" s="159"/>
    </row>
    <row r="58" spans="1:10" x14ac:dyDescent="0.2">
      <c r="A58" s="34" t="s">
        <v>100</v>
      </c>
      <c r="B58" s="49">
        <v>486099</v>
      </c>
      <c r="C58" s="50">
        <v>168713</v>
      </c>
      <c r="D58" s="51">
        <v>654812</v>
      </c>
      <c r="E58" s="159"/>
    </row>
    <row r="59" spans="1:10" x14ac:dyDescent="0.2">
      <c r="A59" s="34" t="s">
        <v>122</v>
      </c>
      <c r="B59" s="49">
        <v>162282.79999999999</v>
      </c>
      <c r="C59" s="50">
        <v>652366.52</v>
      </c>
      <c r="D59" s="51">
        <v>814649.32</v>
      </c>
      <c r="E59" s="159"/>
    </row>
    <row r="60" spans="1:10" x14ac:dyDescent="0.2">
      <c r="A60" s="34" t="s">
        <v>123</v>
      </c>
      <c r="B60" s="49">
        <v>505</v>
      </c>
      <c r="C60" s="50">
        <v>2163</v>
      </c>
      <c r="D60" s="51">
        <v>2668</v>
      </c>
    </row>
    <row r="61" spans="1:10" ht="13.5" thickBot="1" x14ac:dyDescent="0.25">
      <c r="A61" s="54"/>
      <c r="B61" s="55"/>
      <c r="C61" s="56"/>
      <c r="D61" s="57"/>
    </row>
    <row r="62" spans="1:10" ht="13.5" thickBot="1" x14ac:dyDescent="0.25">
      <c r="A62" s="58" t="s">
        <v>76</v>
      </c>
      <c r="B62" s="59">
        <v>7115030.3599999994</v>
      </c>
      <c r="C62" s="59">
        <v>6977660.790000001</v>
      </c>
      <c r="D62" s="60">
        <v>14092691.15</v>
      </c>
    </row>
    <row r="65" spans="1:12" ht="15" x14ac:dyDescent="0.25">
      <c r="A65" s="178" t="s">
        <v>204</v>
      </c>
      <c r="B65" s="178"/>
      <c r="C65" s="178"/>
      <c r="D65" s="178"/>
      <c r="E65" s="178"/>
      <c r="F65" s="178"/>
      <c r="G65" s="178"/>
      <c r="H65" s="178"/>
      <c r="I65" s="178"/>
      <c r="J65" s="178"/>
      <c r="K65" s="133"/>
      <c r="L65" s="133"/>
    </row>
    <row r="66" spans="1:12" ht="13.5" thickBot="1" x14ac:dyDescent="0.25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35"/>
    </row>
    <row r="67" spans="1:12" s="43" customFormat="1" ht="12.75" customHeight="1" x14ac:dyDescent="0.2">
      <c r="A67" s="351" t="s">
        <v>84</v>
      </c>
      <c r="B67" s="175" t="s">
        <v>10</v>
      </c>
      <c r="C67" s="176"/>
      <c r="D67" s="176"/>
      <c r="E67" s="176"/>
      <c r="F67" s="177"/>
      <c r="G67" s="175" t="s">
        <v>11</v>
      </c>
      <c r="H67" s="176"/>
      <c r="I67" s="177"/>
      <c r="J67" s="341" t="s">
        <v>111</v>
      </c>
      <c r="K67" s="94"/>
      <c r="L67" s="42"/>
    </row>
    <row r="68" spans="1:12" s="43" customFormat="1" ht="79.900000000000006" customHeight="1" thickBot="1" x14ac:dyDescent="0.25">
      <c r="A68" s="352"/>
      <c r="B68" s="77" t="s">
        <v>86</v>
      </c>
      <c r="C68" s="77" t="s">
        <v>185</v>
      </c>
      <c r="D68" s="77" t="s">
        <v>186</v>
      </c>
      <c r="E68" s="77" t="s">
        <v>187</v>
      </c>
      <c r="F68" s="77" t="s">
        <v>165</v>
      </c>
      <c r="G68" s="77" t="s">
        <v>194</v>
      </c>
      <c r="H68" s="77" t="s">
        <v>195</v>
      </c>
      <c r="I68" s="77" t="s">
        <v>166</v>
      </c>
      <c r="J68" s="342"/>
      <c r="K68" s="42"/>
    </row>
    <row r="69" spans="1:12" x14ac:dyDescent="0.2">
      <c r="A69" s="78" t="s">
        <v>88</v>
      </c>
      <c r="B69" s="138">
        <v>58156.09</v>
      </c>
      <c r="C69" s="138">
        <v>67104.28</v>
      </c>
      <c r="D69" s="138">
        <v>50194.35</v>
      </c>
      <c r="E69" s="138">
        <v>8867.7000000000007</v>
      </c>
      <c r="F69" s="138">
        <v>1744.7</v>
      </c>
      <c r="G69" s="138">
        <v>32873.81</v>
      </c>
      <c r="H69" s="138">
        <v>85837.25</v>
      </c>
      <c r="I69" s="169">
        <v>42560.946599999996</v>
      </c>
      <c r="J69" s="139">
        <v>347339.12660000008</v>
      </c>
    </row>
    <row r="70" spans="1:12" s="165" customFormat="1" x14ac:dyDescent="0.2">
      <c r="A70" s="81" t="s">
        <v>89</v>
      </c>
      <c r="B70" s="140">
        <v>153957.46000000002</v>
      </c>
      <c r="C70" s="140">
        <v>192721.3</v>
      </c>
      <c r="D70" s="140">
        <v>12232.53</v>
      </c>
      <c r="E70" s="140">
        <v>19416.099999999999</v>
      </c>
      <c r="F70" s="140">
        <v>186.75</v>
      </c>
      <c r="G70" s="164">
        <v>78911.12</v>
      </c>
      <c r="H70" s="140">
        <v>979481.05</v>
      </c>
      <c r="I70" s="140">
        <v>187354.02619999999</v>
      </c>
      <c r="J70" s="141">
        <v>1624260.3362</v>
      </c>
    </row>
    <row r="71" spans="1:12" ht="16.5" customHeight="1" thickBot="1" x14ac:dyDescent="0.25">
      <c r="A71" s="81"/>
      <c r="B71" s="140"/>
      <c r="C71" s="140"/>
      <c r="D71" s="140"/>
      <c r="E71" s="140"/>
      <c r="F71" s="140"/>
      <c r="G71" s="140"/>
      <c r="H71" s="140"/>
      <c r="I71" s="140"/>
      <c r="J71" s="141"/>
    </row>
    <row r="72" spans="1:12" ht="13.5" thickBot="1" x14ac:dyDescent="0.25">
      <c r="A72" s="58" t="s">
        <v>22</v>
      </c>
      <c r="B72" s="142">
        <v>212113.55</v>
      </c>
      <c r="C72" s="142">
        <v>259825.58</v>
      </c>
      <c r="D72" s="142">
        <v>62426.879999999997</v>
      </c>
      <c r="E72" s="142">
        <v>28283.8</v>
      </c>
      <c r="F72" s="142">
        <v>1931.45</v>
      </c>
      <c r="G72" s="142">
        <v>111784.93</v>
      </c>
      <c r="H72" s="142">
        <v>1065318.3</v>
      </c>
      <c r="I72" s="142">
        <v>229914.97279999999</v>
      </c>
      <c r="J72" s="143">
        <v>1971599.4628000001</v>
      </c>
    </row>
    <row r="73" spans="1:12" ht="15" x14ac:dyDescent="0.25">
      <c r="E73" s="133"/>
      <c r="F73" s="133"/>
      <c r="G73" s="133"/>
    </row>
    <row r="75" spans="1:12" ht="15" customHeight="1" x14ac:dyDescent="0.25">
      <c r="A75" s="363" t="s">
        <v>205</v>
      </c>
      <c r="B75" s="363"/>
      <c r="C75" s="168"/>
      <c r="D75" s="166"/>
      <c r="E75" s="42"/>
      <c r="F75" s="42"/>
      <c r="G75" s="42"/>
      <c r="H75" s="133"/>
      <c r="I75" s="133"/>
      <c r="J75" s="133"/>
    </row>
    <row r="76" spans="1:12" ht="13.5" thickBot="1" x14ac:dyDescent="0.25">
      <c r="A76" s="149"/>
      <c r="B76" s="149"/>
      <c r="C76" s="135"/>
      <c r="D76" s="135"/>
      <c r="E76" s="42"/>
      <c r="F76" s="42"/>
      <c r="G76" s="42"/>
    </row>
    <row r="77" spans="1:12" s="43" customFormat="1" ht="12.75" customHeight="1" x14ac:dyDescent="0.2">
      <c r="A77" s="339" t="s">
        <v>177</v>
      </c>
      <c r="B77" s="341" t="s">
        <v>81</v>
      </c>
      <c r="C77" s="69"/>
      <c r="D77" s="69"/>
      <c r="E77" s="52"/>
      <c r="F77" s="52"/>
      <c r="G77" s="52"/>
      <c r="H77" s="42"/>
    </row>
    <row r="78" spans="1:12" s="43" customFormat="1" ht="12.75" customHeight="1" thickBot="1" x14ac:dyDescent="0.25">
      <c r="A78" s="340"/>
      <c r="B78" s="342"/>
      <c r="C78" s="70"/>
      <c r="D78" s="42"/>
      <c r="E78" s="52"/>
      <c r="F78" s="52"/>
      <c r="G78" s="52"/>
      <c r="H78" s="42"/>
    </row>
    <row r="79" spans="1:12" s="43" customFormat="1" ht="12" customHeight="1" x14ac:dyDescent="0.2">
      <c r="A79" s="44" t="s">
        <v>108</v>
      </c>
      <c r="B79" s="71">
        <v>930398.13</v>
      </c>
      <c r="C79" s="52"/>
      <c r="D79" s="52"/>
      <c r="E79" s="130"/>
      <c r="F79" s="130"/>
      <c r="G79" s="130"/>
      <c r="H79" s="52"/>
      <c r="I79" s="52"/>
      <c r="J79" s="52"/>
      <c r="K79" s="52"/>
      <c r="L79" s="52"/>
    </row>
    <row r="80" spans="1:12" s="43" customFormat="1" ht="12" customHeight="1" x14ac:dyDescent="0.2">
      <c r="A80" s="34" t="s">
        <v>102</v>
      </c>
      <c r="B80" s="72">
        <v>38607.21</v>
      </c>
      <c r="C80" s="52"/>
      <c r="D80" s="52"/>
      <c r="E80" s="130"/>
      <c r="F80" s="130"/>
      <c r="G80" s="130"/>
      <c r="H80" s="52"/>
      <c r="I80" s="52"/>
      <c r="J80" s="52"/>
      <c r="K80" s="52"/>
      <c r="L80" s="52"/>
    </row>
    <row r="81" spans="1:3" ht="12" customHeight="1" x14ac:dyDescent="0.2">
      <c r="A81" s="34" t="s">
        <v>109</v>
      </c>
      <c r="B81" s="72">
        <v>25589.35</v>
      </c>
    </row>
    <row r="82" spans="1:3" ht="12" customHeight="1" x14ac:dyDescent="0.2">
      <c r="A82" s="34" t="s">
        <v>99</v>
      </c>
      <c r="B82" s="72">
        <v>9504.49</v>
      </c>
    </row>
    <row r="83" spans="1:3" ht="12" customHeight="1" x14ac:dyDescent="0.2">
      <c r="A83" s="34" t="s">
        <v>134</v>
      </c>
      <c r="B83" s="72">
        <v>29928.41</v>
      </c>
    </row>
    <row r="84" spans="1:3" ht="12" customHeight="1" x14ac:dyDescent="0.2">
      <c r="A84" s="34" t="s">
        <v>104</v>
      </c>
      <c r="B84" s="72">
        <v>635625.37</v>
      </c>
      <c r="C84" s="167"/>
    </row>
    <row r="85" spans="1:3" ht="12" customHeight="1" x14ac:dyDescent="0.2">
      <c r="A85" s="34" t="s">
        <v>103</v>
      </c>
      <c r="B85" s="72">
        <v>170792.38</v>
      </c>
      <c r="C85" s="167"/>
    </row>
    <row r="86" spans="1:3" ht="12" customHeight="1" x14ac:dyDescent="0.2">
      <c r="A86" s="34" t="s">
        <v>119</v>
      </c>
      <c r="B86" s="72">
        <v>6529.7</v>
      </c>
    </row>
    <row r="87" spans="1:3" ht="12" customHeight="1" x14ac:dyDescent="0.2">
      <c r="A87" s="34" t="s">
        <v>120</v>
      </c>
      <c r="B87" s="72">
        <v>33784</v>
      </c>
    </row>
    <row r="88" spans="1:3" ht="12" customHeight="1" x14ac:dyDescent="0.2">
      <c r="A88" s="34" t="s">
        <v>106</v>
      </c>
      <c r="B88" s="72">
        <v>5356.42</v>
      </c>
    </row>
    <row r="89" spans="1:3" ht="12" customHeight="1" x14ac:dyDescent="0.2">
      <c r="A89" s="34" t="s">
        <v>107</v>
      </c>
      <c r="B89" s="72">
        <v>45171.74</v>
      </c>
    </row>
    <row r="90" spans="1:3" ht="12" customHeight="1" x14ac:dyDescent="0.2">
      <c r="A90" s="34" t="s">
        <v>98</v>
      </c>
      <c r="B90" s="72">
        <v>16470</v>
      </c>
    </row>
    <row r="91" spans="1:3" ht="12" customHeight="1" x14ac:dyDescent="0.2">
      <c r="A91" s="34" t="s">
        <v>121</v>
      </c>
      <c r="B91" s="72">
        <v>7263.57</v>
      </c>
    </row>
    <row r="92" spans="1:3" ht="12" customHeight="1" x14ac:dyDescent="0.2">
      <c r="A92" s="34" t="s">
        <v>101</v>
      </c>
      <c r="B92" s="72">
        <v>14826.852800000001</v>
      </c>
    </row>
    <row r="93" spans="1:3" ht="12" customHeight="1" x14ac:dyDescent="0.2">
      <c r="A93" s="34" t="s">
        <v>100</v>
      </c>
      <c r="B93" s="72"/>
    </row>
    <row r="94" spans="1:3" ht="12" customHeight="1" x14ac:dyDescent="0.2">
      <c r="A94" s="34" t="s">
        <v>122</v>
      </c>
      <c r="B94" s="72"/>
    </row>
    <row r="95" spans="1:3" ht="12" customHeight="1" x14ac:dyDescent="0.2">
      <c r="A95" s="34" t="s">
        <v>123</v>
      </c>
      <c r="B95" s="72">
        <v>1751.84</v>
      </c>
    </row>
    <row r="96" spans="1:3" ht="13.5" thickBot="1" x14ac:dyDescent="0.25">
      <c r="A96" s="54"/>
      <c r="B96" s="74"/>
    </row>
    <row r="97" spans="1:5" ht="13.5" thickBot="1" x14ac:dyDescent="0.25">
      <c r="A97" s="58" t="s">
        <v>76</v>
      </c>
      <c r="B97" s="75">
        <v>1971599.4627999999</v>
      </c>
    </row>
    <row r="99" spans="1:5" x14ac:dyDescent="0.2">
      <c r="E99" s="147"/>
    </row>
    <row r="100" spans="1:5" x14ac:dyDescent="0.2">
      <c r="E100" s="147"/>
    </row>
    <row r="101" spans="1:5" ht="18" customHeight="1" x14ac:dyDescent="0.2">
      <c r="B101" s="145"/>
      <c r="C101" s="146"/>
      <c r="D101" s="147"/>
      <c r="E101" s="147"/>
    </row>
    <row r="102" spans="1:5" ht="18" customHeight="1" x14ac:dyDescent="0.2">
      <c r="B102" s="145"/>
      <c r="C102" s="146"/>
      <c r="D102" s="147"/>
      <c r="E102" s="147"/>
    </row>
    <row r="103" spans="1:5" ht="18" customHeight="1" x14ac:dyDescent="0.2">
      <c r="B103" s="145"/>
      <c r="C103" s="146"/>
      <c r="D103" s="147"/>
      <c r="E103" s="147"/>
    </row>
    <row r="104" spans="1:5" ht="18" customHeight="1" x14ac:dyDescent="0.2">
      <c r="B104" s="145"/>
      <c r="C104" s="146"/>
      <c r="D104" s="147"/>
      <c r="E104" s="147"/>
    </row>
    <row r="105" spans="1:5" ht="18" customHeight="1" x14ac:dyDescent="0.2">
      <c r="B105" s="145"/>
      <c r="C105" s="146"/>
      <c r="D105" s="147"/>
      <c r="E105" s="147"/>
    </row>
    <row r="106" spans="1:5" ht="18" customHeight="1" x14ac:dyDescent="0.2">
      <c r="B106" s="145"/>
      <c r="C106" s="146"/>
      <c r="D106" s="147"/>
      <c r="E106" s="147"/>
    </row>
    <row r="107" spans="1:5" ht="18" customHeight="1" x14ac:dyDescent="0.2">
      <c r="B107" s="145"/>
      <c r="C107" s="146"/>
      <c r="D107" s="147"/>
      <c r="E107" s="147"/>
    </row>
    <row r="108" spans="1:5" ht="18" customHeight="1" x14ac:dyDescent="0.2">
      <c r="B108" s="145"/>
      <c r="C108" s="146"/>
      <c r="D108" s="147"/>
      <c r="E108" s="147"/>
    </row>
    <row r="109" spans="1:5" ht="18" customHeight="1" x14ac:dyDescent="0.2">
      <c r="B109" s="145"/>
      <c r="C109" s="146"/>
      <c r="D109" s="147"/>
    </row>
    <row r="110" spans="1:5" ht="18" customHeight="1" x14ac:dyDescent="0.2">
      <c r="B110" s="145"/>
      <c r="C110" s="146"/>
      <c r="D110" s="147"/>
    </row>
  </sheetData>
  <mergeCells count="27">
    <mergeCell ref="F15:F16"/>
    <mergeCell ref="B15:E15"/>
    <mergeCell ref="A15:A16"/>
    <mergeCell ref="A2:H3"/>
    <mergeCell ref="A5:G5"/>
    <mergeCell ref="A7:A8"/>
    <mergeCell ref="B7:F7"/>
    <mergeCell ref="G7:G8"/>
    <mergeCell ref="E31:E33"/>
    <mergeCell ref="A23:G23"/>
    <mergeCell ref="A42:A43"/>
    <mergeCell ref="B42:B43"/>
    <mergeCell ref="C42:C43"/>
    <mergeCell ref="D42:D43"/>
    <mergeCell ref="A40:D40"/>
    <mergeCell ref="A30:A32"/>
    <mergeCell ref="F25:F26"/>
    <mergeCell ref="G25:G26"/>
    <mergeCell ref="A25:A26"/>
    <mergeCell ref="B25:B26"/>
    <mergeCell ref="C25:C26"/>
    <mergeCell ref="E25:E26"/>
    <mergeCell ref="A77:A78"/>
    <mergeCell ref="B77:B78"/>
    <mergeCell ref="A75:B75"/>
    <mergeCell ref="A67:A68"/>
    <mergeCell ref="J67:J68"/>
  </mergeCells>
  <phoneticPr fontId="2" type="noConversion"/>
  <printOptions horizontalCentered="1"/>
  <pageMargins left="0.47" right="0.33" top="0.59055118110236227" bottom="0.98425196850393704" header="0" footer="0"/>
  <pageSetup paperSize="9" scale="61" orientation="portrait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"/>
  <sheetViews>
    <sheetView view="pageBreakPreview" zoomScale="60" zoomScaleNormal="75" workbookViewId="0">
      <selection activeCell="G17" sqref="G17"/>
    </sheetView>
  </sheetViews>
  <sheetFormatPr baseColWidth="10" defaultRowHeight="12.75" x14ac:dyDescent="0.2"/>
  <cols>
    <col min="1" max="1" width="18.42578125" style="130" customWidth="1"/>
    <col min="2" max="4" width="15.85546875" style="130" customWidth="1"/>
    <col min="5" max="5" width="13.5703125" style="130" customWidth="1"/>
    <col min="6" max="13" width="15.85546875" style="130" customWidth="1"/>
    <col min="14" max="16384" width="11.42578125" style="130"/>
  </cols>
  <sheetData>
    <row r="1" spans="1:21" s="127" customFormat="1" x14ac:dyDescent="0.2"/>
    <row r="2" spans="1:21" ht="18" x14ac:dyDescent="0.25">
      <c r="A2" s="366" t="s">
        <v>33</v>
      </c>
      <c r="B2" s="366"/>
      <c r="C2" s="366"/>
      <c r="D2" s="366"/>
      <c r="E2" s="366"/>
      <c r="F2" s="366"/>
      <c r="G2" s="366"/>
      <c r="H2" s="366"/>
      <c r="I2" s="128"/>
      <c r="J2" s="128"/>
      <c r="K2" s="128"/>
      <c r="L2" s="128"/>
      <c r="M2" s="129"/>
      <c r="N2" s="129"/>
      <c r="O2" s="129"/>
      <c r="P2" s="129"/>
      <c r="Q2" s="129"/>
      <c r="R2" s="129"/>
    </row>
    <row r="3" spans="1:21" ht="12.75" customHeight="1" x14ac:dyDescent="0.2">
      <c r="A3" s="366"/>
      <c r="B3" s="366"/>
      <c r="C3" s="366"/>
      <c r="D3" s="366"/>
      <c r="E3" s="366"/>
      <c r="F3" s="366"/>
      <c r="G3" s="366"/>
      <c r="H3" s="366"/>
    </row>
    <row r="4" spans="1:21" ht="18" x14ac:dyDescent="0.25">
      <c r="A4" s="128"/>
      <c r="B4" s="128"/>
      <c r="C4" s="128"/>
      <c r="D4" s="128"/>
      <c r="E4" s="128"/>
      <c r="F4" s="128"/>
      <c r="G4" s="128"/>
      <c r="H4" s="128"/>
    </row>
    <row r="5" spans="1:21" ht="15" customHeight="1" x14ac:dyDescent="0.25">
      <c r="A5" s="359" t="s">
        <v>206</v>
      </c>
      <c r="B5" s="359"/>
      <c r="C5" s="359"/>
      <c r="D5" s="359"/>
      <c r="E5" s="359"/>
      <c r="F5" s="359"/>
      <c r="G5" s="359"/>
      <c r="H5" s="131"/>
      <c r="I5" s="132"/>
      <c r="J5" s="132"/>
      <c r="K5" s="132"/>
      <c r="L5" s="132"/>
      <c r="M5" s="132"/>
      <c r="N5" s="133"/>
      <c r="O5" s="133"/>
      <c r="P5" s="133"/>
      <c r="Q5" s="133"/>
      <c r="R5" s="133"/>
      <c r="S5" s="133"/>
    </row>
    <row r="6" spans="1:21" ht="13.5" customHeight="1" thickBot="1" x14ac:dyDescent="0.3">
      <c r="A6" s="134"/>
      <c r="B6" s="134"/>
      <c r="C6" s="134"/>
      <c r="D6" s="134"/>
      <c r="E6" s="134"/>
      <c r="F6" s="134"/>
      <c r="G6" s="134"/>
      <c r="H6" s="134"/>
      <c r="I6" s="135"/>
      <c r="J6" s="135"/>
      <c r="K6" s="135"/>
      <c r="L6" s="135"/>
    </row>
    <row r="7" spans="1:21" s="43" customFormat="1" ht="12.75" customHeight="1" x14ac:dyDescent="0.25">
      <c r="A7" s="351" t="s">
        <v>84</v>
      </c>
      <c r="B7" s="353" t="s">
        <v>10</v>
      </c>
      <c r="C7" s="354"/>
      <c r="D7" s="354"/>
      <c r="E7" s="354"/>
      <c r="F7" s="355"/>
      <c r="G7" s="341" t="s">
        <v>85</v>
      </c>
      <c r="H7" s="136"/>
      <c r="I7" s="137"/>
      <c r="J7" s="128"/>
      <c r="K7" s="128"/>
      <c r="L7" s="128"/>
      <c r="M7" s="128"/>
      <c r="N7" s="42"/>
      <c r="O7" s="42"/>
      <c r="P7" s="42"/>
      <c r="Q7" s="42"/>
    </row>
    <row r="8" spans="1:21" s="43" customFormat="1" ht="66" customHeight="1" thickBot="1" x14ac:dyDescent="0.3">
      <c r="A8" s="352"/>
      <c r="B8" s="77" t="s">
        <v>86</v>
      </c>
      <c r="C8" s="77" t="s">
        <v>182</v>
      </c>
      <c r="D8" s="77" t="s">
        <v>87</v>
      </c>
      <c r="E8" s="77" t="s">
        <v>192</v>
      </c>
      <c r="F8" s="77" t="s">
        <v>193</v>
      </c>
      <c r="G8" s="342"/>
      <c r="H8" s="137"/>
      <c r="I8" s="137"/>
      <c r="J8" s="128"/>
      <c r="K8" s="128"/>
      <c r="L8" s="128"/>
      <c r="M8" s="128"/>
      <c r="N8" s="42"/>
      <c r="O8" s="42"/>
      <c r="P8" s="42"/>
      <c r="Q8" s="42"/>
    </row>
    <row r="9" spans="1:21" s="43" customFormat="1" ht="18" x14ac:dyDescent="0.25">
      <c r="A9" s="78" t="s">
        <v>88</v>
      </c>
      <c r="B9" s="138">
        <v>174535.639</v>
      </c>
      <c r="C9" s="138">
        <v>20381.97</v>
      </c>
      <c r="D9" s="138">
        <v>1797316.73</v>
      </c>
      <c r="E9" s="138">
        <v>172780.28900000002</v>
      </c>
      <c r="F9" s="138">
        <v>163070.74799999999</v>
      </c>
      <c r="G9" s="139">
        <f>SUM(B9:F9)</f>
        <v>2328085.3760000002</v>
      </c>
      <c r="H9" s="137"/>
      <c r="I9" s="174"/>
      <c r="J9" s="128"/>
      <c r="K9" s="128"/>
      <c r="L9" s="128"/>
      <c r="M9" s="128"/>
      <c r="N9" s="52"/>
      <c r="O9" s="52"/>
      <c r="P9" s="52"/>
      <c r="Q9" s="52"/>
      <c r="R9" s="52"/>
      <c r="S9" s="52"/>
      <c r="T9" s="52"/>
      <c r="U9" s="52"/>
    </row>
    <row r="10" spans="1:21" s="43" customFormat="1" ht="13.15" customHeight="1" x14ac:dyDescent="0.25">
      <c r="A10" s="81" t="s">
        <v>89</v>
      </c>
      <c r="B10" s="140">
        <v>129429.42</v>
      </c>
      <c r="C10" s="140">
        <v>16.36</v>
      </c>
      <c r="D10" s="140">
        <v>369201.91</v>
      </c>
      <c r="E10" s="140">
        <v>45821.55</v>
      </c>
      <c r="F10" s="140">
        <v>96286.76</v>
      </c>
      <c r="G10" s="141">
        <f>SUM(B10:F10)</f>
        <v>640756</v>
      </c>
      <c r="H10" s="137"/>
      <c r="I10" s="174"/>
      <c r="J10" s="128"/>
      <c r="K10" s="128"/>
      <c r="L10" s="128"/>
      <c r="M10" s="128"/>
      <c r="N10" s="52"/>
      <c r="O10" s="52"/>
      <c r="P10" s="52"/>
      <c r="Q10" s="52"/>
      <c r="R10" s="52"/>
      <c r="S10" s="52"/>
      <c r="T10" s="52"/>
      <c r="U10" s="52"/>
    </row>
    <row r="11" spans="1:21" ht="18.75" thickBot="1" x14ac:dyDescent="0.3">
      <c r="A11" s="81"/>
      <c r="B11" s="140"/>
      <c r="C11" s="140"/>
      <c r="D11" s="140"/>
      <c r="E11" s="140"/>
      <c r="F11" s="140"/>
      <c r="G11" s="141"/>
      <c r="H11" s="137"/>
      <c r="I11" s="174"/>
      <c r="J11" s="128"/>
      <c r="K11" s="128"/>
      <c r="L11" s="128"/>
      <c r="M11" s="128"/>
    </row>
    <row r="12" spans="1:21" ht="18.75" thickBot="1" x14ac:dyDescent="0.3">
      <c r="A12" s="58" t="s">
        <v>22</v>
      </c>
      <c r="B12" s="142">
        <f>SUM(B9:B11)</f>
        <v>303965.05900000001</v>
      </c>
      <c r="C12" s="142">
        <f>SUM(C9:C11)</f>
        <v>20398.330000000002</v>
      </c>
      <c r="D12" s="142">
        <f>SUM(D9:D11)</f>
        <v>2166518.64</v>
      </c>
      <c r="E12" s="142">
        <f>SUM(E9:E11)</f>
        <v>218601.83900000004</v>
      </c>
      <c r="F12" s="142">
        <f>SUM(F9:F11)</f>
        <v>259357.50799999997</v>
      </c>
      <c r="G12" s="143">
        <f>SUM(B12:F12)</f>
        <v>2968841.3760000002</v>
      </c>
      <c r="H12" s="137"/>
      <c r="I12" s="174"/>
      <c r="J12" s="128"/>
      <c r="K12" s="128"/>
      <c r="L12" s="128"/>
      <c r="M12" s="128"/>
      <c r="N12" s="158"/>
    </row>
    <row r="13" spans="1:21" ht="18" x14ac:dyDescent="0.25">
      <c r="A13" s="20"/>
      <c r="B13" s="144"/>
      <c r="C13" s="144"/>
      <c r="D13" s="144"/>
      <c r="E13" s="144"/>
      <c r="F13" s="144"/>
      <c r="G13" s="144"/>
      <c r="H13" s="144"/>
      <c r="I13" s="144"/>
      <c r="J13" s="128"/>
      <c r="K13" s="128"/>
      <c r="L13" s="128"/>
      <c r="M13" s="128"/>
    </row>
    <row r="14" spans="1:21" ht="18.75" thickBot="1" x14ac:dyDescent="0.3">
      <c r="A14" s="20"/>
      <c r="B14" s="144"/>
      <c r="C14" s="144"/>
      <c r="D14" s="144"/>
      <c r="E14" s="144"/>
      <c r="F14" s="144"/>
      <c r="G14" s="144"/>
      <c r="H14" s="144"/>
      <c r="I14" s="144"/>
      <c r="J14" s="128"/>
      <c r="K14" s="128"/>
      <c r="L14" s="128"/>
      <c r="M14" s="128"/>
    </row>
    <row r="15" spans="1:21" ht="18" x14ac:dyDescent="0.25">
      <c r="A15" s="351" t="s">
        <v>84</v>
      </c>
      <c r="B15" s="353" t="s">
        <v>11</v>
      </c>
      <c r="C15" s="354"/>
      <c r="D15" s="354"/>
      <c r="E15" s="355"/>
      <c r="F15" s="341" t="s">
        <v>90</v>
      </c>
      <c r="G15" s="144"/>
      <c r="H15" s="144"/>
      <c r="I15" s="144"/>
      <c r="J15" s="128"/>
      <c r="K15" s="128"/>
      <c r="L15" s="128"/>
      <c r="M15" s="128"/>
      <c r="N15" s="158"/>
    </row>
    <row r="16" spans="1:21" ht="39" thickBot="1" x14ac:dyDescent="0.3">
      <c r="A16" s="352"/>
      <c r="B16" s="77" t="s">
        <v>196</v>
      </c>
      <c r="C16" s="77" t="s">
        <v>195</v>
      </c>
      <c r="D16" s="86" t="s">
        <v>32</v>
      </c>
      <c r="E16" s="77" t="s">
        <v>169</v>
      </c>
      <c r="F16" s="342"/>
      <c r="G16" s="144"/>
      <c r="H16" s="144"/>
      <c r="I16" s="144"/>
      <c r="J16" s="128"/>
      <c r="K16" s="128"/>
      <c r="L16" s="128"/>
      <c r="M16" s="128"/>
    </row>
    <row r="17" spans="1:13" ht="15.75" customHeight="1" x14ac:dyDescent="0.25">
      <c r="A17" s="78" t="s">
        <v>88</v>
      </c>
      <c r="B17" s="138">
        <v>39109.86</v>
      </c>
      <c r="C17" s="138">
        <v>4252017.0599999996</v>
      </c>
      <c r="D17" s="138">
        <v>974541</v>
      </c>
      <c r="E17" s="138">
        <v>4635.058</v>
      </c>
      <c r="F17" s="139">
        <f>SUM(B17:E17)</f>
        <v>5270302.9780000001</v>
      </c>
      <c r="G17" s="144"/>
      <c r="H17" s="144"/>
      <c r="I17" s="144"/>
      <c r="J17" s="128"/>
      <c r="K17" s="128"/>
      <c r="L17" s="128"/>
      <c r="M17" s="128"/>
    </row>
    <row r="18" spans="1:13" ht="15.75" customHeight="1" x14ac:dyDescent="0.25">
      <c r="A18" s="81" t="s">
        <v>89</v>
      </c>
      <c r="B18" s="140">
        <v>3668.35</v>
      </c>
      <c r="C18" s="140">
        <v>5561328.4800000004</v>
      </c>
      <c r="D18" s="140">
        <v>315108</v>
      </c>
      <c r="E18" s="140"/>
      <c r="F18" s="141">
        <f>SUM(B18:E18)</f>
        <v>5880104.8300000001</v>
      </c>
      <c r="G18" s="144"/>
      <c r="H18" s="144"/>
      <c r="I18" s="144"/>
      <c r="J18" s="128"/>
      <c r="K18" s="128"/>
      <c r="L18" s="128"/>
      <c r="M18" s="128"/>
    </row>
    <row r="19" spans="1:13" ht="13.5" thickBot="1" x14ac:dyDescent="0.25">
      <c r="A19" s="81"/>
      <c r="B19" s="140"/>
      <c r="C19" s="140"/>
      <c r="D19" s="140"/>
      <c r="E19" s="140"/>
      <c r="F19" s="141"/>
      <c r="G19" s="144"/>
      <c r="H19" s="144"/>
      <c r="I19" s="144"/>
      <c r="J19" s="144"/>
      <c r="K19" s="144"/>
      <c r="L19" s="144"/>
      <c r="M19" s="144"/>
    </row>
    <row r="20" spans="1:13" ht="13.5" thickBot="1" x14ac:dyDescent="0.25">
      <c r="A20" s="58" t="s">
        <v>22</v>
      </c>
      <c r="B20" s="142">
        <f>SUM(B17:B19)</f>
        <v>42778.21</v>
      </c>
      <c r="C20" s="142">
        <f>SUM(C17:C19)</f>
        <v>9813345.5399999991</v>
      </c>
      <c r="D20" s="142">
        <f>SUM(D17:D19)</f>
        <v>1289649</v>
      </c>
      <c r="E20" s="142">
        <f>SUM(E17:E19)</f>
        <v>4635.058</v>
      </c>
      <c r="F20" s="143">
        <f>SUM(B20:E20)</f>
        <v>11150407.808</v>
      </c>
      <c r="G20" s="144"/>
      <c r="H20" s="144"/>
      <c r="I20" s="144"/>
      <c r="J20" s="144"/>
      <c r="K20" s="144"/>
      <c r="L20" s="158"/>
    </row>
    <row r="21" spans="1:13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3" x14ac:dyDescent="0.2">
      <c r="A22" s="20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3" ht="15" customHeight="1" x14ac:dyDescent="0.25">
      <c r="A23" s="360" t="s">
        <v>207</v>
      </c>
      <c r="B23" s="360"/>
      <c r="C23" s="360"/>
      <c r="D23" s="360"/>
      <c r="E23" s="360"/>
      <c r="F23" s="360"/>
      <c r="G23" s="360"/>
      <c r="H23" s="133"/>
    </row>
    <row r="24" spans="1:13" ht="13.5" thickBot="1" x14ac:dyDescent="0.25">
      <c r="A24" s="135"/>
      <c r="B24" s="149"/>
    </row>
    <row r="25" spans="1:13" s="43" customFormat="1" ht="12.75" customHeight="1" x14ac:dyDescent="0.2">
      <c r="A25" s="332" t="s">
        <v>35</v>
      </c>
      <c r="B25" s="334" t="s">
        <v>36</v>
      </c>
      <c r="C25" s="336" t="s">
        <v>37</v>
      </c>
      <c r="D25" s="90"/>
      <c r="E25" s="361" t="s">
        <v>49</v>
      </c>
      <c r="F25" s="334" t="s">
        <v>36</v>
      </c>
      <c r="G25" s="336" t="s">
        <v>37</v>
      </c>
      <c r="H25" s="42"/>
      <c r="I25" s="42"/>
    </row>
    <row r="26" spans="1:13" s="43" customFormat="1" ht="13.5" customHeight="1" thickBot="1" x14ac:dyDescent="0.25">
      <c r="A26" s="333"/>
      <c r="B26" s="335"/>
      <c r="C26" s="337"/>
      <c r="D26" s="90"/>
      <c r="E26" s="362"/>
      <c r="F26" s="335"/>
      <c r="G26" s="337"/>
      <c r="H26" s="42"/>
      <c r="I26" s="42"/>
    </row>
    <row r="27" spans="1:13" s="43" customFormat="1" ht="12.75" customHeight="1" x14ac:dyDescent="0.2">
      <c r="A27" s="27" t="s">
        <v>38</v>
      </c>
      <c r="B27" s="31" t="s">
        <v>43</v>
      </c>
      <c r="C27" s="151">
        <v>3700119.9</v>
      </c>
      <c r="D27" s="91"/>
      <c r="E27" s="153" t="s">
        <v>38</v>
      </c>
      <c r="F27" s="31" t="s">
        <v>132</v>
      </c>
      <c r="G27" s="151">
        <v>5504470</v>
      </c>
      <c r="H27" s="52"/>
      <c r="I27" s="52"/>
      <c r="J27" s="52"/>
      <c r="K27" s="52"/>
      <c r="L27" s="52"/>
      <c r="M27" s="52"/>
    </row>
    <row r="28" spans="1:13" s="43" customFormat="1" ht="12.75" customHeight="1" x14ac:dyDescent="0.2">
      <c r="A28" s="30" t="s">
        <v>40</v>
      </c>
      <c r="B28" s="31" t="s">
        <v>46</v>
      </c>
      <c r="C28" s="151">
        <v>1814668.02</v>
      </c>
      <c r="D28" s="91"/>
      <c r="E28" s="30" t="s">
        <v>40</v>
      </c>
      <c r="F28" s="31" t="s">
        <v>50</v>
      </c>
      <c r="G28" s="151">
        <v>482002.96</v>
      </c>
      <c r="H28" s="52"/>
      <c r="I28" s="52"/>
      <c r="J28" s="52"/>
      <c r="K28" s="52"/>
      <c r="L28" s="52"/>
      <c r="M28" s="52"/>
    </row>
    <row r="29" spans="1:13" s="43" customFormat="1" ht="12.75" customHeight="1" x14ac:dyDescent="0.2">
      <c r="A29" s="33">
        <v>0.53820000000000001</v>
      </c>
      <c r="B29" s="31" t="s">
        <v>41</v>
      </c>
      <c r="C29" s="151">
        <v>876663.57</v>
      </c>
      <c r="D29" s="91"/>
      <c r="E29" s="154">
        <v>0.46179999999999999</v>
      </c>
      <c r="F29" s="31" t="s">
        <v>208</v>
      </c>
      <c r="G29" s="151">
        <v>126978</v>
      </c>
      <c r="H29" s="52"/>
      <c r="I29" s="52"/>
      <c r="J29" s="52"/>
      <c r="K29" s="52"/>
      <c r="L29" s="52"/>
      <c r="M29" s="52"/>
    </row>
    <row r="30" spans="1:13" s="43" customFormat="1" ht="12.75" customHeight="1" x14ac:dyDescent="0.2">
      <c r="A30" s="343" t="s">
        <v>155</v>
      </c>
      <c r="B30" s="31" t="s">
        <v>45</v>
      </c>
      <c r="C30" s="151">
        <v>424397.69</v>
      </c>
      <c r="D30" s="91"/>
      <c r="E30" s="154"/>
      <c r="F30" s="31" t="s">
        <v>51</v>
      </c>
      <c r="G30" s="151">
        <v>104327.61</v>
      </c>
      <c r="H30" s="52"/>
      <c r="I30" s="52"/>
      <c r="J30" s="52"/>
      <c r="K30" s="52"/>
      <c r="L30" s="52"/>
      <c r="M30" s="52"/>
    </row>
    <row r="31" spans="1:13" s="43" customFormat="1" ht="12.75" customHeight="1" x14ac:dyDescent="0.2">
      <c r="A31" s="343"/>
      <c r="B31" s="31" t="s">
        <v>42</v>
      </c>
      <c r="C31" s="151">
        <v>362635.65</v>
      </c>
      <c r="D31" s="91"/>
      <c r="E31" s="343" t="s">
        <v>157</v>
      </c>
      <c r="F31" s="31" t="s">
        <v>52</v>
      </c>
      <c r="G31" s="151">
        <v>70555.350000000006</v>
      </c>
      <c r="H31" s="52"/>
      <c r="I31" s="52"/>
      <c r="J31" s="52"/>
      <c r="K31" s="52"/>
      <c r="L31" s="52"/>
      <c r="M31" s="52"/>
    </row>
    <row r="32" spans="1:13" s="43" customFormat="1" ht="12.75" customHeight="1" x14ac:dyDescent="0.2">
      <c r="A32" s="343"/>
      <c r="B32" s="31" t="s">
        <v>44</v>
      </c>
      <c r="C32" s="151">
        <v>179369.47799999997</v>
      </c>
      <c r="D32" s="91"/>
      <c r="E32" s="343"/>
      <c r="F32" s="31" t="s">
        <v>158</v>
      </c>
      <c r="G32" s="151">
        <v>56231.29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33">
        <v>0.24729999999999999</v>
      </c>
      <c r="B33" s="34" t="s">
        <v>156</v>
      </c>
      <c r="C33" s="151">
        <v>64494.37</v>
      </c>
      <c r="D33" s="91"/>
      <c r="E33" s="343"/>
      <c r="F33" s="31" t="s">
        <v>144</v>
      </c>
      <c r="G33" s="151">
        <v>55718.47</v>
      </c>
      <c r="H33" s="52"/>
      <c r="I33" s="52"/>
      <c r="J33" s="52"/>
      <c r="K33" s="52"/>
      <c r="L33" s="52"/>
      <c r="M33" s="52"/>
    </row>
    <row r="34" spans="1:13" s="43" customFormat="1" ht="12.75" customHeight="1" thickBot="1" x14ac:dyDescent="0.25">
      <c r="A34" s="35"/>
      <c r="B34" s="36" t="s">
        <v>141</v>
      </c>
      <c r="C34" s="152">
        <v>176039.67599999858</v>
      </c>
      <c r="D34" s="91"/>
      <c r="E34" s="33">
        <v>0.84650000000000003</v>
      </c>
      <c r="F34" s="31" t="s">
        <v>209</v>
      </c>
      <c r="G34" s="151">
        <v>38522.76</v>
      </c>
      <c r="H34" s="52"/>
      <c r="I34" s="52"/>
      <c r="J34" s="52"/>
      <c r="K34" s="52"/>
      <c r="L34" s="52"/>
      <c r="M34" s="52"/>
    </row>
    <row r="35" spans="1:13" x14ac:dyDescent="0.2">
      <c r="E35" s="155"/>
      <c r="F35" s="31" t="s">
        <v>161</v>
      </c>
      <c r="G35" s="151">
        <v>13937.68</v>
      </c>
    </row>
    <row r="36" spans="1:13" ht="13.5" thickBot="1" x14ac:dyDescent="0.25">
      <c r="C36" s="172"/>
      <c r="E36" s="156"/>
      <c r="F36" s="36" t="s">
        <v>162</v>
      </c>
      <c r="G36" s="152">
        <v>68116.709999998711</v>
      </c>
    </row>
    <row r="37" spans="1:13" x14ac:dyDescent="0.2">
      <c r="E37" s="172"/>
      <c r="F37" s="172"/>
      <c r="G37" s="172"/>
    </row>
    <row r="38" spans="1:13" ht="15" x14ac:dyDescent="0.25">
      <c r="E38" s="157"/>
      <c r="F38" s="133"/>
      <c r="G38" s="133"/>
    </row>
    <row r="39" spans="1:13" ht="15" x14ac:dyDescent="0.25">
      <c r="C39" s="172"/>
      <c r="D39" s="172"/>
      <c r="E39" s="133"/>
      <c r="F39" s="133"/>
      <c r="G39" s="133"/>
    </row>
    <row r="40" spans="1:13" ht="15" customHeight="1" x14ac:dyDescent="0.25">
      <c r="A40" s="360" t="s">
        <v>210</v>
      </c>
      <c r="B40" s="360"/>
      <c r="C40" s="360"/>
      <c r="D40" s="360"/>
      <c r="E40" s="158"/>
      <c r="G40" s="158"/>
    </row>
    <row r="41" spans="1:13" ht="15.75" thickBot="1" x14ac:dyDescent="0.3">
      <c r="A41" s="148"/>
      <c r="B41" s="133"/>
      <c r="C41" s="133"/>
      <c r="D41" s="133"/>
      <c r="E41" s="42"/>
      <c r="F41" s="42"/>
      <c r="G41" s="43"/>
    </row>
    <row r="42" spans="1:13" ht="12.75" customHeight="1" x14ac:dyDescent="0.2">
      <c r="A42" s="339" t="s">
        <v>177</v>
      </c>
      <c r="B42" s="347" t="s">
        <v>59</v>
      </c>
      <c r="C42" s="347" t="s">
        <v>60</v>
      </c>
      <c r="D42" s="341" t="s">
        <v>61</v>
      </c>
      <c r="E42" s="48"/>
      <c r="F42" s="42"/>
      <c r="G42" s="43"/>
    </row>
    <row r="43" spans="1:13" s="43" customFormat="1" ht="12.75" customHeight="1" thickBot="1" x14ac:dyDescent="0.25">
      <c r="A43" s="340"/>
      <c r="B43" s="348"/>
      <c r="C43" s="348"/>
      <c r="D43" s="342"/>
      <c r="E43" s="48"/>
      <c r="F43" s="52"/>
      <c r="G43" s="52"/>
    </row>
    <row r="44" spans="1:13" s="43" customFormat="1" ht="13.5" customHeight="1" x14ac:dyDescent="0.2">
      <c r="A44" s="44" t="s">
        <v>108</v>
      </c>
      <c r="B44" s="45">
        <v>257893.52399999998</v>
      </c>
      <c r="C44" s="46">
        <v>148477.31</v>
      </c>
      <c r="D44" s="47">
        <f>B44+C44</f>
        <v>406370.83399999997</v>
      </c>
      <c r="E44" s="48"/>
      <c r="F44" s="52"/>
      <c r="G44" s="52"/>
    </row>
    <row r="45" spans="1:13" s="43" customFormat="1" ht="12.75" customHeight="1" x14ac:dyDescent="0.2">
      <c r="A45" s="34" t="s">
        <v>102</v>
      </c>
      <c r="B45" s="49">
        <v>54139.16</v>
      </c>
      <c r="C45" s="50">
        <v>40847.980000000003</v>
      </c>
      <c r="D45" s="51">
        <f t="shared" ref="D45:D60" si="0">B45+C45</f>
        <v>94987.140000000014</v>
      </c>
      <c r="E45" s="48"/>
      <c r="F45" s="52"/>
      <c r="G45" s="52"/>
      <c r="H45" s="52"/>
      <c r="I45" s="52"/>
      <c r="J45" s="52"/>
    </row>
    <row r="46" spans="1:13" s="43" customFormat="1" ht="12.75" customHeight="1" x14ac:dyDescent="0.2">
      <c r="A46" s="34" t="s">
        <v>109</v>
      </c>
      <c r="B46" s="49">
        <v>2470</v>
      </c>
      <c r="C46" s="50">
        <v>726.22</v>
      </c>
      <c r="D46" s="51">
        <f t="shared" si="0"/>
        <v>3196.2200000000003</v>
      </c>
      <c r="E46" s="48"/>
      <c r="F46" s="52"/>
      <c r="G46" s="52"/>
      <c r="H46" s="52"/>
      <c r="I46" s="52"/>
      <c r="J46" s="52"/>
    </row>
    <row r="47" spans="1:13" s="43" customFormat="1" ht="12.75" customHeight="1" x14ac:dyDescent="0.2">
      <c r="A47" s="34" t="s">
        <v>99</v>
      </c>
      <c r="B47" s="49">
        <v>45556.62</v>
      </c>
      <c r="C47" s="50">
        <v>340740.48</v>
      </c>
      <c r="D47" s="51">
        <f t="shared" si="0"/>
        <v>386297.1</v>
      </c>
      <c r="E47" s="48"/>
      <c r="F47" s="52"/>
      <c r="G47" s="52"/>
      <c r="H47" s="52"/>
      <c r="I47" s="52"/>
      <c r="J47" s="52"/>
    </row>
    <row r="48" spans="1:13" s="43" customFormat="1" ht="12.75" customHeight="1" x14ac:dyDescent="0.2">
      <c r="A48" s="34" t="s">
        <v>134</v>
      </c>
      <c r="B48" s="49">
        <v>216943.97</v>
      </c>
      <c r="C48" s="50">
        <v>40869.919999999998</v>
      </c>
      <c r="D48" s="51">
        <f t="shared" si="0"/>
        <v>257813.89</v>
      </c>
      <c r="E48" s="159"/>
      <c r="F48" s="130"/>
      <c r="G48" s="130"/>
      <c r="H48" s="52"/>
      <c r="I48" s="52"/>
      <c r="J48" s="52"/>
    </row>
    <row r="49" spans="1:10" s="43" customFormat="1" ht="12.75" customHeight="1" x14ac:dyDescent="0.2">
      <c r="A49" s="34" t="s">
        <v>104</v>
      </c>
      <c r="B49" s="49">
        <v>1068095.76</v>
      </c>
      <c r="C49" s="50">
        <v>368189.66</v>
      </c>
      <c r="D49" s="51">
        <f t="shared" si="0"/>
        <v>1436285.42</v>
      </c>
      <c r="E49" s="159"/>
      <c r="F49" s="130"/>
      <c r="G49" s="130"/>
      <c r="H49" s="52"/>
      <c r="I49" s="52"/>
      <c r="J49" s="52"/>
    </row>
    <row r="50" spans="1:10" x14ac:dyDescent="0.2">
      <c r="A50" s="34" t="s">
        <v>103</v>
      </c>
      <c r="B50" s="49">
        <v>452974</v>
      </c>
      <c r="C50" s="50">
        <v>83547</v>
      </c>
      <c r="D50" s="51">
        <f t="shared" si="0"/>
        <v>536521</v>
      </c>
      <c r="E50" s="159"/>
    </row>
    <row r="51" spans="1:10" x14ac:dyDescent="0.2">
      <c r="A51" s="34" t="s">
        <v>119</v>
      </c>
      <c r="B51" s="49">
        <v>13696.93</v>
      </c>
      <c r="C51" s="50">
        <v>101.94</v>
      </c>
      <c r="D51" s="51">
        <f t="shared" si="0"/>
        <v>13798.87</v>
      </c>
      <c r="E51" s="159"/>
    </row>
    <row r="52" spans="1:10" x14ac:dyDescent="0.2">
      <c r="A52" s="34" t="s">
        <v>120</v>
      </c>
      <c r="B52" s="49">
        <v>190552</v>
      </c>
      <c r="C52" s="50">
        <v>145792</v>
      </c>
      <c r="D52" s="51">
        <f t="shared" si="0"/>
        <v>336344</v>
      </c>
      <c r="E52" s="159"/>
    </row>
    <row r="53" spans="1:10" x14ac:dyDescent="0.2">
      <c r="A53" s="34" t="s">
        <v>106</v>
      </c>
      <c r="B53" s="49">
        <v>247643.57</v>
      </c>
      <c r="C53" s="50">
        <v>683</v>
      </c>
      <c r="D53" s="51">
        <f t="shared" si="0"/>
        <v>248326.57</v>
      </c>
      <c r="E53" s="159"/>
    </row>
    <row r="54" spans="1:10" x14ac:dyDescent="0.2">
      <c r="A54" s="34" t="s">
        <v>107</v>
      </c>
      <c r="B54" s="49">
        <v>374880.07</v>
      </c>
      <c r="C54" s="50">
        <v>375075.6</v>
      </c>
      <c r="D54" s="51">
        <f t="shared" si="0"/>
        <v>749955.66999999993</v>
      </c>
      <c r="E54" s="159"/>
    </row>
    <row r="55" spans="1:10" x14ac:dyDescent="0.2">
      <c r="A55" s="34" t="s">
        <v>98</v>
      </c>
      <c r="B55" s="49">
        <v>3337868</v>
      </c>
      <c r="C55" s="50">
        <v>4182007</v>
      </c>
      <c r="D55" s="51">
        <f t="shared" si="0"/>
        <v>7519875</v>
      </c>
      <c r="E55" s="159"/>
    </row>
    <row r="56" spans="1:10" x14ac:dyDescent="0.2">
      <c r="A56" s="34" t="s">
        <v>121</v>
      </c>
      <c r="B56" s="49">
        <v>11514.97</v>
      </c>
      <c r="C56" s="50">
        <v>1779.55</v>
      </c>
      <c r="D56" s="51">
        <f t="shared" si="0"/>
        <v>13294.519999999999</v>
      </c>
      <c r="E56" s="159"/>
    </row>
    <row r="57" spans="1:10" x14ac:dyDescent="0.2">
      <c r="A57" s="34" t="s">
        <v>101</v>
      </c>
      <c r="B57" s="49">
        <v>40791.78</v>
      </c>
      <c r="C57" s="50">
        <v>30957.98</v>
      </c>
      <c r="D57" s="51">
        <f t="shared" si="0"/>
        <v>71749.759999999995</v>
      </c>
      <c r="E57" s="159"/>
    </row>
    <row r="58" spans="1:10" x14ac:dyDescent="0.2">
      <c r="A58" s="34" t="s">
        <v>100</v>
      </c>
      <c r="B58" s="49">
        <v>1057454.8600000001</v>
      </c>
      <c r="C58" s="50">
        <v>173302.26</v>
      </c>
      <c r="D58" s="51">
        <f t="shared" si="0"/>
        <v>1230757.1200000001</v>
      </c>
      <c r="E58" s="159"/>
    </row>
    <row r="59" spans="1:10" x14ac:dyDescent="0.2">
      <c r="A59" s="34" t="s">
        <v>122</v>
      </c>
      <c r="B59" s="49">
        <v>224575.14</v>
      </c>
      <c r="C59" s="50">
        <v>587733.23</v>
      </c>
      <c r="D59" s="51">
        <f t="shared" si="0"/>
        <v>812308.37</v>
      </c>
      <c r="E59" s="159"/>
    </row>
    <row r="60" spans="1:10" x14ac:dyDescent="0.2">
      <c r="A60" s="34" t="s">
        <v>123</v>
      </c>
      <c r="B60" s="49">
        <v>1338</v>
      </c>
      <c r="C60" s="50">
        <v>29.7</v>
      </c>
      <c r="D60" s="51">
        <f t="shared" si="0"/>
        <v>1367.7</v>
      </c>
    </row>
    <row r="61" spans="1:10" ht="13.5" thickBot="1" x14ac:dyDescent="0.25">
      <c r="A61" s="54"/>
      <c r="B61" s="55"/>
      <c r="C61" s="56"/>
      <c r="D61" s="57"/>
    </row>
    <row r="62" spans="1:10" ht="13.5" thickBot="1" x14ac:dyDescent="0.25">
      <c r="A62" s="58" t="s">
        <v>76</v>
      </c>
      <c r="B62" s="59">
        <f>SUM(B44:B61)</f>
        <v>7598388.3540000003</v>
      </c>
      <c r="C62" s="59">
        <f>SUM(C44:C61)</f>
        <v>6520860.8299999991</v>
      </c>
      <c r="D62" s="60">
        <f>SUM(D44:D61)</f>
        <v>14119249.183999998</v>
      </c>
    </row>
    <row r="65" spans="1:12" ht="15" x14ac:dyDescent="0.25">
      <c r="A65" s="183" t="s">
        <v>211</v>
      </c>
      <c r="B65" s="178"/>
      <c r="C65" s="178"/>
      <c r="D65" s="178"/>
      <c r="E65" s="178"/>
      <c r="F65" s="178"/>
      <c r="G65" s="178"/>
      <c r="H65" s="178"/>
      <c r="I65" s="178"/>
      <c r="J65" s="133"/>
      <c r="K65" s="133"/>
    </row>
    <row r="66" spans="1:12" ht="13.5" thickBot="1" x14ac:dyDescent="0.25">
      <c r="A66" s="149"/>
      <c r="B66" s="149"/>
      <c r="C66" s="149"/>
      <c r="D66" s="149"/>
      <c r="E66" s="149"/>
      <c r="F66" s="149"/>
      <c r="G66" s="149"/>
      <c r="H66" s="149"/>
      <c r="I66" s="149"/>
      <c r="J66" s="135"/>
    </row>
    <row r="67" spans="1:12" s="43" customFormat="1" ht="12.75" customHeight="1" x14ac:dyDescent="0.2">
      <c r="A67" s="351" t="s">
        <v>84</v>
      </c>
      <c r="B67" s="175" t="s">
        <v>10</v>
      </c>
      <c r="C67" s="176"/>
      <c r="D67" s="176"/>
      <c r="E67" s="176"/>
      <c r="F67" s="175" t="s">
        <v>11</v>
      </c>
      <c r="G67" s="176"/>
      <c r="H67" s="177"/>
      <c r="I67" s="341" t="s">
        <v>111</v>
      </c>
      <c r="J67" s="94"/>
      <c r="K67" s="42"/>
    </row>
    <row r="68" spans="1:12" s="43" customFormat="1" ht="79.900000000000006" customHeight="1" thickBot="1" x14ac:dyDescent="0.25">
      <c r="A68" s="352"/>
      <c r="B68" s="77" t="s">
        <v>86</v>
      </c>
      <c r="C68" s="77" t="s">
        <v>185</v>
      </c>
      <c r="D68" s="77" t="s">
        <v>186</v>
      </c>
      <c r="E68" s="77" t="s">
        <v>187</v>
      </c>
      <c r="F68" s="77" t="s">
        <v>194</v>
      </c>
      <c r="G68" s="77" t="s">
        <v>195</v>
      </c>
      <c r="H68" s="77" t="s">
        <v>166</v>
      </c>
      <c r="I68" s="342"/>
      <c r="J68" s="42"/>
    </row>
    <row r="69" spans="1:12" x14ac:dyDescent="0.2">
      <c r="A69" s="78" t="s">
        <v>88</v>
      </c>
      <c r="B69" s="138">
        <v>45559.354999999996</v>
      </c>
      <c r="C69" s="138">
        <v>50097.35</v>
      </c>
      <c r="D69" s="138">
        <v>7182.62</v>
      </c>
      <c r="E69" s="138">
        <v>19244.45</v>
      </c>
      <c r="F69" s="138">
        <v>10534.42</v>
      </c>
      <c r="G69" s="138">
        <v>63926.06</v>
      </c>
      <c r="H69" s="169">
        <v>67497.100000000006</v>
      </c>
      <c r="I69" s="139">
        <f>SUM(B69:H69)</f>
        <v>264041.35499999998</v>
      </c>
    </row>
    <row r="70" spans="1:12" s="165" customFormat="1" x14ac:dyDescent="0.2">
      <c r="A70" s="81" t="s">
        <v>89</v>
      </c>
      <c r="B70" s="140">
        <v>122742.82</v>
      </c>
      <c r="C70" s="140">
        <v>200410.64</v>
      </c>
      <c r="D70" s="140">
        <v>43802.48</v>
      </c>
      <c r="E70" s="140">
        <v>28724.146000000001</v>
      </c>
      <c r="F70" s="164">
        <v>23151.87</v>
      </c>
      <c r="G70" s="140">
        <v>566804.61</v>
      </c>
      <c r="H70" s="140">
        <v>292096.40000000002</v>
      </c>
      <c r="I70" s="141">
        <f>SUM(B70:H70)</f>
        <v>1277732.966</v>
      </c>
    </row>
    <row r="71" spans="1:12" ht="16.5" customHeight="1" thickBot="1" x14ac:dyDescent="0.25">
      <c r="A71" s="81"/>
      <c r="B71" s="140"/>
      <c r="C71" s="140"/>
      <c r="D71" s="140"/>
      <c r="E71" s="140"/>
      <c r="F71" s="140"/>
      <c r="G71" s="140"/>
      <c r="H71" s="140"/>
      <c r="I71" s="141"/>
    </row>
    <row r="72" spans="1:12" ht="13.5" thickBot="1" x14ac:dyDescent="0.25">
      <c r="A72" s="58" t="s">
        <v>22</v>
      </c>
      <c r="B72" s="142">
        <f>SUM(B69:B71)</f>
        <v>168302.17499999999</v>
      </c>
      <c r="C72" s="142">
        <f t="shared" ref="C72:H72" si="1">SUM(C69:C71)</f>
        <v>250507.99000000002</v>
      </c>
      <c r="D72" s="142">
        <f t="shared" si="1"/>
        <v>50985.100000000006</v>
      </c>
      <c r="E72" s="142">
        <f t="shared" si="1"/>
        <v>47968.596000000005</v>
      </c>
      <c r="F72" s="142">
        <f t="shared" si="1"/>
        <v>33686.29</v>
      </c>
      <c r="G72" s="142">
        <f t="shared" si="1"/>
        <v>630730.66999999993</v>
      </c>
      <c r="H72" s="142">
        <f t="shared" si="1"/>
        <v>359593.5</v>
      </c>
      <c r="I72" s="143">
        <f>SUM(I69:I71)</f>
        <v>1541774.321</v>
      </c>
    </row>
    <row r="73" spans="1:12" ht="15" x14ac:dyDescent="0.25">
      <c r="E73" s="133"/>
      <c r="F73" s="133"/>
      <c r="G73" s="133"/>
    </row>
    <row r="75" spans="1:12" ht="15" customHeight="1" x14ac:dyDescent="0.25">
      <c r="A75" s="363" t="s">
        <v>212</v>
      </c>
      <c r="B75" s="363"/>
      <c r="C75" s="168"/>
      <c r="D75" s="166"/>
      <c r="E75" s="42"/>
      <c r="F75" s="42"/>
      <c r="G75" s="42"/>
      <c r="H75" s="133"/>
      <c r="I75" s="133"/>
      <c r="J75" s="133"/>
    </row>
    <row r="76" spans="1:12" ht="13.5" thickBot="1" x14ac:dyDescent="0.25">
      <c r="A76" s="149"/>
      <c r="B76" s="149"/>
      <c r="C76" s="135"/>
      <c r="D76" s="135"/>
      <c r="E76" s="42"/>
      <c r="F76" s="42"/>
      <c r="G76" s="42"/>
    </row>
    <row r="77" spans="1:12" s="43" customFormat="1" ht="12.75" customHeight="1" x14ac:dyDescent="0.2">
      <c r="A77" s="339" t="s">
        <v>177</v>
      </c>
      <c r="B77" s="341" t="s">
        <v>81</v>
      </c>
      <c r="C77" s="69"/>
      <c r="D77" s="69"/>
      <c r="E77" s="52"/>
      <c r="F77" s="52"/>
      <c r="G77" s="52"/>
      <c r="H77" s="42"/>
    </row>
    <row r="78" spans="1:12" s="43" customFormat="1" ht="12.75" customHeight="1" thickBot="1" x14ac:dyDescent="0.25">
      <c r="A78" s="340"/>
      <c r="B78" s="342"/>
      <c r="C78" s="70"/>
      <c r="D78" s="42"/>
      <c r="E78" s="52"/>
      <c r="F78" s="52"/>
      <c r="G78" s="52"/>
      <c r="H78" s="42"/>
    </row>
    <row r="79" spans="1:12" s="43" customFormat="1" ht="12" customHeight="1" x14ac:dyDescent="0.2">
      <c r="A79" s="44" t="s">
        <v>108</v>
      </c>
      <c r="B79" s="71">
        <v>211932.49100000001</v>
      </c>
      <c r="C79" s="52"/>
      <c r="D79" s="52"/>
      <c r="E79" s="130"/>
      <c r="F79" s="130"/>
      <c r="G79" s="130"/>
      <c r="H79" s="52"/>
      <c r="I79" s="52"/>
      <c r="J79" s="52"/>
      <c r="K79" s="52"/>
      <c r="L79" s="52"/>
    </row>
    <row r="80" spans="1:12" s="43" customFormat="1" ht="12" customHeight="1" x14ac:dyDescent="0.2">
      <c r="A80" s="34" t="s">
        <v>102</v>
      </c>
      <c r="B80" s="72">
        <v>43092.74</v>
      </c>
      <c r="C80" s="52"/>
      <c r="D80" s="52"/>
      <c r="E80" s="130"/>
      <c r="F80" s="130"/>
      <c r="G80" s="130"/>
      <c r="H80" s="52"/>
      <c r="I80" s="52"/>
      <c r="J80" s="52"/>
      <c r="K80" s="52"/>
      <c r="L80" s="52"/>
    </row>
    <row r="81" spans="1:3" ht="12" customHeight="1" x14ac:dyDescent="0.2">
      <c r="A81" s="34" t="s">
        <v>109</v>
      </c>
      <c r="B81" s="72">
        <v>638</v>
      </c>
    </row>
    <row r="82" spans="1:3" ht="12" customHeight="1" x14ac:dyDescent="0.2">
      <c r="A82" s="34" t="s">
        <v>99</v>
      </c>
      <c r="B82" s="72">
        <v>7323.81</v>
      </c>
    </row>
    <row r="83" spans="1:3" ht="12" customHeight="1" x14ac:dyDescent="0.2">
      <c r="A83" s="34" t="s">
        <v>134</v>
      </c>
      <c r="B83" s="72">
        <v>72385.58</v>
      </c>
    </row>
    <row r="84" spans="1:3" ht="12" customHeight="1" x14ac:dyDescent="0.2">
      <c r="A84" s="34" t="s">
        <v>104</v>
      </c>
      <c r="B84" s="72">
        <v>757726.83</v>
      </c>
      <c r="C84" s="167"/>
    </row>
    <row r="85" spans="1:3" ht="12" customHeight="1" x14ac:dyDescent="0.2">
      <c r="A85" s="34" t="s">
        <v>103</v>
      </c>
      <c r="B85" s="72">
        <v>249119.25</v>
      </c>
      <c r="C85" s="167"/>
    </row>
    <row r="86" spans="1:3" ht="12" customHeight="1" x14ac:dyDescent="0.2">
      <c r="A86" s="34" t="s">
        <v>119</v>
      </c>
      <c r="B86" s="72">
        <v>7584.61</v>
      </c>
    </row>
    <row r="87" spans="1:3" ht="12" customHeight="1" x14ac:dyDescent="0.2">
      <c r="A87" s="34" t="s">
        <v>120</v>
      </c>
      <c r="B87" s="72">
        <v>79183</v>
      </c>
    </row>
    <row r="88" spans="1:3" ht="12" customHeight="1" x14ac:dyDescent="0.2">
      <c r="A88" s="34" t="s">
        <v>106</v>
      </c>
      <c r="B88" s="72">
        <v>3312.77</v>
      </c>
    </row>
    <row r="89" spans="1:3" ht="12" customHeight="1" x14ac:dyDescent="0.2">
      <c r="A89" s="34" t="s">
        <v>107</v>
      </c>
      <c r="B89" s="72">
        <v>60902.03</v>
      </c>
    </row>
    <row r="90" spans="1:3" ht="12" customHeight="1" x14ac:dyDescent="0.2">
      <c r="A90" s="34" t="s">
        <v>98</v>
      </c>
      <c r="B90" s="72">
        <v>19122</v>
      </c>
    </row>
    <row r="91" spans="1:3" ht="12" customHeight="1" x14ac:dyDescent="0.2">
      <c r="A91" s="34" t="s">
        <v>121</v>
      </c>
      <c r="B91" s="72">
        <v>10369.290000000001</v>
      </c>
    </row>
    <row r="92" spans="1:3" ht="12" customHeight="1" x14ac:dyDescent="0.2">
      <c r="A92" s="34" t="s">
        <v>101</v>
      </c>
      <c r="B92" s="72">
        <v>15245.38</v>
      </c>
    </row>
    <row r="93" spans="1:3" ht="12" customHeight="1" x14ac:dyDescent="0.2">
      <c r="A93" s="34" t="s">
        <v>100</v>
      </c>
      <c r="B93" s="72">
        <v>3641.54</v>
      </c>
    </row>
    <row r="94" spans="1:3" ht="12" customHeight="1" x14ac:dyDescent="0.2">
      <c r="A94" s="34" t="s">
        <v>122</v>
      </c>
      <c r="B94" s="72"/>
    </row>
    <row r="95" spans="1:3" ht="12" customHeight="1" x14ac:dyDescent="0.2">
      <c r="A95" s="34" t="s">
        <v>123</v>
      </c>
      <c r="B95" s="72">
        <v>195</v>
      </c>
    </row>
    <row r="96" spans="1:3" ht="13.5" thickBot="1" x14ac:dyDescent="0.25">
      <c r="A96" s="54"/>
      <c r="B96" s="74"/>
    </row>
    <row r="97" spans="1:5" ht="13.5" thickBot="1" x14ac:dyDescent="0.25">
      <c r="A97" s="58" t="s">
        <v>76</v>
      </c>
      <c r="B97" s="75">
        <f>SUM(B79:B96)</f>
        <v>1541774.321</v>
      </c>
    </row>
    <row r="99" spans="1:5" x14ac:dyDescent="0.2">
      <c r="E99" s="147"/>
    </row>
    <row r="100" spans="1:5" x14ac:dyDescent="0.2">
      <c r="E100" s="147"/>
    </row>
    <row r="101" spans="1:5" ht="18" customHeight="1" x14ac:dyDescent="0.2">
      <c r="B101" s="145"/>
      <c r="C101" s="146"/>
      <c r="D101" s="147"/>
      <c r="E101" s="147"/>
    </row>
    <row r="102" spans="1:5" ht="18" customHeight="1" x14ac:dyDescent="0.2">
      <c r="B102" s="145"/>
      <c r="C102" s="146"/>
      <c r="D102" s="147"/>
      <c r="E102" s="147"/>
    </row>
    <row r="103" spans="1:5" ht="18" customHeight="1" x14ac:dyDescent="0.2">
      <c r="B103" s="145"/>
      <c r="C103" s="146"/>
      <c r="D103" s="147"/>
      <c r="E103" s="147"/>
    </row>
    <row r="104" spans="1:5" ht="18" customHeight="1" x14ac:dyDescent="0.2">
      <c r="B104" s="145"/>
      <c r="C104" s="146"/>
      <c r="D104" s="147"/>
      <c r="E104" s="147"/>
    </row>
    <row r="105" spans="1:5" ht="18" customHeight="1" x14ac:dyDescent="0.2">
      <c r="B105" s="145"/>
      <c r="C105" s="146"/>
      <c r="D105" s="147"/>
      <c r="E105" s="147"/>
    </row>
    <row r="106" spans="1:5" ht="18" customHeight="1" x14ac:dyDescent="0.2">
      <c r="B106" s="145"/>
      <c r="C106" s="146"/>
      <c r="D106" s="147"/>
      <c r="E106" s="147"/>
    </row>
    <row r="107" spans="1:5" ht="18" customHeight="1" x14ac:dyDescent="0.2">
      <c r="B107" s="145"/>
      <c r="C107" s="146"/>
      <c r="D107" s="147"/>
      <c r="E107" s="147"/>
    </row>
    <row r="108" spans="1:5" ht="18" customHeight="1" x14ac:dyDescent="0.2">
      <c r="B108" s="145"/>
      <c r="C108" s="146"/>
      <c r="D108" s="147"/>
      <c r="E108" s="147"/>
    </row>
    <row r="109" spans="1:5" ht="18" customHeight="1" x14ac:dyDescent="0.2">
      <c r="B109" s="145"/>
      <c r="C109" s="146"/>
      <c r="D109" s="147"/>
    </row>
    <row r="110" spans="1:5" ht="18" customHeight="1" x14ac:dyDescent="0.2">
      <c r="B110" s="145"/>
      <c r="C110" s="146"/>
      <c r="D110" s="147"/>
    </row>
  </sheetData>
  <mergeCells count="27">
    <mergeCell ref="A15:A16"/>
    <mergeCell ref="B15:E15"/>
    <mergeCell ref="F15:F16"/>
    <mergeCell ref="A2:H3"/>
    <mergeCell ref="A5:G5"/>
    <mergeCell ref="A7:A8"/>
    <mergeCell ref="B7:F7"/>
    <mergeCell ref="G7:G8"/>
    <mergeCell ref="A23:G23"/>
    <mergeCell ref="A25:A26"/>
    <mergeCell ref="B25:B26"/>
    <mergeCell ref="C25:C26"/>
    <mergeCell ref="E25:E26"/>
    <mergeCell ref="F25:F26"/>
    <mergeCell ref="G25:G26"/>
    <mergeCell ref="A30:A32"/>
    <mergeCell ref="E31:E33"/>
    <mergeCell ref="A40:D40"/>
    <mergeCell ref="A42:A43"/>
    <mergeCell ref="B42:B43"/>
    <mergeCell ref="C42:C43"/>
    <mergeCell ref="D42:D43"/>
    <mergeCell ref="A67:A68"/>
    <mergeCell ref="I67:I68"/>
    <mergeCell ref="A75:B75"/>
    <mergeCell ref="A77:A78"/>
    <mergeCell ref="B77:B78"/>
  </mergeCells>
  <printOptions horizontalCentered="1"/>
  <pageMargins left="0.47" right="0.33" top="0.59055118110236227" bottom="0.98425196850393704" header="0" footer="0"/>
  <pageSetup paperSize="9" scale="61" orientation="portrait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14</vt:i4>
      </vt:variant>
    </vt:vector>
  </HeadingPairs>
  <TitlesOfParts>
    <vt:vector size="32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ES</cp:lastModifiedBy>
  <cp:lastPrinted>2018-06-27T09:23:36Z</cp:lastPrinted>
  <dcterms:created xsi:type="dcterms:W3CDTF">2012-11-15T11:23:52Z</dcterms:created>
  <dcterms:modified xsi:type="dcterms:W3CDTF">2023-12-20T07:08:00Z</dcterms:modified>
</cp:coreProperties>
</file>