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OS\COMPARTIDO\IFN4\CYL\P05\TABLAS\TABLAS ENTREGA\8. Dinámica Forestal\8.1. Comparación Inventarios\"/>
    </mc:Choice>
  </mc:AlternateContent>
  <bookViews>
    <workbookView xWindow="0" yWindow="0" windowWidth="20490" windowHeight="6420"/>
  </bookViews>
  <sheets>
    <sheet name="05-90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'05-903'!$A$1:$AS$48</definedName>
    <definedName name="AreasProtegidas" localSheetId="0">#REF!</definedName>
    <definedName name="AreasProtegidas">#REF!</definedName>
    <definedName name="asl">[1]ESPECIES!$A$1:$B$173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[2]códigos!$G$2:$H$6</definedName>
    <definedName name="Cod_ocupa" localSheetId="0">#REF!</definedName>
    <definedName name="Cod_ocupa">#REF!</definedName>
    <definedName name="ESP">[3]ESPECIES!$A$1:$B$199</definedName>
    <definedName name="EspDom">[4]Tablas!$A$8:$B$18</definedName>
    <definedName name="Fagus_sylvatica_y_otras_especies" localSheetId="0">'[5]17'!#REF!</definedName>
    <definedName name="Fagus_sylvatica_y_otras_especies">'[5]17'!#REF!</definedName>
    <definedName name="FCC">[4]Tablas!$A$22:$B$27</definedName>
    <definedName name="ForArb" localSheetId="0">#REF!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 localSheetId="0">#REF!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7" i="1" l="1"/>
  <c r="I87" i="1" s="1"/>
  <c r="E87" i="1"/>
  <c r="H87" i="1" s="1"/>
  <c r="D87" i="1"/>
  <c r="G87" i="1" s="1"/>
  <c r="G86" i="1"/>
  <c r="F86" i="1"/>
  <c r="I86" i="1" s="1"/>
  <c r="E86" i="1"/>
  <c r="H86" i="1" s="1"/>
  <c r="D86" i="1"/>
  <c r="F85" i="1"/>
  <c r="I85" i="1" s="1"/>
  <c r="E85" i="1"/>
  <c r="H85" i="1" s="1"/>
  <c r="D85" i="1"/>
  <c r="G85" i="1" s="1"/>
  <c r="F84" i="1"/>
  <c r="I84" i="1" s="1"/>
  <c r="E84" i="1"/>
  <c r="H84" i="1" s="1"/>
  <c r="D84" i="1"/>
  <c r="G84" i="1" s="1"/>
  <c r="F83" i="1"/>
  <c r="I83" i="1" s="1"/>
  <c r="E83" i="1"/>
  <c r="H83" i="1" s="1"/>
  <c r="D83" i="1"/>
  <c r="G83" i="1" s="1"/>
  <c r="G82" i="1"/>
  <c r="F82" i="1"/>
  <c r="I82" i="1" s="1"/>
  <c r="E82" i="1"/>
  <c r="H82" i="1" s="1"/>
  <c r="D82" i="1"/>
  <c r="F81" i="1"/>
  <c r="I81" i="1" s="1"/>
  <c r="E81" i="1"/>
  <c r="H81" i="1" s="1"/>
  <c r="D81" i="1"/>
  <c r="G81" i="1" s="1"/>
  <c r="F80" i="1"/>
  <c r="I80" i="1" s="1"/>
  <c r="E80" i="1"/>
  <c r="H80" i="1" s="1"/>
  <c r="D80" i="1"/>
  <c r="G80" i="1" s="1"/>
  <c r="F79" i="1"/>
  <c r="I79" i="1" s="1"/>
  <c r="E79" i="1"/>
  <c r="H79" i="1" s="1"/>
  <c r="D79" i="1"/>
  <c r="G79" i="1" s="1"/>
  <c r="F78" i="1"/>
  <c r="I78" i="1" s="1"/>
  <c r="E78" i="1"/>
  <c r="H78" i="1" s="1"/>
  <c r="D78" i="1"/>
  <c r="G78" i="1" s="1"/>
  <c r="H77" i="1"/>
  <c r="F77" i="1"/>
  <c r="I77" i="1" s="1"/>
  <c r="E77" i="1"/>
  <c r="D77" i="1"/>
  <c r="G77" i="1" s="1"/>
  <c r="F76" i="1"/>
  <c r="I76" i="1" s="1"/>
  <c r="K76" i="1" s="1"/>
  <c r="L76" i="1" s="1"/>
  <c r="E76" i="1"/>
  <c r="H76" i="1" s="1"/>
  <c r="D76" i="1"/>
  <c r="G76" i="1" s="1"/>
  <c r="G75" i="1"/>
  <c r="F75" i="1"/>
  <c r="I75" i="1" s="1"/>
  <c r="E75" i="1"/>
  <c r="H75" i="1" s="1"/>
  <c r="D75" i="1"/>
  <c r="H74" i="1"/>
  <c r="F74" i="1"/>
  <c r="I74" i="1" s="1"/>
  <c r="E74" i="1"/>
  <c r="D74" i="1"/>
  <c r="G74" i="1" s="1"/>
  <c r="AS70" i="1"/>
  <c r="AR70" i="1"/>
  <c r="AQ70" i="1"/>
  <c r="AN70" i="1"/>
  <c r="AM70" i="1"/>
  <c r="AL70" i="1"/>
  <c r="AI70" i="1"/>
  <c r="AH70" i="1"/>
  <c r="AG70" i="1"/>
  <c r="AD70" i="1"/>
  <c r="AC70" i="1"/>
  <c r="AB70" i="1"/>
  <c r="Y70" i="1"/>
  <c r="X70" i="1"/>
  <c r="W70" i="1"/>
  <c r="T70" i="1"/>
  <c r="S70" i="1"/>
  <c r="R70" i="1"/>
  <c r="O70" i="1"/>
  <c r="N70" i="1"/>
  <c r="M70" i="1"/>
  <c r="J70" i="1"/>
  <c r="I70" i="1"/>
  <c r="H70" i="1"/>
  <c r="D70" i="1"/>
  <c r="C70" i="1"/>
  <c r="B70" i="1"/>
  <c r="AS69" i="1"/>
  <c r="AR69" i="1"/>
  <c r="AQ69" i="1"/>
  <c r="AN69" i="1"/>
  <c r="AM69" i="1"/>
  <c r="AL69" i="1"/>
  <c r="AI69" i="1"/>
  <c r="AH69" i="1"/>
  <c r="AG69" i="1"/>
  <c r="AD69" i="1"/>
  <c r="AC69" i="1"/>
  <c r="AB69" i="1"/>
  <c r="Y69" i="1"/>
  <c r="X69" i="1"/>
  <c r="W69" i="1"/>
  <c r="T69" i="1"/>
  <c r="S69" i="1"/>
  <c r="R69" i="1"/>
  <c r="O69" i="1"/>
  <c r="N69" i="1"/>
  <c r="M69" i="1"/>
  <c r="J69" i="1"/>
  <c r="I69" i="1"/>
  <c r="H69" i="1"/>
  <c r="D69" i="1"/>
  <c r="C69" i="1"/>
  <c r="B69" i="1"/>
  <c r="AS68" i="1"/>
  <c r="AR68" i="1"/>
  <c r="AQ68" i="1"/>
  <c r="AN68" i="1"/>
  <c r="AM68" i="1"/>
  <c r="AL68" i="1"/>
  <c r="AI68" i="1"/>
  <c r="AH68" i="1"/>
  <c r="AG68" i="1"/>
  <c r="AD68" i="1"/>
  <c r="AC68" i="1"/>
  <c r="AB68" i="1"/>
  <c r="Y68" i="1"/>
  <c r="X68" i="1"/>
  <c r="W68" i="1"/>
  <c r="T68" i="1"/>
  <c r="S68" i="1"/>
  <c r="R68" i="1"/>
  <c r="O68" i="1"/>
  <c r="N68" i="1"/>
  <c r="M68" i="1"/>
  <c r="J68" i="1"/>
  <c r="I68" i="1"/>
  <c r="H68" i="1"/>
  <c r="D68" i="1"/>
  <c r="C68" i="1"/>
  <c r="B68" i="1"/>
  <c r="AS67" i="1"/>
  <c r="AR67" i="1"/>
  <c r="AQ67" i="1"/>
  <c r="AN67" i="1"/>
  <c r="AM67" i="1"/>
  <c r="AL67" i="1"/>
  <c r="AI67" i="1"/>
  <c r="AH67" i="1"/>
  <c r="AG67" i="1"/>
  <c r="AD67" i="1"/>
  <c r="AC67" i="1"/>
  <c r="AB67" i="1"/>
  <c r="Y67" i="1"/>
  <c r="X67" i="1"/>
  <c r="W67" i="1"/>
  <c r="T67" i="1"/>
  <c r="S67" i="1"/>
  <c r="R67" i="1"/>
  <c r="O67" i="1"/>
  <c r="N67" i="1"/>
  <c r="M67" i="1"/>
  <c r="J67" i="1"/>
  <c r="I67" i="1"/>
  <c r="H67" i="1"/>
  <c r="D67" i="1"/>
  <c r="C67" i="1"/>
  <c r="B67" i="1"/>
  <c r="AS66" i="1"/>
  <c r="AR66" i="1"/>
  <c r="AQ66" i="1"/>
  <c r="AN66" i="1"/>
  <c r="AM66" i="1"/>
  <c r="AL66" i="1"/>
  <c r="AI66" i="1"/>
  <c r="AH66" i="1"/>
  <c r="AG66" i="1"/>
  <c r="AD66" i="1"/>
  <c r="AC66" i="1"/>
  <c r="AB66" i="1"/>
  <c r="Y66" i="1"/>
  <c r="X66" i="1"/>
  <c r="W66" i="1"/>
  <c r="T66" i="1"/>
  <c r="S66" i="1"/>
  <c r="R66" i="1"/>
  <c r="O66" i="1"/>
  <c r="N66" i="1"/>
  <c r="M66" i="1"/>
  <c r="J66" i="1"/>
  <c r="I66" i="1"/>
  <c r="H66" i="1"/>
  <c r="D66" i="1"/>
  <c r="C66" i="1"/>
  <c r="B66" i="1"/>
  <c r="AS65" i="1"/>
  <c r="AR65" i="1"/>
  <c r="AQ65" i="1"/>
  <c r="AN65" i="1"/>
  <c r="AM65" i="1"/>
  <c r="AL65" i="1"/>
  <c r="AI65" i="1"/>
  <c r="AH65" i="1"/>
  <c r="AG65" i="1"/>
  <c r="AD65" i="1"/>
  <c r="AC65" i="1"/>
  <c r="AB65" i="1"/>
  <c r="Y65" i="1"/>
  <c r="X65" i="1"/>
  <c r="W65" i="1"/>
  <c r="T65" i="1"/>
  <c r="S65" i="1"/>
  <c r="R65" i="1"/>
  <c r="O65" i="1"/>
  <c r="N65" i="1"/>
  <c r="M65" i="1"/>
  <c r="J65" i="1"/>
  <c r="I65" i="1"/>
  <c r="H65" i="1"/>
  <c r="D65" i="1"/>
  <c r="C65" i="1"/>
  <c r="B65" i="1"/>
  <c r="AS64" i="1"/>
  <c r="AR64" i="1"/>
  <c r="AQ64" i="1"/>
  <c r="AN64" i="1"/>
  <c r="AM64" i="1"/>
  <c r="AL64" i="1"/>
  <c r="AI64" i="1"/>
  <c r="AH64" i="1"/>
  <c r="AG64" i="1"/>
  <c r="AD64" i="1"/>
  <c r="AC64" i="1"/>
  <c r="AB64" i="1"/>
  <c r="Y64" i="1"/>
  <c r="X64" i="1"/>
  <c r="W64" i="1"/>
  <c r="T64" i="1"/>
  <c r="S64" i="1"/>
  <c r="R64" i="1"/>
  <c r="O64" i="1"/>
  <c r="N64" i="1"/>
  <c r="M64" i="1"/>
  <c r="J64" i="1"/>
  <c r="I64" i="1"/>
  <c r="H64" i="1"/>
  <c r="D64" i="1"/>
  <c r="C64" i="1"/>
  <c r="B64" i="1"/>
  <c r="AS63" i="1"/>
  <c r="AR63" i="1"/>
  <c r="AQ63" i="1"/>
  <c r="AN63" i="1"/>
  <c r="AM63" i="1"/>
  <c r="AL63" i="1"/>
  <c r="AI63" i="1"/>
  <c r="AH63" i="1"/>
  <c r="AG63" i="1"/>
  <c r="AD63" i="1"/>
  <c r="AC63" i="1"/>
  <c r="AB63" i="1"/>
  <c r="Y63" i="1"/>
  <c r="X63" i="1"/>
  <c r="W63" i="1"/>
  <c r="T63" i="1"/>
  <c r="S63" i="1"/>
  <c r="R63" i="1"/>
  <c r="O63" i="1"/>
  <c r="N63" i="1"/>
  <c r="M63" i="1"/>
  <c r="J63" i="1"/>
  <c r="I63" i="1"/>
  <c r="H63" i="1"/>
  <c r="D63" i="1"/>
  <c r="C63" i="1"/>
  <c r="B63" i="1"/>
  <c r="AS62" i="1"/>
  <c r="AR62" i="1"/>
  <c r="AQ62" i="1"/>
  <c r="AN62" i="1"/>
  <c r="AM62" i="1"/>
  <c r="AL62" i="1"/>
  <c r="AI62" i="1"/>
  <c r="AH62" i="1"/>
  <c r="AG62" i="1"/>
  <c r="AD62" i="1"/>
  <c r="AC62" i="1"/>
  <c r="AB62" i="1"/>
  <c r="Y62" i="1"/>
  <c r="X62" i="1"/>
  <c r="W62" i="1"/>
  <c r="T62" i="1"/>
  <c r="S62" i="1"/>
  <c r="R62" i="1"/>
  <c r="O62" i="1"/>
  <c r="N62" i="1"/>
  <c r="M62" i="1"/>
  <c r="J62" i="1"/>
  <c r="I62" i="1"/>
  <c r="H62" i="1"/>
  <c r="D62" i="1"/>
  <c r="C62" i="1"/>
  <c r="B62" i="1"/>
  <c r="AS61" i="1"/>
  <c r="AR61" i="1"/>
  <c r="AQ61" i="1"/>
  <c r="AN61" i="1"/>
  <c r="AM61" i="1"/>
  <c r="AL61" i="1"/>
  <c r="AI61" i="1"/>
  <c r="AH61" i="1"/>
  <c r="AG61" i="1"/>
  <c r="AD61" i="1"/>
  <c r="AC61" i="1"/>
  <c r="AB61" i="1"/>
  <c r="Y61" i="1"/>
  <c r="X61" i="1"/>
  <c r="W61" i="1"/>
  <c r="T61" i="1"/>
  <c r="S61" i="1"/>
  <c r="R61" i="1"/>
  <c r="O61" i="1"/>
  <c r="N61" i="1"/>
  <c r="M61" i="1"/>
  <c r="J61" i="1"/>
  <c r="I61" i="1"/>
  <c r="H61" i="1"/>
  <c r="D61" i="1"/>
  <c r="C61" i="1"/>
  <c r="B61" i="1"/>
  <c r="AS60" i="1"/>
  <c r="AR60" i="1"/>
  <c r="AQ60" i="1"/>
  <c r="AN60" i="1"/>
  <c r="AM60" i="1"/>
  <c r="AL60" i="1"/>
  <c r="AI60" i="1"/>
  <c r="AH60" i="1"/>
  <c r="AG60" i="1"/>
  <c r="AD60" i="1"/>
  <c r="AC60" i="1"/>
  <c r="AB60" i="1"/>
  <c r="Y60" i="1"/>
  <c r="X60" i="1"/>
  <c r="W60" i="1"/>
  <c r="T60" i="1"/>
  <c r="S60" i="1"/>
  <c r="R60" i="1"/>
  <c r="O60" i="1"/>
  <c r="N60" i="1"/>
  <c r="M60" i="1"/>
  <c r="J60" i="1"/>
  <c r="I60" i="1"/>
  <c r="H60" i="1"/>
  <c r="D60" i="1"/>
  <c r="C60" i="1"/>
  <c r="B60" i="1"/>
  <c r="AS59" i="1"/>
  <c r="AR59" i="1"/>
  <c r="AQ59" i="1"/>
  <c r="AN59" i="1"/>
  <c r="AM59" i="1"/>
  <c r="AL59" i="1"/>
  <c r="AI59" i="1"/>
  <c r="AH59" i="1"/>
  <c r="AG59" i="1"/>
  <c r="AD59" i="1"/>
  <c r="AC59" i="1"/>
  <c r="AB59" i="1"/>
  <c r="Y59" i="1"/>
  <c r="X59" i="1"/>
  <c r="W59" i="1"/>
  <c r="T59" i="1"/>
  <c r="S59" i="1"/>
  <c r="R59" i="1"/>
  <c r="O59" i="1"/>
  <c r="N59" i="1"/>
  <c r="M59" i="1"/>
  <c r="J59" i="1"/>
  <c r="I59" i="1"/>
  <c r="H59" i="1"/>
  <c r="D59" i="1"/>
  <c r="C59" i="1"/>
  <c r="B59" i="1"/>
  <c r="AS58" i="1"/>
  <c r="AR58" i="1"/>
  <c r="AQ58" i="1"/>
  <c r="AN58" i="1"/>
  <c r="AM58" i="1"/>
  <c r="AL58" i="1"/>
  <c r="AI58" i="1"/>
  <c r="AH58" i="1"/>
  <c r="AG58" i="1"/>
  <c r="AD58" i="1"/>
  <c r="AC58" i="1"/>
  <c r="AB58" i="1"/>
  <c r="Y58" i="1"/>
  <c r="X58" i="1"/>
  <c r="W58" i="1"/>
  <c r="T58" i="1"/>
  <c r="S58" i="1"/>
  <c r="R58" i="1"/>
  <c r="O58" i="1"/>
  <c r="N58" i="1"/>
  <c r="M58" i="1"/>
  <c r="J58" i="1"/>
  <c r="I58" i="1"/>
  <c r="H58" i="1"/>
  <c r="D58" i="1"/>
  <c r="C58" i="1"/>
  <c r="B58" i="1"/>
  <c r="AS57" i="1"/>
  <c r="AR57" i="1"/>
  <c r="AQ57" i="1"/>
  <c r="AN57" i="1"/>
  <c r="AM57" i="1"/>
  <c r="AL57" i="1"/>
  <c r="AI57" i="1"/>
  <c r="AH57" i="1"/>
  <c r="AG57" i="1"/>
  <c r="AD57" i="1"/>
  <c r="AC57" i="1"/>
  <c r="AB57" i="1"/>
  <c r="Y57" i="1"/>
  <c r="X57" i="1"/>
  <c r="W57" i="1"/>
  <c r="T57" i="1"/>
  <c r="S57" i="1"/>
  <c r="R57" i="1"/>
  <c r="O57" i="1"/>
  <c r="N57" i="1"/>
  <c r="M57" i="1"/>
  <c r="J57" i="1"/>
  <c r="I57" i="1"/>
  <c r="H57" i="1"/>
  <c r="D57" i="1"/>
  <c r="C57" i="1"/>
  <c r="B57" i="1"/>
  <c r="AN55" i="1"/>
  <c r="AI55" i="1"/>
  <c r="AH55" i="1"/>
  <c r="AD55" i="1"/>
  <c r="AC55" i="1"/>
  <c r="T55" i="1"/>
  <c r="O55" i="1"/>
  <c r="N55" i="1"/>
  <c r="J55" i="1"/>
  <c r="I55" i="1"/>
  <c r="AS55" i="1"/>
  <c r="AR55" i="1"/>
  <c r="AQ55" i="1"/>
  <c r="AM55" i="1"/>
  <c r="AL55" i="1"/>
  <c r="AG55" i="1"/>
  <c r="AB55" i="1"/>
  <c r="Y55" i="1"/>
  <c r="X55" i="1"/>
  <c r="W55" i="1"/>
  <c r="S55" i="1"/>
  <c r="R55" i="1"/>
  <c r="M55" i="1"/>
  <c r="H55" i="1"/>
  <c r="D55" i="1"/>
  <c r="C55" i="1"/>
  <c r="B55" i="1"/>
  <c r="K84" i="1" l="1"/>
  <c r="L84" i="1" s="1"/>
  <c r="J77" i="1"/>
  <c r="K81" i="1"/>
  <c r="L81" i="1" s="1"/>
  <c r="J85" i="1"/>
  <c r="J81" i="1"/>
  <c r="K77" i="1"/>
  <c r="L77" i="1" s="1"/>
  <c r="K85" i="1"/>
  <c r="L85" i="1" s="1"/>
  <c r="K83" i="1"/>
  <c r="L83" i="1" s="1"/>
  <c r="J83" i="1"/>
  <c r="K78" i="1"/>
  <c r="L78" i="1" s="1"/>
  <c r="J78" i="1"/>
  <c r="J79" i="1"/>
  <c r="K79" i="1"/>
  <c r="L79" i="1" s="1"/>
  <c r="K87" i="1"/>
  <c r="L87" i="1" s="1"/>
  <c r="J87" i="1"/>
  <c r="J75" i="1"/>
  <c r="K75" i="1"/>
  <c r="L75" i="1" s="1"/>
  <c r="K86" i="1"/>
  <c r="L86" i="1" s="1"/>
  <c r="J86" i="1"/>
  <c r="K74" i="1"/>
  <c r="L74" i="1" s="1"/>
  <c r="J74" i="1"/>
  <c r="K80" i="1"/>
  <c r="L80" i="1" s="1"/>
  <c r="K82" i="1"/>
  <c r="L82" i="1" s="1"/>
  <c r="J82" i="1"/>
  <c r="J76" i="1"/>
  <c r="J80" i="1"/>
  <c r="J84" i="1"/>
</calcChain>
</file>

<file path=xl/sharedStrings.xml><?xml version="1.0" encoding="utf-8"?>
<sst xmlns="http://schemas.openxmlformats.org/spreadsheetml/2006/main" count="263" uniqueCount="33">
  <si>
    <t>903. COMPARACIÓN DE CANTIDAD DE PIES POR CLASE DIAMÉTRICA Y ESPECIE</t>
  </si>
  <si>
    <t>Pinus pinaster</t>
  </si>
  <si>
    <t>Pinus sylvestris</t>
  </si>
  <si>
    <t>Quercus pyrenaica</t>
  </si>
  <si>
    <t>Quercus ilex</t>
  </si>
  <si>
    <t>Pinus pinea</t>
  </si>
  <si>
    <t>Pinus nigra</t>
  </si>
  <si>
    <t>Castanea sativa</t>
  </si>
  <si>
    <t>Fraxinus angustifolia</t>
  </si>
  <si>
    <t>Juniperus oxycedrus</t>
  </si>
  <si>
    <t>IFN2</t>
  </si>
  <si>
    <t>IFN3</t>
  </si>
  <si>
    <t>IFN4</t>
  </si>
  <si>
    <t>%</t>
  </si>
  <si>
    <t>CANT</t>
  </si>
  <si>
    <t>VARIACIÓN</t>
  </si>
  <si>
    <t>C D</t>
  </si>
  <si>
    <t>DE PIES</t>
  </si>
  <si>
    <t>IFN4 / IFN3</t>
  </si>
  <si>
    <t>(miles)</t>
  </si>
  <si>
    <t>70 y sup</t>
  </si>
  <si>
    <t>TOTALES</t>
  </si>
  <si>
    <t>GRÁFICOS</t>
  </si>
  <si>
    <t>2º gráfico:</t>
  </si>
  <si>
    <t>IFN2:</t>
  </si>
  <si>
    <t>IFN3:</t>
  </si>
  <si>
    <t>IFN4:</t>
  </si>
  <si>
    <t>pies</t>
  </si>
  <si>
    <t>IFN2/1000</t>
  </si>
  <si>
    <t>IFN3/1000</t>
  </si>
  <si>
    <t>IFN4/1000</t>
  </si>
  <si>
    <t>IFN4 - IFN3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</si>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</sst>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\ _P_t_s_-;\-* #,##0\ _P_t_s_-;_-* &quot;-&quot;\ _P_t_s_-;_-@_-"/>
    <numFmt numFmtId="166" formatCode="_-* #,##0.00\ _P_t_s_-;\-* #,##0.00\ _P_t_s_-;_-* &quot;-&quot;\ _P_t_s_-;_-@_-"/>
    <numFmt numFmtId="167" formatCode="_-* #,##0.000\ _P_t_s_-;\-* #,##0.000\ _P_t_s_-;_-* &quot;-&quot;\ _P_t_s_-;_-@_-"/>
    <numFmt numFmtId="169" formatCode="0.000000000000"/>
  </numFmts>
  <fonts count="14" x14ac:knownFonts="1">
    <font>
      <sz val="10"/>
      <name val="Arial"/>
    </font>
    <font>
      <sz val="10"/>
      <name val="Arial"/>
    </font>
    <font>
      <b/>
      <sz val="10"/>
      <name val="Bookman Old Style"/>
      <family val="1"/>
    </font>
    <font>
      <sz val="10"/>
      <name val="Bookman Old Style"/>
      <family val="1"/>
    </font>
    <font>
      <sz val="10"/>
      <name val="Arial"/>
      <family val="2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indexed="12"/>
      <name val="Bookman Old Style"/>
      <family val="1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1" fillId="0" borderId="0"/>
    <xf numFmtId="164" fontId="4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Alignment="1">
      <alignment horizontal="left"/>
    </xf>
    <xf numFmtId="3" fontId="3" fillId="0" borderId="0" xfId="0" applyNumberFormat="1" applyFont="1"/>
    <xf numFmtId="3" fontId="3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3" fontId="3" fillId="0" borderId="0" xfId="0" applyNumberFormat="1" applyFont="1" applyFill="1" applyBorder="1"/>
    <xf numFmtId="3" fontId="3" fillId="0" borderId="0" xfId="2" applyNumberFormat="1" applyFont="1" applyFill="1" applyBorder="1"/>
    <xf numFmtId="0" fontId="5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left"/>
    </xf>
    <xf numFmtId="3" fontId="6" fillId="0" borderId="0" xfId="0" applyNumberFormat="1" applyFont="1" applyFill="1"/>
    <xf numFmtId="0" fontId="7" fillId="0" borderId="0" xfId="0" applyFont="1" applyFill="1"/>
    <xf numFmtId="0" fontId="5" fillId="0" borderId="0" xfId="0" applyFont="1" applyFill="1"/>
    <xf numFmtId="164" fontId="6" fillId="0" borderId="0" xfId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0" xfId="0" applyNumberFormat="1" applyFont="1" applyFill="1" applyBorder="1"/>
    <xf numFmtId="3" fontId="6" fillId="0" borderId="0" xfId="2" applyNumberFormat="1" applyFont="1" applyFill="1" applyBorder="1"/>
    <xf numFmtId="3" fontId="6" fillId="0" borderId="0" xfId="0" applyNumberFormat="1" applyFont="1" applyAlignment="1">
      <alignment horizontal="center"/>
    </xf>
    <xf numFmtId="3" fontId="6" fillId="0" borderId="0" xfId="0" applyNumberFormat="1" applyFont="1"/>
    <xf numFmtId="0" fontId="2" fillId="0" borderId="1" xfId="0" applyFont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8" fillId="0" borderId="0" xfId="0" applyFont="1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right"/>
    </xf>
    <xf numFmtId="4" fontId="3" fillId="0" borderId="4" xfId="0" applyNumberFormat="1" applyFont="1" applyFill="1" applyBorder="1"/>
    <xf numFmtId="3" fontId="0" fillId="0" borderId="0" xfId="0" applyNumberFormat="1"/>
    <xf numFmtId="0" fontId="3" fillId="0" borderId="4" xfId="0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3" fontId="3" fillId="0" borderId="3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3" fontId="9" fillId="0" borderId="0" xfId="0" applyNumberFormat="1" applyFont="1" applyAlignment="1">
      <alignment vertical="center" wrapText="1"/>
    </xf>
    <xf numFmtId="3" fontId="9" fillId="0" borderId="0" xfId="0" applyNumberFormat="1" applyFont="1" applyBorder="1" applyAlignment="1">
      <alignment horizontal="left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Fill="1" applyBorder="1"/>
    <xf numFmtId="3" fontId="5" fillId="0" borderId="0" xfId="0" applyNumberFormat="1" applyFont="1" applyBorder="1" applyAlignment="1">
      <alignment horizontal="center"/>
    </xf>
    <xf numFmtId="0" fontId="10" fillId="0" borderId="0" xfId="0" applyFont="1"/>
    <xf numFmtId="4" fontId="3" fillId="0" borderId="4" xfId="0" applyNumberFormat="1" applyFont="1" applyFill="1" applyBorder="1" applyAlignment="1">
      <alignment horizontal="right"/>
    </xf>
    <xf numFmtId="0" fontId="4" fillId="0" borderId="0" xfId="4" applyFont="1"/>
    <xf numFmtId="0" fontId="4" fillId="0" borderId="0" xfId="4" applyFont="1" applyBorder="1"/>
    <xf numFmtId="3" fontId="11" fillId="0" borderId="0" xfId="4" applyNumberFormat="1" applyFont="1" applyBorder="1"/>
    <xf numFmtId="0" fontId="3" fillId="0" borderId="0" xfId="4" applyFont="1"/>
    <xf numFmtId="0" fontId="3" fillId="0" borderId="0" xfId="4" applyFont="1" applyBorder="1"/>
    <xf numFmtId="0" fontId="11" fillId="0" borderId="0" xfId="4" applyFont="1" applyBorder="1"/>
    <xf numFmtId="0" fontId="3" fillId="0" borderId="0" xfId="4" applyFont="1" applyBorder="1" applyAlignment="1">
      <alignment horizontal="center"/>
    </xf>
    <xf numFmtId="3" fontId="3" fillId="0" borderId="0" xfId="4" applyNumberFormat="1" applyFont="1" applyBorder="1"/>
    <xf numFmtId="0" fontId="1" fillId="0" borderId="0" xfId="4"/>
    <xf numFmtId="0" fontId="1" fillId="0" borderId="0" xfId="4" applyBorder="1"/>
    <xf numFmtId="3" fontId="3" fillId="0" borderId="0" xfId="4" applyNumberFormat="1" applyFont="1" applyBorder="1" applyAlignment="1">
      <alignment horizontal="center"/>
    </xf>
    <xf numFmtId="3" fontId="3" fillId="0" borderId="0" xfId="4" applyNumberFormat="1" applyFont="1"/>
    <xf numFmtId="0" fontId="3" fillId="0" borderId="0" xfId="4" applyFont="1" applyAlignment="1">
      <alignment horizontal="center"/>
    </xf>
    <xf numFmtId="3" fontId="3" fillId="0" borderId="0" xfId="4" applyNumberFormat="1" applyFont="1" applyAlignment="1">
      <alignment horizontal="center"/>
    </xf>
    <xf numFmtId="3" fontId="6" fillId="0" borderId="0" xfId="4" applyNumberFormat="1" applyFont="1" applyBorder="1" applyAlignment="1">
      <alignment horizontal="center"/>
    </xf>
    <xf numFmtId="0" fontId="6" fillId="0" borderId="0" xfId="4" applyFont="1" applyBorder="1" applyAlignment="1">
      <alignment horizontal="left"/>
    </xf>
    <xf numFmtId="4" fontId="6" fillId="0" borderId="0" xfId="4" applyNumberFormat="1" applyFont="1" applyBorder="1"/>
    <xf numFmtId="4" fontId="3" fillId="0" borderId="0" xfId="4" applyNumberFormat="1" applyFont="1" applyBorder="1"/>
    <xf numFmtId="0" fontId="12" fillId="0" borderId="0" xfId="4" applyFont="1" applyBorder="1" applyAlignment="1">
      <alignment horizontal="center"/>
    </xf>
    <xf numFmtId="0" fontId="12" fillId="0" borderId="0" xfId="4" applyFont="1" applyBorder="1"/>
    <xf numFmtId="4" fontId="12" fillId="0" borderId="0" xfId="4" applyNumberFormat="1" applyFont="1" applyBorder="1"/>
    <xf numFmtId="3" fontId="12" fillId="0" borderId="0" xfId="4" applyNumberFormat="1" applyFont="1" applyBorder="1"/>
    <xf numFmtId="3" fontId="12" fillId="0" borderId="0" xfId="4" applyNumberFormat="1" applyFont="1" applyBorder="1" applyAlignment="1">
      <alignment horizontal="right"/>
    </xf>
    <xf numFmtId="166" fontId="12" fillId="0" borderId="0" xfId="5" applyNumberFormat="1" applyFont="1" applyBorder="1" applyAlignment="1">
      <alignment horizontal="left"/>
    </xf>
    <xf numFmtId="3" fontId="12" fillId="0" borderId="0" xfId="4" applyNumberFormat="1" applyFont="1" applyBorder="1" applyAlignment="1">
      <alignment horizontal="center"/>
    </xf>
    <xf numFmtId="167" fontId="12" fillId="0" borderId="0" xfId="5" applyNumberFormat="1" applyFont="1" applyBorder="1" applyAlignment="1">
      <alignment horizontal="left"/>
    </xf>
    <xf numFmtId="0" fontId="13" fillId="0" borderId="0" xfId="4" applyFont="1" applyBorder="1"/>
    <xf numFmtId="4" fontId="12" fillId="0" borderId="0" xfId="4" applyNumberFormat="1" applyFont="1" applyBorder="1" applyAlignment="1">
      <alignment horizontal="center"/>
    </xf>
    <xf numFmtId="169" fontId="12" fillId="0" borderId="0" xfId="4" applyNumberFormat="1" applyFont="1" applyBorder="1"/>
    <xf numFmtId="2" fontId="12" fillId="0" borderId="0" xfId="5" applyNumberFormat="1" applyFont="1" applyBorder="1"/>
  </cellXfs>
  <cellStyles count="6">
    <cellStyle name="Millares [0]" xfId="1" builtinId="6"/>
    <cellStyle name="Millares [0] 2" xfId="5"/>
    <cellStyle name="Normal" xfId="0" builtinId="0"/>
    <cellStyle name="Normal 12" xfId="3"/>
    <cellStyle name="Normal 2" xfId="4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'05-903'!$B$54:$B$56</c:f>
              <c:strCache>
                <c:ptCount val="3"/>
                <c:pt idx="0">
                  <c:v>IFN2:</c:v>
                </c:pt>
                <c:pt idx="1">
                  <c:v>28.747.000,00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'05-903'!$B$57:$B$70</c:f>
              <c:numCache>
                <c:formatCode>0.00</c:formatCode>
                <c:ptCount val="14"/>
                <c:pt idx="0">
                  <c:v>9.3010000000000002</c:v>
                </c:pt>
                <c:pt idx="1">
                  <c:v>5.6909999999999998</c:v>
                </c:pt>
                <c:pt idx="2">
                  <c:v>3.9209999999999998</c:v>
                </c:pt>
                <c:pt idx="3">
                  <c:v>3.0830000000000002</c:v>
                </c:pt>
                <c:pt idx="4">
                  <c:v>2.2879999999999998</c:v>
                </c:pt>
                <c:pt idx="5">
                  <c:v>1.8919999999999999</c:v>
                </c:pt>
                <c:pt idx="6">
                  <c:v>1.125</c:v>
                </c:pt>
                <c:pt idx="7">
                  <c:v>0.68200000000000005</c:v>
                </c:pt>
                <c:pt idx="8">
                  <c:v>0.33600000000000002</c:v>
                </c:pt>
                <c:pt idx="9">
                  <c:v>0.21</c:v>
                </c:pt>
                <c:pt idx="10">
                  <c:v>8.8999999999999996E-2</c:v>
                </c:pt>
                <c:pt idx="11">
                  <c:v>5.8000000000000003E-2</c:v>
                </c:pt>
                <c:pt idx="12">
                  <c:v>1.9E-2</c:v>
                </c:pt>
                <c:pt idx="13">
                  <c:v>5.1999999999999998E-2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44-4C7A-A0E1-6C87EFB0ACC7}"/>
            </c:ext>
          </c:extLst>
        </c:ser>
        <c:ser>
          <c:idx val="1"/>
          <c:order val="1"/>
          <c:tx>
            <c:strRef>
              <c:f>'05-903'!$C$54:$C$56</c:f>
              <c:strCache>
                <c:ptCount val="3"/>
                <c:pt idx="0">
                  <c:v>IFN3:</c:v>
                </c:pt>
                <c:pt idx="1">
                  <c:v>30.485.000,00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'05-903'!$C$57:$C$70</c:f>
              <c:numCache>
                <c:formatCode>0.00</c:formatCode>
                <c:ptCount val="14"/>
                <c:pt idx="0">
                  <c:v>7.2690000000000001</c:v>
                </c:pt>
                <c:pt idx="1">
                  <c:v>5.5709999999999997</c:v>
                </c:pt>
                <c:pt idx="2">
                  <c:v>4.4450000000000003</c:v>
                </c:pt>
                <c:pt idx="3">
                  <c:v>3.758</c:v>
                </c:pt>
                <c:pt idx="4">
                  <c:v>2.9529999999999998</c:v>
                </c:pt>
                <c:pt idx="5">
                  <c:v>2.4380000000000002</c:v>
                </c:pt>
                <c:pt idx="6">
                  <c:v>1.7410000000000001</c:v>
                </c:pt>
                <c:pt idx="7">
                  <c:v>1.056</c:v>
                </c:pt>
                <c:pt idx="8">
                  <c:v>0.63200000000000001</c:v>
                </c:pt>
                <c:pt idx="9">
                  <c:v>0.31</c:v>
                </c:pt>
                <c:pt idx="10">
                  <c:v>0.154</c:v>
                </c:pt>
                <c:pt idx="11">
                  <c:v>8.3000000000000004E-2</c:v>
                </c:pt>
                <c:pt idx="12">
                  <c:v>2.9000000000000001E-2</c:v>
                </c:pt>
                <c:pt idx="13">
                  <c:v>4.5999999999999999E-2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44-4C7A-A0E1-6C87EFB0ACC7}"/>
            </c:ext>
          </c:extLst>
        </c:ser>
        <c:ser>
          <c:idx val="2"/>
          <c:order val="2"/>
          <c:tx>
            <c:strRef>
              <c:f>'05-903'!$D$54:$D$56</c:f>
              <c:strCache>
                <c:ptCount val="3"/>
                <c:pt idx="0">
                  <c:v>IFN4:</c:v>
                </c:pt>
                <c:pt idx="1">
                  <c:v>23.937.000,00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'05-903'!$D$57:$D$70</c:f>
              <c:numCache>
                <c:formatCode>0.00</c:formatCode>
                <c:ptCount val="14"/>
                <c:pt idx="0">
                  <c:v>3.681</c:v>
                </c:pt>
                <c:pt idx="1">
                  <c:v>2.355</c:v>
                </c:pt>
                <c:pt idx="2">
                  <c:v>2.6619999999999999</c:v>
                </c:pt>
                <c:pt idx="3">
                  <c:v>3.0329999999999999</c:v>
                </c:pt>
                <c:pt idx="4">
                  <c:v>2.851</c:v>
                </c:pt>
                <c:pt idx="5">
                  <c:v>2.847</c:v>
                </c:pt>
                <c:pt idx="6">
                  <c:v>2.379</c:v>
                </c:pt>
                <c:pt idx="7">
                  <c:v>1.7</c:v>
                </c:pt>
                <c:pt idx="8">
                  <c:v>1.0009999999999999</c:v>
                </c:pt>
                <c:pt idx="9">
                  <c:v>0.68600000000000005</c:v>
                </c:pt>
                <c:pt idx="10">
                  <c:v>0.371</c:v>
                </c:pt>
                <c:pt idx="11">
                  <c:v>0.20200000000000001</c:v>
                </c:pt>
                <c:pt idx="12">
                  <c:v>0.08</c:v>
                </c:pt>
                <c:pt idx="13">
                  <c:v>8.8999999999999996E-2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44-4C7A-A0E1-6C87EFB0A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8880"/>
        <c:axId val="95618176"/>
      </c:barChart>
      <c:catAx>
        <c:axId val="6821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1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18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8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11662068416344"/>
          <c:y val="0.55582754889124064"/>
          <c:w val="0.32307428555368706"/>
          <c:h val="0.20273802904477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FB-4562-9D83-8420D72EDED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FB-4562-9D83-8420D72ED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136"/>
        <c:axId val="166694272"/>
      </c:barChart>
      <c:catAx>
        <c:axId val="16629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6B-4679-9304-738EA760EB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6B-4679-9304-738EA760EB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152"/>
        <c:axId val="176921344"/>
      </c:barChart>
      <c:catAx>
        <c:axId val="17675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213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C6E-4762-94AD-CBF1282B134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C6E-4762-94AD-CBF1282B13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664"/>
        <c:axId val="177537024"/>
      </c:barChart>
      <c:catAx>
        <c:axId val="17675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7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7F-45CD-B7CC-785BDAAD85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7F-45CD-B7CC-785BDAAD8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216"/>
        <c:axId val="177538752"/>
      </c:barChart>
      <c:catAx>
        <c:axId val="311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8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60-4682-B426-C6A7D415F6D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60-4682-B426-C6A7D415F6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728"/>
        <c:axId val="177540480"/>
      </c:barChart>
      <c:catAx>
        <c:axId val="3111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0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Fraxinus angustifolia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'05-903'!$AL$54:$AL$56</c:f>
              <c:strCache>
                <c:ptCount val="3"/>
                <c:pt idx="0">
                  <c:v>IFN2:</c:v>
                </c:pt>
                <c:pt idx="1">
                  <c:v>283.000,00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'05-903'!$AK$57:$AK$70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'05-903'!$AL$57:$AL$70</c:f>
              <c:numCache>
                <c:formatCode>0.00</c:formatCode>
                <c:ptCount val="14"/>
                <c:pt idx="0">
                  <c:v>0.05</c:v>
                </c:pt>
                <c:pt idx="1">
                  <c:v>4.5999999999999999E-2</c:v>
                </c:pt>
                <c:pt idx="2">
                  <c:v>5.7000000000000002E-2</c:v>
                </c:pt>
                <c:pt idx="3">
                  <c:v>3.2000000000000001E-2</c:v>
                </c:pt>
                <c:pt idx="4">
                  <c:v>1.2999999999999999E-2</c:v>
                </c:pt>
                <c:pt idx="5">
                  <c:v>1.4999999999999999E-2</c:v>
                </c:pt>
                <c:pt idx="6">
                  <c:v>3.6999999999999998E-2</c:v>
                </c:pt>
                <c:pt idx="7">
                  <c:v>7.0000000000000001E-3</c:v>
                </c:pt>
                <c:pt idx="8">
                  <c:v>7.0000000000000001E-3</c:v>
                </c:pt>
                <c:pt idx="9">
                  <c:v>4.0000000000000001E-3</c:v>
                </c:pt>
                <c:pt idx="10">
                  <c:v>2E-3</c:v>
                </c:pt>
                <c:pt idx="11">
                  <c:v>1E-3</c:v>
                </c:pt>
                <c:pt idx="12">
                  <c:v>3.0000000000000001E-3</c:v>
                </c:pt>
                <c:pt idx="13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58-4AAF-8F16-353A04159871}"/>
            </c:ext>
          </c:extLst>
        </c:ser>
        <c:ser>
          <c:idx val="1"/>
          <c:order val="1"/>
          <c:tx>
            <c:strRef>
              <c:f>'05-903'!$AM$54:$AM$56</c:f>
              <c:strCache>
                <c:ptCount val="3"/>
                <c:pt idx="0">
                  <c:v>IFN3:</c:v>
                </c:pt>
                <c:pt idx="1">
                  <c:v>1.438.000,00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'05-903'!$AK$57:$AK$70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'05-903'!$AM$57:$AM$70</c:f>
              <c:numCache>
                <c:formatCode>0.00</c:formatCode>
                <c:ptCount val="14"/>
                <c:pt idx="0">
                  <c:v>0.84199999999999997</c:v>
                </c:pt>
                <c:pt idx="1">
                  <c:v>0.23300000000000001</c:v>
                </c:pt>
                <c:pt idx="2">
                  <c:v>0.10100000000000001</c:v>
                </c:pt>
                <c:pt idx="3">
                  <c:v>6.3E-2</c:v>
                </c:pt>
                <c:pt idx="4">
                  <c:v>0.05</c:v>
                </c:pt>
                <c:pt idx="5">
                  <c:v>3.2000000000000001E-2</c:v>
                </c:pt>
                <c:pt idx="6">
                  <c:v>0.03</c:v>
                </c:pt>
                <c:pt idx="7">
                  <c:v>2.1000000000000001E-2</c:v>
                </c:pt>
                <c:pt idx="8">
                  <c:v>1.4999999999999999E-2</c:v>
                </c:pt>
                <c:pt idx="9">
                  <c:v>0.01</c:v>
                </c:pt>
                <c:pt idx="10">
                  <c:v>7.0000000000000001E-3</c:v>
                </c:pt>
                <c:pt idx="11">
                  <c:v>6.0000000000000001E-3</c:v>
                </c:pt>
                <c:pt idx="12">
                  <c:v>4.0000000000000001E-3</c:v>
                </c:pt>
                <c:pt idx="13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58-4AAF-8F16-353A04159871}"/>
            </c:ext>
          </c:extLst>
        </c:ser>
        <c:ser>
          <c:idx val="2"/>
          <c:order val="2"/>
          <c:tx>
            <c:strRef>
              <c:f>'05-903'!$AN$54:$AN$56</c:f>
              <c:strCache>
                <c:ptCount val="3"/>
                <c:pt idx="0">
                  <c:v>IFN4:</c:v>
                </c:pt>
                <c:pt idx="1">
                  <c:v>2304000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'05-903'!$AK$57:$AK$70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'05-903'!$AN$57:$AN$70</c:f>
              <c:numCache>
                <c:formatCode>General</c:formatCode>
                <c:ptCount val="14"/>
                <c:pt idx="0">
                  <c:v>1.0760000000000001</c:v>
                </c:pt>
                <c:pt idx="1">
                  <c:v>0.57899999999999996</c:v>
                </c:pt>
                <c:pt idx="2">
                  <c:v>0.17799999999999999</c:v>
                </c:pt>
                <c:pt idx="3">
                  <c:v>0.154</c:v>
                </c:pt>
                <c:pt idx="4">
                  <c:v>6.6000000000000003E-2</c:v>
                </c:pt>
                <c:pt idx="5">
                  <c:v>5.3999999999999999E-2</c:v>
                </c:pt>
                <c:pt idx="6">
                  <c:v>5.1999999999999998E-2</c:v>
                </c:pt>
                <c:pt idx="7">
                  <c:v>1.4E-2</c:v>
                </c:pt>
                <c:pt idx="8">
                  <c:v>2.4E-2</c:v>
                </c:pt>
                <c:pt idx="9">
                  <c:v>2.3E-2</c:v>
                </c:pt>
                <c:pt idx="10">
                  <c:v>1.6E-2</c:v>
                </c:pt>
                <c:pt idx="11">
                  <c:v>1.4999999999999999E-2</c:v>
                </c:pt>
                <c:pt idx="12">
                  <c:v>5.0000000000000001E-3</c:v>
                </c:pt>
                <c:pt idx="13" formatCode="#,##0">
                  <c:v>4.8000000000000001E-2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58-4AAF-8F16-353A041598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4240"/>
        <c:axId val="177542784"/>
      </c:barChart>
      <c:catAx>
        <c:axId val="3111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2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4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1445473227896774"/>
          <c:y val="0.60768069508552813"/>
          <c:w val="0.30571291095751807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A7-46F9-88BA-F38E78D0BA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A7-46F9-88BA-F38E78D0B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4752"/>
        <c:axId val="177544512"/>
      </c:barChart>
      <c:catAx>
        <c:axId val="3111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451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475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6627724911147"/>
          <c:y val="0.13502539735710214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'05-903'!$AF$61:$AF$70</c:f>
              <c:strCache>
                <c:ptCount val="10"/>
                <c:pt idx="0">
                  <c:v>25,00</c:v>
                </c:pt>
                <c:pt idx="1">
                  <c:v>30,00</c:v>
                </c:pt>
                <c:pt idx="2">
                  <c:v>35,00</c:v>
                </c:pt>
                <c:pt idx="3">
                  <c:v>40,00</c:v>
                </c:pt>
                <c:pt idx="4">
                  <c:v>45,00</c:v>
                </c:pt>
                <c:pt idx="5">
                  <c:v>50,00</c:v>
                </c:pt>
                <c:pt idx="6">
                  <c:v>55,00</c:v>
                </c:pt>
                <c:pt idx="7">
                  <c:v>60,00</c:v>
                </c:pt>
                <c:pt idx="8">
                  <c:v>65,00</c:v>
                </c:pt>
                <c:pt idx="9">
                  <c:v>70 y sup</c:v>
                </c:pt>
              </c:strCache>
            </c:strRef>
          </c:cat>
          <c:val>
            <c:numRef>
              <c:f>'05-903'!$AG$61:$AG$70</c:f>
              <c:numCache>
                <c:formatCode>0.00</c:formatCode>
                <c:ptCount val="10"/>
                <c:pt idx="0">
                  <c:v>3.5999999999999997E-2</c:v>
                </c:pt>
                <c:pt idx="1">
                  <c:v>1.4999999999999999E-2</c:v>
                </c:pt>
                <c:pt idx="2">
                  <c:v>2.3E-2</c:v>
                </c:pt>
                <c:pt idx="3">
                  <c:v>5.0000000000000001E-3</c:v>
                </c:pt>
                <c:pt idx="4">
                  <c:v>1.2E-2</c:v>
                </c:pt>
                <c:pt idx="5">
                  <c:v>3.0000000000000001E-3</c:v>
                </c:pt>
                <c:pt idx="6">
                  <c:v>3.0000000000000001E-3</c:v>
                </c:pt>
                <c:pt idx="7">
                  <c:v>2E-3</c:v>
                </c:pt>
                <c:pt idx="8">
                  <c:v>1E-3</c:v>
                </c:pt>
                <c:pt idx="9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98-409E-AB35-75D1F70854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'05-903'!$AF$61:$AF$70</c:f>
              <c:strCache>
                <c:ptCount val="10"/>
                <c:pt idx="0">
                  <c:v>25,00</c:v>
                </c:pt>
                <c:pt idx="1">
                  <c:v>30,00</c:v>
                </c:pt>
                <c:pt idx="2">
                  <c:v>35,00</c:v>
                </c:pt>
                <c:pt idx="3">
                  <c:v>40,00</c:v>
                </c:pt>
                <c:pt idx="4">
                  <c:v>45,00</c:v>
                </c:pt>
                <c:pt idx="5">
                  <c:v>50,00</c:v>
                </c:pt>
                <c:pt idx="6">
                  <c:v>55,00</c:v>
                </c:pt>
                <c:pt idx="7">
                  <c:v>60,00</c:v>
                </c:pt>
                <c:pt idx="8">
                  <c:v>65,00</c:v>
                </c:pt>
                <c:pt idx="9">
                  <c:v>70 y sup</c:v>
                </c:pt>
              </c:strCache>
            </c:strRef>
          </c:cat>
          <c:val>
            <c:numRef>
              <c:f>'05-903'!$AH$61:$AH$70</c:f>
              <c:numCache>
                <c:formatCode>0.00</c:formatCode>
                <c:ptCount val="10"/>
                <c:pt idx="0">
                  <c:v>5.1999999999999998E-2</c:v>
                </c:pt>
                <c:pt idx="1">
                  <c:v>3.2000000000000001E-2</c:v>
                </c:pt>
                <c:pt idx="2">
                  <c:v>2.4E-2</c:v>
                </c:pt>
                <c:pt idx="3">
                  <c:v>1.9E-2</c:v>
                </c:pt>
                <c:pt idx="4">
                  <c:v>8.9999999999999993E-3</c:v>
                </c:pt>
                <c:pt idx="5">
                  <c:v>6.0000000000000001E-3</c:v>
                </c:pt>
                <c:pt idx="6">
                  <c:v>6.0000000000000001E-3</c:v>
                </c:pt>
                <c:pt idx="7">
                  <c:v>5.0000000000000001E-3</c:v>
                </c:pt>
                <c:pt idx="8">
                  <c:v>2E-3</c:v>
                </c:pt>
                <c:pt idx="9">
                  <c:v>1.9E-2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98-409E-AB35-75D1F708540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'05-903'!$AF$61:$AF$70</c:f>
              <c:strCache>
                <c:ptCount val="10"/>
                <c:pt idx="0">
                  <c:v>25,00</c:v>
                </c:pt>
                <c:pt idx="1">
                  <c:v>30,00</c:v>
                </c:pt>
                <c:pt idx="2">
                  <c:v>35,00</c:v>
                </c:pt>
                <c:pt idx="3">
                  <c:v>40,00</c:v>
                </c:pt>
                <c:pt idx="4">
                  <c:v>45,00</c:v>
                </c:pt>
                <c:pt idx="5">
                  <c:v>50,00</c:v>
                </c:pt>
                <c:pt idx="6">
                  <c:v>55,00</c:v>
                </c:pt>
                <c:pt idx="7">
                  <c:v>60,00</c:v>
                </c:pt>
                <c:pt idx="8">
                  <c:v>65,00</c:v>
                </c:pt>
                <c:pt idx="9">
                  <c:v>70 y sup</c:v>
                </c:pt>
              </c:strCache>
            </c:strRef>
          </c:cat>
          <c:val>
            <c:numRef>
              <c:f>'05-903'!$AI$61:$AI$70</c:f>
              <c:numCache>
                <c:formatCode>General</c:formatCode>
                <c:ptCount val="10"/>
                <c:pt idx="0">
                  <c:v>0.128</c:v>
                </c:pt>
                <c:pt idx="1">
                  <c:v>0.06</c:v>
                </c:pt>
                <c:pt idx="2">
                  <c:v>2.9000000000000001E-2</c:v>
                </c:pt>
                <c:pt idx="3">
                  <c:v>1.4999999999999999E-2</c:v>
                </c:pt>
                <c:pt idx="4">
                  <c:v>1.7000000000000001E-2</c:v>
                </c:pt>
                <c:pt idx="5">
                  <c:v>1.7000000000000001E-2</c:v>
                </c:pt>
                <c:pt idx="6">
                  <c:v>1.0999999999999999E-2</c:v>
                </c:pt>
                <c:pt idx="7">
                  <c:v>2E-3</c:v>
                </c:pt>
                <c:pt idx="8">
                  <c:v>1E-3</c:v>
                </c:pt>
                <c:pt idx="9">
                  <c:v>2.1000000000000001E-2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98-409E-AB35-75D1F7085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264"/>
        <c:axId val="177996352"/>
      </c:barChart>
      <c:catAx>
        <c:axId val="3111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6352"/>
        <c:scaling>
          <c:orientation val="minMax"/>
          <c:max val="0.140000000000000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264"/>
        <c:crosses val="autoZero"/>
        <c:crossBetween val="between"/>
        <c:majorUnit val="2.000000000000000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D8-4CF9-A088-3390D0187D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D8-4CF9-A088-3390D0187D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776"/>
        <c:axId val="177998656"/>
      </c:barChart>
      <c:catAx>
        <c:axId val="3111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8656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7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03-484C-9F6C-75857DD7213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03-484C-9F6C-75857DD721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6288"/>
        <c:axId val="178000384"/>
      </c:barChart>
      <c:catAx>
        <c:axId val="3111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00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0038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62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4B-468B-8369-39D80C83259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4B-468B-8369-39D80C8325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6800"/>
        <c:axId val="178002688"/>
      </c:barChart>
      <c:catAx>
        <c:axId val="3111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0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0268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68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E1-4A61-8C44-41546FF9CBD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E1-4A61-8C44-41546FF9C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648"/>
        <c:axId val="166696000"/>
      </c:barChart>
      <c:catAx>
        <c:axId val="1662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60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A3-4236-837D-11CA1B35077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A3-4236-837D-11CA1B3507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5552"/>
        <c:axId val="178176000"/>
      </c:barChart>
      <c:catAx>
        <c:axId val="17781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600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555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'05-903'!$AK$61:$AK$70</c:f>
              <c:strCache>
                <c:ptCount val="10"/>
                <c:pt idx="0">
                  <c:v>25,00</c:v>
                </c:pt>
                <c:pt idx="1">
                  <c:v>30,00</c:v>
                </c:pt>
                <c:pt idx="2">
                  <c:v>35,00</c:v>
                </c:pt>
                <c:pt idx="3">
                  <c:v>40,00</c:v>
                </c:pt>
                <c:pt idx="4">
                  <c:v>45,00</c:v>
                </c:pt>
                <c:pt idx="5">
                  <c:v>50,00</c:v>
                </c:pt>
                <c:pt idx="6">
                  <c:v>55,00</c:v>
                </c:pt>
                <c:pt idx="7">
                  <c:v>60,00</c:v>
                </c:pt>
                <c:pt idx="8">
                  <c:v>65,00</c:v>
                </c:pt>
                <c:pt idx="9">
                  <c:v>70 y sup</c:v>
                </c:pt>
              </c:strCache>
            </c:strRef>
          </c:cat>
          <c:val>
            <c:numRef>
              <c:f>'05-903'!$AL$61:$AL$70</c:f>
              <c:numCache>
                <c:formatCode>0.00</c:formatCode>
                <c:ptCount val="10"/>
                <c:pt idx="0">
                  <c:v>1.2999999999999999E-2</c:v>
                </c:pt>
                <c:pt idx="1">
                  <c:v>1.4999999999999999E-2</c:v>
                </c:pt>
                <c:pt idx="2">
                  <c:v>3.6999999999999998E-2</c:v>
                </c:pt>
                <c:pt idx="3">
                  <c:v>7.0000000000000001E-3</c:v>
                </c:pt>
                <c:pt idx="4">
                  <c:v>7.0000000000000001E-3</c:v>
                </c:pt>
                <c:pt idx="5">
                  <c:v>4.0000000000000001E-3</c:v>
                </c:pt>
                <c:pt idx="6">
                  <c:v>2E-3</c:v>
                </c:pt>
                <c:pt idx="7">
                  <c:v>1E-3</c:v>
                </c:pt>
                <c:pt idx="8">
                  <c:v>3.0000000000000001E-3</c:v>
                </c:pt>
                <c:pt idx="9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6A-472B-8820-5F9D7A929D9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'05-903'!$AK$61:$AK$70</c:f>
              <c:strCache>
                <c:ptCount val="10"/>
                <c:pt idx="0">
                  <c:v>25,00</c:v>
                </c:pt>
                <c:pt idx="1">
                  <c:v>30,00</c:v>
                </c:pt>
                <c:pt idx="2">
                  <c:v>35,00</c:v>
                </c:pt>
                <c:pt idx="3">
                  <c:v>40,00</c:v>
                </c:pt>
                <c:pt idx="4">
                  <c:v>45,00</c:v>
                </c:pt>
                <c:pt idx="5">
                  <c:v>50,00</c:v>
                </c:pt>
                <c:pt idx="6">
                  <c:v>55,00</c:v>
                </c:pt>
                <c:pt idx="7">
                  <c:v>60,00</c:v>
                </c:pt>
                <c:pt idx="8">
                  <c:v>65,00</c:v>
                </c:pt>
                <c:pt idx="9">
                  <c:v>70 y sup</c:v>
                </c:pt>
              </c:strCache>
            </c:strRef>
          </c:cat>
          <c:val>
            <c:numRef>
              <c:f>'05-903'!$AM$61:$AM$70</c:f>
              <c:numCache>
                <c:formatCode>0.00</c:formatCode>
                <c:ptCount val="10"/>
                <c:pt idx="0">
                  <c:v>0.05</c:v>
                </c:pt>
                <c:pt idx="1">
                  <c:v>3.2000000000000001E-2</c:v>
                </c:pt>
                <c:pt idx="2">
                  <c:v>0.03</c:v>
                </c:pt>
                <c:pt idx="3">
                  <c:v>2.1000000000000001E-2</c:v>
                </c:pt>
                <c:pt idx="4">
                  <c:v>1.4999999999999999E-2</c:v>
                </c:pt>
                <c:pt idx="5">
                  <c:v>0.01</c:v>
                </c:pt>
                <c:pt idx="6">
                  <c:v>7.0000000000000001E-3</c:v>
                </c:pt>
                <c:pt idx="7">
                  <c:v>6.0000000000000001E-3</c:v>
                </c:pt>
                <c:pt idx="8">
                  <c:v>4.0000000000000001E-3</c:v>
                </c:pt>
                <c:pt idx="9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6A-472B-8820-5F9D7A929D9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'05-903'!$AK$61:$AK$70</c:f>
              <c:strCache>
                <c:ptCount val="10"/>
                <c:pt idx="0">
                  <c:v>25,00</c:v>
                </c:pt>
                <c:pt idx="1">
                  <c:v>30,00</c:v>
                </c:pt>
                <c:pt idx="2">
                  <c:v>35,00</c:v>
                </c:pt>
                <c:pt idx="3">
                  <c:v>40,00</c:v>
                </c:pt>
                <c:pt idx="4">
                  <c:v>45,00</c:v>
                </c:pt>
                <c:pt idx="5">
                  <c:v>50,00</c:v>
                </c:pt>
                <c:pt idx="6">
                  <c:v>55,00</c:v>
                </c:pt>
                <c:pt idx="7">
                  <c:v>60,00</c:v>
                </c:pt>
                <c:pt idx="8">
                  <c:v>65,00</c:v>
                </c:pt>
                <c:pt idx="9">
                  <c:v>70 y sup</c:v>
                </c:pt>
              </c:strCache>
            </c:strRef>
          </c:cat>
          <c:val>
            <c:numRef>
              <c:f>'05-903'!$AN$61:$AN$70</c:f>
              <c:numCache>
                <c:formatCode>General</c:formatCode>
                <c:ptCount val="10"/>
                <c:pt idx="0">
                  <c:v>6.6000000000000003E-2</c:v>
                </c:pt>
                <c:pt idx="1">
                  <c:v>5.3999999999999999E-2</c:v>
                </c:pt>
                <c:pt idx="2">
                  <c:v>5.1999999999999998E-2</c:v>
                </c:pt>
                <c:pt idx="3">
                  <c:v>1.4E-2</c:v>
                </c:pt>
                <c:pt idx="4">
                  <c:v>2.4E-2</c:v>
                </c:pt>
                <c:pt idx="5">
                  <c:v>2.3E-2</c:v>
                </c:pt>
                <c:pt idx="6">
                  <c:v>1.6E-2</c:v>
                </c:pt>
                <c:pt idx="7">
                  <c:v>1.4999999999999999E-2</c:v>
                </c:pt>
                <c:pt idx="8">
                  <c:v>5.0000000000000001E-3</c:v>
                </c:pt>
                <c:pt idx="9" formatCode="#,##0">
                  <c:v>4.8000000000000001E-2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6A-472B-8820-5F9D7A929D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6064"/>
        <c:axId val="178177728"/>
      </c:barChart>
      <c:catAx>
        <c:axId val="17781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7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1E-4760-970A-C67FE1F39D2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1E-4760-970A-C67FE1F39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6576"/>
        <c:axId val="178180032"/>
      </c:barChart>
      <c:catAx>
        <c:axId val="17781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8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8003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6576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03-445D-B0FE-9B2BF0D450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03-445D-B0FE-9B2BF0D45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7088"/>
        <c:axId val="178181760"/>
      </c:barChart>
      <c:catAx>
        <c:axId val="17781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8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81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84-4459-BFA6-F180110264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84-4459-BFA6-F180110264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7600"/>
        <c:axId val="178225152"/>
      </c:barChart>
      <c:catAx>
        <c:axId val="17781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2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2515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7600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A5-43DC-B1E0-08DAF3E5FCB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A5-43DC-B1E0-08DAF3E5FC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8112"/>
        <c:axId val="178226304"/>
      </c:barChart>
      <c:catAx>
        <c:axId val="17781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2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2630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8112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9F-44F2-9976-E66EEDA6F47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9F-44F2-9976-E66EEDA6F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8624"/>
        <c:axId val="178228032"/>
      </c:barChart>
      <c:catAx>
        <c:axId val="17781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2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28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E9-4FBB-90E6-8B086ED318B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E9-4FBB-90E6-8B086ED31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9136"/>
        <c:axId val="178230336"/>
      </c:barChart>
      <c:catAx>
        <c:axId val="17781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3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30336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913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DE-454A-9363-ED0D2CC4DF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DE-454A-9363-ED0D2CC4D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7008"/>
        <c:axId val="178231488"/>
      </c:barChart>
      <c:catAx>
        <c:axId val="17898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3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314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700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AF-4EB0-8370-096477AB116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AF-4EB0-8370-096477AB1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7520"/>
        <c:axId val="178929664"/>
      </c:barChart>
      <c:catAx>
        <c:axId val="17898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29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5F-4611-9FC9-86B1CFE25B9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5F-4611-9FC9-86B1CFE25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160"/>
        <c:axId val="166698304"/>
      </c:barChart>
      <c:catAx>
        <c:axId val="16630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8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7E-4A8E-9055-C6EBAC5D3B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7E-4A8E-9055-C6EBAC5D3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8032"/>
        <c:axId val="178931968"/>
      </c:barChart>
      <c:catAx>
        <c:axId val="17898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196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803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87-4933-9632-B004951A22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87-4933-9632-B004951A2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8544"/>
        <c:axId val="178933120"/>
      </c:barChart>
      <c:catAx>
        <c:axId val="17898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3120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854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7D-45AC-970B-202CC729F2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7D-45AC-970B-202CC729F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9056"/>
        <c:axId val="178935424"/>
      </c:barChart>
      <c:catAx>
        <c:axId val="17898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542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905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14-45F1-9A06-91B11109101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14-45F1-9A06-91B111091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90592"/>
        <c:axId val="178936576"/>
      </c:barChart>
      <c:catAx>
        <c:axId val="17899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6576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9059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B2-4733-9017-E6A68AA5B2B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B2-4733-9017-E6A68AA5B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5824"/>
        <c:axId val="179462720"/>
      </c:barChart>
      <c:catAx>
        <c:axId val="17940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2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5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'05-903'!$AQ$54:$AQ$56</c:f>
              <c:strCache>
                <c:ptCount val="3"/>
                <c:pt idx="0">
                  <c:v>IFN2:</c:v>
                </c:pt>
                <c:pt idx="1">
                  <c:v>2.727.000,00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'05-903'!$AP$57:$AP$70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'05-903'!$AQ$57:$AQ$70</c:f>
              <c:numCache>
                <c:formatCode>0.00</c:formatCode>
                <c:ptCount val="14"/>
                <c:pt idx="0">
                  <c:v>1.9330000000000001</c:v>
                </c:pt>
                <c:pt idx="1">
                  <c:v>0.63400000000000001</c:v>
                </c:pt>
                <c:pt idx="2">
                  <c:v>0.13</c:v>
                </c:pt>
                <c:pt idx="3">
                  <c:v>2.3E-2</c:v>
                </c:pt>
                <c:pt idx="4">
                  <c:v>6.0000000000000001E-3</c:v>
                </c:pt>
                <c:pt idx="5">
                  <c:v>0</c:v>
                </c:pt>
                <c:pt idx="6">
                  <c:v>0</c:v>
                </c:pt>
                <c:pt idx="7">
                  <c:v>1E-3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13-483F-B400-D5CCF466332D}"/>
            </c:ext>
          </c:extLst>
        </c:ser>
        <c:ser>
          <c:idx val="1"/>
          <c:order val="1"/>
          <c:tx>
            <c:strRef>
              <c:f>'05-903'!$AR$54:$AR$56</c:f>
              <c:strCache>
                <c:ptCount val="3"/>
                <c:pt idx="0">
                  <c:v>IFN3:</c:v>
                </c:pt>
                <c:pt idx="1">
                  <c:v>8.469.000,00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'05-903'!$AP$57:$AP$70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'05-903'!$AR$57:$AR$70</c:f>
              <c:numCache>
                <c:formatCode>0.00</c:formatCode>
                <c:ptCount val="14"/>
                <c:pt idx="0">
                  <c:v>6.0010000000000003</c:v>
                </c:pt>
                <c:pt idx="1">
                  <c:v>1.764</c:v>
                </c:pt>
                <c:pt idx="2">
                  <c:v>0.52700000000000002</c:v>
                </c:pt>
                <c:pt idx="3">
                  <c:v>0.13800000000000001</c:v>
                </c:pt>
                <c:pt idx="4">
                  <c:v>3.1E-2</c:v>
                </c:pt>
                <c:pt idx="5">
                  <c:v>3.0000000000000001E-3</c:v>
                </c:pt>
                <c:pt idx="6">
                  <c:v>3.0000000000000001E-3</c:v>
                </c:pt>
                <c:pt idx="7">
                  <c:v>2E-3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13-483F-B400-D5CCF466332D}"/>
            </c:ext>
          </c:extLst>
        </c:ser>
        <c:ser>
          <c:idx val="2"/>
          <c:order val="2"/>
          <c:tx>
            <c:strRef>
              <c:f>'05-903'!$AS$54:$AS$56</c:f>
              <c:strCache>
                <c:ptCount val="3"/>
                <c:pt idx="0">
                  <c:v>IFN4:</c:v>
                </c:pt>
                <c:pt idx="1">
                  <c:v>16.709.000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'05-903'!$AP$57:$AP$70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'05-903'!$AS$57:$AS$70</c:f>
              <c:numCache>
                <c:formatCode>#,##0</c:formatCode>
                <c:ptCount val="14"/>
                <c:pt idx="0">
                  <c:v>11.167</c:v>
                </c:pt>
                <c:pt idx="1">
                  <c:v>3.6269999999999998</c:v>
                </c:pt>
                <c:pt idx="2">
                  <c:v>1.28</c:v>
                </c:pt>
                <c:pt idx="3">
                  <c:v>0.45200000000000001</c:v>
                </c:pt>
                <c:pt idx="4">
                  <c:v>0.14199999999999999</c:v>
                </c:pt>
                <c:pt idx="5">
                  <c:v>3.3000000000000002E-2</c:v>
                </c:pt>
                <c:pt idx="6">
                  <c:v>2E-3</c:v>
                </c:pt>
                <c:pt idx="7">
                  <c:v>5.0000000000000001E-3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 formatCode="General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13-483F-B400-D5CCF46633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6336"/>
        <c:axId val="179465024"/>
      </c:barChart>
      <c:catAx>
        <c:axId val="17940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5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63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7702935408935951"/>
          <c:w val="0.29825386618220412"/>
          <c:h val="0.1892763749358916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'05-903'!$AP$59:$AP$70</c:f>
              <c:strCache>
                <c:ptCount val="12"/>
                <c:pt idx="0">
                  <c:v>15,00</c:v>
                </c:pt>
                <c:pt idx="1">
                  <c:v>20,00</c:v>
                </c:pt>
                <c:pt idx="2">
                  <c:v>25,00</c:v>
                </c:pt>
                <c:pt idx="3">
                  <c:v>30,00</c:v>
                </c:pt>
                <c:pt idx="4">
                  <c:v>35,00</c:v>
                </c:pt>
                <c:pt idx="5">
                  <c:v>40,00</c:v>
                </c:pt>
                <c:pt idx="6">
                  <c:v>45,00</c:v>
                </c:pt>
                <c:pt idx="7">
                  <c:v>50,00</c:v>
                </c:pt>
                <c:pt idx="8">
                  <c:v>55,00</c:v>
                </c:pt>
                <c:pt idx="9">
                  <c:v>60,00</c:v>
                </c:pt>
                <c:pt idx="10">
                  <c:v>65,00</c:v>
                </c:pt>
                <c:pt idx="11">
                  <c:v>70 y sup</c:v>
                </c:pt>
              </c:strCache>
            </c:strRef>
          </c:cat>
          <c:val>
            <c:numRef>
              <c:f>'05-903'!$AQ$59:$AQ$70</c:f>
              <c:numCache>
                <c:formatCode>0.00</c:formatCode>
                <c:ptCount val="12"/>
                <c:pt idx="0">
                  <c:v>0.13</c:v>
                </c:pt>
                <c:pt idx="1">
                  <c:v>2.3E-2</c:v>
                </c:pt>
                <c:pt idx="2">
                  <c:v>6.0000000000000001E-3</c:v>
                </c:pt>
                <c:pt idx="3">
                  <c:v>0</c:v>
                </c:pt>
                <c:pt idx="4">
                  <c:v>0</c:v>
                </c:pt>
                <c:pt idx="5">
                  <c:v>1E-3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82-4E84-A308-4755FF22419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'05-903'!$AP$59:$AP$70</c:f>
              <c:strCache>
                <c:ptCount val="12"/>
                <c:pt idx="0">
                  <c:v>15,00</c:v>
                </c:pt>
                <c:pt idx="1">
                  <c:v>20,00</c:v>
                </c:pt>
                <c:pt idx="2">
                  <c:v>25,00</c:v>
                </c:pt>
                <c:pt idx="3">
                  <c:v>30,00</c:v>
                </c:pt>
                <c:pt idx="4">
                  <c:v>35,00</c:v>
                </c:pt>
                <c:pt idx="5">
                  <c:v>40,00</c:v>
                </c:pt>
                <c:pt idx="6">
                  <c:v>45,00</c:v>
                </c:pt>
                <c:pt idx="7">
                  <c:v>50,00</c:v>
                </c:pt>
                <c:pt idx="8">
                  <c:v>55,00</c:v>
                </c:pt>
                <c:pt idx="9">
                  <c:v>60,00</c:v>
                </c:pt>
                <c:pt idx="10">
                  <c:v>65,00</c:v>
                </c:pt>
                <c:pt idx="11">
                  <c:v>70 y sup</c:v>
                </c:pt>
              </c:strCache>
            </c:strRef>
          </c:cat>
          <c:val>
            <c:numRef>
              <c:f>'05-903'!$AR$59:$AR$70</c:f>
              <c:numCache>
                <c:formatCode>0.00</c:formatCode>
                <c:ptCount val="12"/>
                <c:pt idx="0">
                  <c:v>0.52700000000000002</c:v>
                </c:pt>
                <c:pt idx="1">
                  <c:v>0.13800000000000001</c:v>
                </c:pt>
                <c:pt idx="2">
                  <c:v>3.1E-2</c:v>
                </c:pt>
                <c:pt idx="3">
                  <c:v>3.0000000000000001E-3</c:v>
                </c:pt>
                <c:pt idx="4">
                  <c:v>3.0000000000000001E-3</c:v>
                </c:pt>
                <c:pt idx="5">
                  <c:v>2E-3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82-4E84-A308-4755FF22419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'05-903'!$AP$59:$AP$70</c:f>
              <c:strCache>
                <c:ptCount val="12"/>
                <c:pt idx="0">
                  <c:v>15,00</c:v>
                </c:pt>
                <c:pt idx="1">
                  <c:v>20,00</c:v>
                </c:pt>
                <c:pt idx="2">
                  <c:v>25,00</c:v>
                </c:pt>
                <c:pt idx="3">
                  <c:v>30,00</c:v>
                </c:pt>
                <c:pt idx="4">
                  <c:v>35,00</c:v>
                </c:pt>
                <c:pt idx="5">
                  <c:v>40,00</c:v>
                </c:pt>
                <c:pt idx="6">
                  <c:v>45,00</c:v>
                </c:pt>
                <c:pt idx="7">
                  <c:v>50,00</c:v>
                </c:pt>
                <c:pt idx="8">
                  <c:v>55,00</c:v>
                </c:pt>
                <c:pt idx="9">
                  <c:v>60,00</c:v>
                </c:pt>
                <c:pt idx="10">
                  <c:v>65,00</c:v>
                </c:pt>
                <c:pt idx="11">
                  <c:v>70 y sup</c:v>
                </c:pt>
              </c:strCache>
            </c:strRef>
          </c:cat>
          <c:val>
            <c:numRef>
              <c:f>'05-903'!$AS$59:$AS$70</c:f>
              <c:numCache>
                <c:formatCode>#,##0</c:formatCode>
                <c:ptCount val="12"/>
                <c:pt idx="0">
                  <c:v>1.28</c:v>
                </c:pt>
                <c:pt idx="1">
                  <c:v>0.45200000000000001</c:v>
                </c:pt>
                <c:pt idx="2">
                  <c:v>0.14199999999999999</c:v>
                </c:pt>
                <c:pt idx="3">
                  <c:v>3.3000000000000002E-2</c:v>
                </c:pt>
                <c:pt idx="4">
                  <c:v>2E-3</c:v>
                </c:pt>
                <c:pt idx="5">
                  <c:v>5.0000000000000001E-3</c:v>
                </c:pt>
                <c:pt idx="6">
                  <c:v>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 formatCode="General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82-4E84-A308-4755FF224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7360"/>
        <c:axId val="179466752"/>
      </c:barChart>
      <c:catAx>
        <c:axId val="1794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6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B83-49C3-90A2-70A49E297D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B83-49C3-90A2-70A49E297D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7872"/>
        <c:axId val="179469632"/>
      </c:barChart>
      <c:catAx>
        <c:axId val="17940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'05-903'!$X$54:$X$56</c:f>
              <c:strCache>
                <c:ptCount val="3"/>
                <c:pt idx="0">
                  <c:v>IFN3:</c:v>
                </c:pt>
                <c:pt idx="1">
                  <c:v>2.517.000,00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'05-903'!$W$57:$W$70</c:f>
              <c:numCache>
                <c:formatCode>0.00</c:formatCode>
                <c:ptCount val="14"/>
                <c:pt idx="0">
                  <c:v>0.69399999999999995</c:v>
                </c:pt>
                <c:pt idx="1">
                  <c:v>0.307</c:v>
                </c:pt>
                <c:pt idx="2">
                  <c:v>0.3</c:v>
                </c:pt>
                <c:pt idx="3">
                  <c:v>0.24199999999999999</c:v>
                </c:pt>
                <c:pt idx="4">
                  <c:v>0.22900000000000001</c:v>
                </c:pt>
                <c:pt idx="5">
                  <c:v>0.17299999999999999</c:v>
                </c:pt>
                <c:pt idx="6">
                  <c:v>0.17199999999999999</c:v>
                </c:pt>
                <c:pt idx="7">
                  <c:v>0.104</c:v>
                </c:pt>
                <c:pt idx="8">
                  <c:v>6.0999999999999999E-2</c:v>
                </c:pt>
                <c:pt idx="9">
                  <c:v>4.2000000000000003E-2</c:v>
                </c:pt>
                <c:pt idx="10">
                  <c:v>2.5999999999999999E-2</c:v>
                </c:pt>
                <c:pt idx="11">
                  <c:v>2.1000000000000001E-2</c:v>
                </c:pt>
                <c:pt idx="12">
                  <c:v>1.2E-2</c:v>
                </c:pt>
                <c:pt idx="13">
                  <c:v>1.7999999999999999E-2</c:v>
                </c:pt>
              </c:numCache>
            </c:numRef>
          </c:cat>
          <c:val>
            <c:numRef>
              <c:f>'05-903'!$X$57:$X$70</c:f>
              <c:numCache>
                <c:formatCode>0.00</c:formatCode>
                <c:ptCount val="14"/>
                <c:pt idx="0">
                  <c:v>0.59199999999999997</c:v>
                </c:pt>
                <c:pt idx="1">
                  <c:v>0.151</c:v>
                </c:pt>
                <c:pt idx="2">
                  <c:v>0.28699999999999998</c:v>
                </c:pt>
                <c:pt idx="3">
                  <c:v>0.29899999999999999</c:v>
                </c:pt>
                <c:pt idx="4">
                  <c:v>0.24299999999999999</c:v>
                </c:pt>
                <c:pt idx="5">
                  <c:v>0.25600000000000001</c:v>
                </c:pt>
                <c:pt idx="6">
                  <c:v>0.20300000000000001</c:v>
                </c:pt>
                <c:pt idx="7">
                  <c:v>0.16800000000000001</c:v>
                </c:pt>
                <c:pt idx="8">
                  <c:v>0.115</c:v>
                </c:pt>
                <c:pt idx="9">
                  <c:v>6.8000000000000005E-2</c:v>
                </c:pt>
                <c:pt idx="10">
                  <c:v>5.2999999999999999E-2</c:v>
                </c:pt>
                <c:pt idx="11">
                  <c:v>3.5000000000000003E-2</c:v>
                </c:pt>
                <c:pt idx="12">
                  <c:v>1.2999999999999999E-2</c:v>
                </c:pt>
                <c:pt idx="13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74-47CF-9348-F86A7C2F54DB}"/>
            </c:ext>
          </c:extLst>
        </c:ser>
        <c:ser>
          <c:idx val="1"/>
          <c:order val="1"/>
          <c:tx>
            <c:strRef>
              <c:f>'05-903'!$Y$54:$Y$56</c:f>
              <c:strCache>
                <c:ptCount val="3"/>
                <c:pt idx="0">
                  <c:v>IFN4:</c:v>
                </c:pt>
                <c:pt idx="1">
                  <c:v>3.721.000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'05-903'!$W$57:$W$70</c:f>
              <c:numCache>
                <c:formatCode>0.00</c:formatCode>
                <c:ptCount val="14"/>
                <c:pt idx="0">
                  <c:v>0.69399999999999995</c:v>
                </c:pt>
                <c:pt idx="1">
                  <c:v>0.307</c:v>
                </c:pt>
                <c:pt idx="2">
                  <c:v>0.3</c:v>
                </c:pt>
                <c:pt idx="3">
                  <c:v>0.24199999999999999</c:v>
                </c:pt>
                <c:pt idx="4">
                  <c:v>0.22900000000000001</c:v>
                </c:pt>
                <c:pt idx="5">
                  <c:v>0.17299999999999999</c:v>
                </c:pt>
                <c:pt idx="6">
                  <c:v>0.17199999999999999</c:v>
                </c:pt>
                <c:pt idx="7">
                  <c:v>0.104</c:v>
                </c:pt>
                <c:pt idx="8">
                  <c:v>6.0999999999999999E-2</c:v>
                </c:pt>
                <c:pt idx="9">
                  <c:v>4.2000000000000003E-2</c:v>
                </c:pt>
                <c:pt idx="10">
                  <c:v>2.5999999999999999E-2</c:v>
                </c:pt>
                <c:pt idx="11">
                  <c:v>2.1000000000000001E-2</c:v>
                </c:pt>
                <c:pt idx="12">
                  <c:v>1.2E-2</c:v>
                </c:pt>
                <c:pt idx="13">
                  <c:v>1.7999999999999999E-2</c:v>
                </c:pt>
              </c:numCache>
            </c:numRef>
          </c:cat>
          <c:val>
            <c:numRef>
              <c:f>'05-903'!$Y$57:$Y$70</c:f>
              <c:numCache>
                <c:formatCode>#,##0</c:formatCode>
                <c:ptCount val="14"/>
                <c:pt idx="0">
                  <c:v>1.133</c:v>
                </c:pt>
                <c:pt idx="1">
                  <c:v>0.66500000000000004</c:v>
                </c:pt>
                <c:pt idx="2">
                  <c:v>0.246</c:v>
                </c:pt>
                <c:pt idx="3">
                  <c:v>0.23499999999999999</c:v>
                </c:pt>
                <c:pt idx="4">
                  <c:v>0.25800000000000001</c:v>
                </c:pt>
                <c:pt idx="5">
                  <c:v>0.255</c:v>
                </c:pt>
                <c:pt idx="6">
                  <c:v>0.20699999999999999</c:v>
                </c:pt>
                <c:pt idx="7">
                  <c:v>0.2</c:v>
                </c:pt>
                <c:pt idx="8">
                  <c:v>0.14399999999999999</c:v>
                </c:pt>
                <c:pt idx="9">
                  <c:v>0.13100000000000001</c:v>
                </c:pt>
                <c:pt idx="10">
                  <c:v>9.0999999999999998E-2</c:v>
                </c:pt>
                <c:pt idx="11" formatCode="General">
                  <c:v>4.9000000000000002E-2</c:v>
                </c:pt>
                <c:pt idx="12" formatCode="General">
                  <c:v>2.5000000000000001E-2</c:v>
                </c:pt>
                <c:pt idx="13">
                  <c:v>8.2000000000000003E-2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74-47CF-9348-F86A7C2F5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8384"/>
        <c:axId val="179217536"/>
      </c:barChart>
      <c:catAx>
        <c:axId val="17940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1753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79217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838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'05-903'!$W$65:$W$70</c:f>
              <c:numCache>
                <c:formatCode>0.00</c:formatCode>
                <c:ptCount val="6"/>
                <c:pt idx="0">
                  <c:v>6.0999999999999999E-2</c:v>
                </c:pt>
                <c:pt idx="1">
                  <c:v>4.2000000000000003E-2</c:v>
                </c:pt>
                <c:pt idx="2">
                  <c:v>2.5999999999999999E-2</c:v>
                </c:pt>
                <c:pt idx="3">
                  <c:v>2.1000000000000001E-2</c:v>
                </c:pt>
                <c:pt idx="4">
                  <c:v>1.2E-2</c:v>
                </c:pt>
                <c:pt idx="5">
                  <c:v>1.7999999999999999E-2</c:v>
                </c:pt>
              </c:numCache>
            </c:numRef>
          </c:cat>
          <c:val>
            <c:numRef>
              <c:f>'05-903'!$X$65:$X$70</c:f>
              <c:numCache>
                <c:formatCode>0.00</c:formatCode>
                <c:ptCount val="6"/>
                <c:pt idx="0">
                  <c:v>0.115</c:v>
                </c:pt>
                <c:pt idx="1">
                  <c:v>6.8000000000000005E-2</c:v>
                </c:pt>
                <c:pt idx="2">
                  <c:v>5.2999999999999999E-2</c:v>
                </c:pt>
                <c:pt idx="3">
                  <c:v>3.5000000000000003E-2</c:v>
                </c:pt>
                <c:pt idx="4">
                  <c:v>1.2999999999999999E-2</c:v>
                </c:pt>
                <c:pt idx="5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AD-427B-BAF9-D944E1D7E43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'05-903'!$W$65:$W$70</c:f>
              <c:numCache>
                <c:formatCode>0.00</c:formatCode>
                <c:ptCount val="6"/>
                <c:pt idx="0">
                  <c:v>6.0999999999999999E-2</c:v>
                </c:pt>
                <c:pt idx="1">
                  <c:v>4.2000000000000003E-2</c:v>
                </c:pt>
                <c:pt idx="2">
                  <c:v>2.5999999999999999E-2</c:v>
                </c:pt>
                <c:pt idx="3">
                  <c:v>2.1000000000000001E-2</c:v>
                </c:pt>
                <c:pt idx="4">
                  <c:v>1.2E-2</c:v>
                </c:pt>
                <c:pt idx="5">
                  <c:v>1.7999999999999999E-2</c:v>
                </c:pt>
              </c:numCache>
            </c:numRef>
          </c:cat>
          <c:val>
            <c:numRef>
              <c:f>'05-903'!$Y$65:$Y$70</c:f>
              <c:numCache>
                <c:formatCode>#,##0</c:formatCode>
                <c:ptCount val="6"/>
                <c:pt idx="0">
                  <c:v>0.14399999999999999</c:v>
                </c:pt>
                <c:pt idx="1">
                  <c:v>0.13100000000000001</c:v>
                </c:pt>
                <c:pt idx="2">
                  <c:v>9.0999999999999998E-2</c:v>
                </c:pt>
                <c:pt idx="3" formatCode="General">
                  <c:v>4.9000000000000002E-2</c:v>
                </c:pt>
                <c:pt idx="4" formatCode="General">
                  <c:v>2.5000000000000001E-2</c:v>
                </c:pt>
                <c:pt idx="5">
                  <c:v>8.2000000000000003E-2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AD-427B-BAF9-D944E1D7E4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1856"/>
        <c:axId val="179219264"/>
      </c:barChart>
      <c:catAx>
        <c:axId val="17996185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1926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7921926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1856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4828356101088017"/>
          <c:w val="0.90209080434961808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'05-903'!$M$54:$M$56</c:f>
              <c:strCache>
                <c:ptCount val="3"/>
                <c:pt idx="0">
                  <c:v>IFN2:</c:v>
                </c:pt>
                <c:pt idx="1">
                  <c:v>18.744.000,00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'05-903'!$L$57:$L$70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'05-903'!$M$57:$M$70</c:f>
              <c:numCache>
                <c:formatCode>0.00</c:formatCode>
                <c:ptCount val="14"/>
                <c:pt idx="0">
                  <c:v>11.596</c:v>
                </c:pt>
                <c:pt idx="1">
                  <c:v>4.0410000000000004</c:v>
                </c:pt>
                <c:pt idx="2">
                  <c:v>1.6240000000000001</c:v>
                </c:pt>
                <c:pt idx="3">
                  <c:v>0.74299999999999999</c:v>
                </c:pt>
                <c:pt idx="4">
                  <c:v>0.34</c:v>
                </c:pt>
                <c:pt idx="5">
                  <c:v>0.182</c:v>
                </c:pt>
                <c:pt idx="6">
                  <c:v>0.10299999999999999</c:v>
                </c:pt>
                <c:pt idx="7">
                  <c:v>7.0000000000000007E-2</c:v>
                </c:pt>
                <c:pt idx="8">
                  <c:v>1.7000000000000001E-2</c:v>
                </c:pt>
                <c:pt idx="9">
                  <c:v>8.0000000000000002E-3</c:v>
                </c:pt>
                <c:pt idx="10">
                  <c:v>4.0000000000000001E-3</c:v>
                </c:pt>
                <c:pt idx="11">
                  <c:v>3.0000000000000001E-3</c:v>
                </c:pt>
                <c:pt idx="12">
                  <c:v>6.0000000000000001E-3</c:v>
                </c:pt>
                <c:pt idx="13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32-4A04-BBDD-562A5C0A00AC}"/>
            </c:ext>
          </c:extLst>
        </c:ser>
        <c:ser>
          <c:idx val="1"/>
          <c:order val="1"/>
          <c:tx>
            <c:strRef>
              <c:f>'05-903'!$N$54:$N$56</c:f>
              <c:strCache>
                <c:ptCount val="3"/>
                <c:pt idx="0">
                  <c:v>IFN3:</c:v>
                </c:pt>
                <c:pt idx="1">
                  <c:v>20.864.000,00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'05-903'!$L$57:$L$70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'05-903'!$N$57:$N$70</c:f>
              <c:numCache>
                <c:formatCode>0.00</c:formatCode>
                <c:ptCount val="14"/>
                <c:pt idx="0">
                  <c:v>8.5670000000000002</c:v>
                </c:pt>
                <c:pt idx="1">
                  <c:v>6.2160000000000002</c:v>
                </c:pt>
                <c:pt idx="2">
                  <c:v>2.7559999999999998</c:v>
                </c:pt>
                <c:pt idx="3">
                  <c:v>1.56</c:v>
                </c:pt>
                <c:pt idx="4">
                  <c:v>0.83099999999999996</c:v>
                </c:pt>
                <c:pt idx="5">
                  <c:v>0.373</c:v>
                </c:pt>
                <c:pt idx="6">
                  <c:v>0.23100000000000001</c:v>
                </c:pt>
                <c:pt idx="7">
                  <c:v>0.158</c:v>
                </c:pt>
                <c:pt idx="8">
                  <c:v>5.3999999999999999E-2</c:v>
                </c:pt>
                <c:pt idx="9">
                  <c:v>3.1E-2</c:v>
                </c:pt>
                <c:pt idx="10">
                  <c:v>2.1000000000000001E-2</c:v>
                </c:pt>
                <c:pt idx="11">
                  <c:v>1.6E-2</c:v>
                </c:pt>
                <c:pt idx="12">
                  <c:v>1.0999999999999999E-2</c:v>
                </c:pt>
                <c:pt idx="13">
                  <c:v>3.9E-2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32-4A04-BBDD-562A5C0A00AC}"/>
            </c:ext>
          </c:extLst>
        </c:ser>
        <c:ser>
          <c:idx val="2"/>
          <c:order val="2"/>
          <c:tx>
            <c:strRef>
              <c:f>'05-903'!$O$54:$O$56</c:f>
              <c:strCache>
                <c:ptCount val="3"/>
                <c:pt idx="0">
                  <c:v>IFN4:</c:v>
                </c:pt>
                <c:pt idx="1">
                  <c:v>21.948.000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'05-903'!$L$57:$L$70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'05-903'!$O$57:$O$70</c:f>
              <c:numCache>
                <c:formatCode>#,##0</c:formatCode>
                <c:ptCount val="14"/>
                <c:pt idx="0">
                  <c:v>6.032</c:v>
                </c:pt>
                <c:pt idx="1">
                  <c:v>5.8609999999999998</c:v>
                </c:pt>
                <c:pt idx="2">
                  <c:v>4.4059999999999997</c:v>
                </c:pt>
                <c:pt idx="3">
                  <c:v>2.5390000000000001</c:v>
                </c:pt>
                <c:pt idx="4">
                  <c:v>1.298</c:v>
                </c:pt>
                <c:pt idx="5">
                  <c:v>0.80300000000000005</c:v>
                </c:pt>
                <c:pt idx="6">
                  <c:v>0.44500000000000001</c:v>
                </c:pt>
                <c:pt idx="7">
                  <c:v>0.25700000000000001</c:v>
                </c:pt>
                <c:pt idx="8">
                  <c:v>0.114</c:v>
                </c:pt>
                <c:pt idx="9">
                  <c:v>5.3999999999999999E-2</c:v>
                </c:pt>
                <c:pt idx="10">
                  <c:v>3.4000000000000002E-2</c:v>
                </c:pt>
                <c:pt idx="11">
                  <c:v>3.3000000000000002E-2</c:v>
                </c:pt>
                <c:pt idx="12" formatCode="General">
                  <c:v>0.01</c:v>
                </c:pt>
                <c:pt idx="13">
                  <c:v>6.2E-2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32-4A04-BBDD-562A5C0A0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672"/>
        <c:axId val="166585472"/>
      </c:barChart>
      <c:catAx>
        <c:axId val="16630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5472"/>
        <c:scaling>
          <c:orientation val="minMax"/>
          <c:max val="1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57684472764733"/>
          <c:y val="0.60155042688629434"/>
          <c:w val="0.3011440931391286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BF-467B-B0C4-C28DF97DC5C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BF-467B-B0C4-C28DF97DC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2368"/>
        <c:axId val="179220992"/>
      </c:barChart>
      <c:catAx>
        <c:axId val="17996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2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20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98-4DEA-AFDA-E7B3B046B5A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98-4DEA-AFDA-E7B3B046B5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2880"/>
        <c:axId val="179223296"/>
      </c:barChart>
      <c:catAx>
        <c:axId val="17996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2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232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288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275-4463-8ADC-9D76666BF9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275-4463-8ADC-9D76666BF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3392"/>
        <c:axId val="180109312"/>
      </c:barChart>
      <c:catAx>
        <c:axId val="17996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0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09312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339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6B-4FC3-BDF5-9503DBA459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6B-4FC3-BDF5-9503DBA45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3904"/>
        <c:axId val="180111040"/>
      </c:barChart>
      <c:catAx>
        <c:axId val="17996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11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'05-903'!$AC$54:$AC$56</c:f>
              <c:strCache>
                <c:ptCount val="3"/>
                <c:pt idx="0">
                  <c:v>IFN3:</c:v>
                </c:pt>
                <c:pt idx="1">
                  <c:v>1.359.000,00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'05-903'!$AB$57:$AB$70</c:f>
              <c:numCache>
                <c:formatCode>0.00</c:formatCode>
                <c:ptCount val="14"/>
                <c:pt idx="0">
                  <c:v>0.11799999999999999</c:v>
                </c:pt>
                <c:pt idx="1">
                  <c:v>0.29399999999999998</c:v>
                </c:pt>
                <c:pt idx="2">
                  <c:v>0.187</c:v>
                </c:pt>
                <c:pt idx="3">
                  <c:v>0.16300000000000001</c:v>
                </c:pt>
                <c:pt idx="4">
                  <c:v>0.108</c:v>
                </c:pt>
                <c:pt idx="5">
                  <c:v>6.3E-2</c:v>
                </c:pt>
                <c:pt idx="6">
                  <c:v>2.5000000000000001E-2</c:v>
                </c:pt>
                <c:pt idx="7">
                  <c:v>6.0000000000000001E-3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0</c:v>
                </c:pt>
                <c:pt idx="12">
                  <c:v>1E-3</c:v>
                </c:pt>
                <c:pt idx="13">
                  <c:v>2E-3</c:v>
                </c:pt>
              </c:numCache>
            </c:numRef>
          </c:cat>
          <c:val>
            <c:numRef>
              <c:f>'05-903'!$AC$57:$AC$70</c:f>
              <c:numCache>
                <c:formatCode>0.00</c:formatCode>
                <c:ptCount val="14"/>
                <c:pt idx="0">
                  <c:v>0.21199999999999999</c:v>
                </c:pt>
                <c:pt idx="1">
                  <c:v>0.39200000000000002</c:v>
                </c:pt>
                <c:pt idx="2">
                  <c:v>0.24</c:v>
                </c:pt>
                <c:pt idx="3">
                  <c:v>0.14699999999999999</c:v>
                </c:pt>
                <c:pt idx="4">
                  <c:v>0.13700000000000001</c:v>
                </c:pt>
                <c:pt idx="5">
                  <c:v>0.106</c:v>
                </c:pt>
                <c:pt idx="6">
                  <c:v>7.1999999999999995E-2</c:v>
                </c:pt>
                <c:pt idx="7">
                  <c:v>2.1999999999999999E-2</c:v>
                </c:pt>
                <c:pt idx="8">
                  <c:v>6.0000000000000001E-3</c:v>
                </c:pt>
                <c:pt idx="9">
                  <c:v>0.01</c:v>
                </c:pt>
                <c:pt idx="10">
                  <c:v>6.0000000000000001E-3</c:v>
                </c:pt>
                <c:pt idx="11">
                  <c:v>2E-3</c:v>
                </c:pt>
                <c:pt idx="12">
                  <c:v>2E-3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61-466C-A646-074B92D46564}"/>
            </c:ext>
          </c:extLst>
        </c:ser>
        <c:ser>
          <c:idx val="1"/>
          <c:order val="1"/>
          <c:tx>
            <c:strRef>
              <c:f>'05-903'!$AD$54:$AD$56</c:f>
              <c:strCache>
                <c:ptCount val="3"/>
                <c:pt idx="0">
                  <c:v>IFN4:</c:v>
                </c:pt>
                <c:pt idx="1">
                  <c:v>1.888.000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'05-903'!$AB$57:$AB$70</c:f>
              <c:numCache>
                <c:formatCode>0.00</c:formatCode>
                <c:ptCount val="14"/>
                <c:pt idx="0">
                  <c:v>0.11799999999999999</c:v>
                </c:pt>
                <c:pt idx="1">
                  <c:v>0.29399999999999998</c:v>
                </c:pt>
                <c:pt idx="2">
                  <c:v>0.187</c:v>
                </c:pt>
                <c:pt idx="3">
                  <c:v>0.16300000000000001</c:v>
                </c:pt>
                <c:pt idx="4">
                  <c:v>0.108</c:v>
                </c:pt>
                <c:pt idx="5">
                  <c:v>6.3E-2</c:v>
                </c:pt>
                <c:pt idx="6">
                  <c:v>2.5000000000000001E-2</c:v>
                </c:pt>
                <c:pt idx="7">
                  <c:v>6.0000000000000001E-3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0</c:v>
                </c:pt>
                <c:pt idx="12">
                  <c:v>1E-3</c:v>
                </c:pt>
                <c:pt idx="13">
                  <c:v>2E-3</c:v>
                </c:pt>
              </c:numCache>
            </c:numRef>
          </c:cat>
          <c:val>
            <c:numRef>
              <c:f>'05-903'!$AD$57:$AD$70</c:f>
              <c:numCache>
                <c:formatCode>#,##0</c:formatCode>
                <c:ptCount val="14"/>
                <c:pt idx="0">
                  <c:v>0.45100000000000001</c:v>
                </c:pt>
                <c:pt idx="1">
                  <c:v>0.109</c:v>
                </c:pt>
                <c:pt idx="2">
                  <c:v>0.39700000000000002</c:v>
                </c:pt>
                <c:pt idx="3">
                  <c:v>0.24399999999999999</c:v>
                </c:pt>
                <c:pt idx="4">
                  <c:v>0.189</c:v>
                </c:pt>
                <c:pt idx="5">
                  <c:v>0.17</c:v>
                </c:pt>
                <c:pt idx="6">
                  <c:v>0.14199999999999999</c:v>
                </c:pt>
                <c:pt idx="7">
                  <c:v>0.105</c:v>
                </c:pt>
                <c:pt idx="8">
                  <c:v>2.3E-2</c:v>
                </c:pt>
                <c:pt idx="9">
                  <c:v>2.1999999999999999E-2</c:v>
                </c:pt>
                <c:pt idx="10">
                  <c:v>1.0999999999999999E-2</c:v>
                </c:pt>
                <c:pt idx="11" formatCode="General">
                  <c:v>8.0000000000000002E-3</c:v>
                </c:pt>
                <c:pt idx="12" formatCode="General">
                  <c:v>3.0000000000000001E-3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61-466C-A646-074B92D46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4416"/>
        <c:axId val="180113344"/>
      </c:barChart>
      <c:catAx>
        <c:axId val="17996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3344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011334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44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'05-903'!$AB$65:$AB$70</c:f>
              <c:numCache>
                <c:formatCode>0.00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0</c:v>
                </c:pt>
                <c:pt idx="4">
                  <c:v>1E-3</c:v>
                </c:pt>
                <c:pt idx="5">
                  <c:v>2E-3</c:v>
                </c:pt>
              </c:numCache>
            </c:numRef>
          </c:cat>
          <c:val>
            <c:numRef>
              <c:f>'05-903'!$AC$65:$AC$70</c:f>
              <c:numCache>
                <c:formatCode>0.00</c:formatCode>
                <c:ptCount val="6"/>
                <c:pt idx="0">
                  <c:v>6.0000000000000001E-3</c:v>
                </c:pt>
                <c:pt idx="1">
                  <c:v>0.01</c:v>
                </c:pt>
                <c:pt idx="2">
                  <c:v>6.0000000000000001E-3</c:v>
                </c:pt>
                <c:pt idx="3">
                  <c:v>2E-3</c:v>
                </c:pt>
                <c:pt idx="4">
                  <c:v>2E-3</c:v>
                </c:pt>
                <c:pt idx="5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AC-41FA-A882-4C077C2944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'05-903'!$AB$65:$AB$70</c:f>
              <c:numCache>
                <c:formatCode>0.00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0</c:v>
                </c:pt>
                <c:pt idx="4">
                  <c:v>1E-3</c:v>
                </c:pt>
                <c:pt idx="5">
                  <c:v>2E-3</c:v>
                </c:pt>
              </c:numCache>
            </c:numRef>
          </c:cat>
          <c:val>
            <c:numRef>
              <c:f>'05-903'!$AD$65:$AD$70</c:f>
              <c:numCache>
                <c:formatCode>#,##0</c:formatCode>
                <c:ptCount val="6"/>
                <c:pt idx="0">
                  <c:v>2.3E-2</c:v>
                </c:pt>
                <c:pt idx="1">
                  <c:v>2.1999999999999999E-2</c:v>
                </c:pt>
                <c:pt idx="2">
                  <c:v>1.0999999999999999E-2</c:v>
                </c:pt>
                <c:pt idx="3" formatCode="General">
                  <c:v>8.0000000000000002E-3</c:v>
                </c:pt>
                <c:pt idx="4" formatCode="General">
                  <c:v>3.0000000000000001E-3</c:v>
                </c:pt>
                <c:pt idx="5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AC-41FA-A882-4C077C294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4928"/>
        <c:axId val="180115072"/>
      </c:barChart>
      <c:catAx>
        <c:axId val="17996492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50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011507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492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51-48CC-8967-170BDBBFF07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51-48CC-8967-170BDBBFF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5440"/>
        <c:axId val="180116800"/>
      </c:barChart>
      <c:catAx>
        <c:axId val="17996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16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5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1F-4A30-90A0-667611646F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1F-4A30-90A0-667611646FC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C1F-4A30-90A0-667611646F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3632"/>
        <c:axId val="180209344"/>
      </c:barChart>
      <c:catAx>
        <c:axId val="18029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0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09344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3632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C9-4A42-A748-2D393044B43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C9-4A42-A748-2D393044B43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8C9-4A42-A748-2D393044B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4656"/>
        <c:axId val="180210496"/>
      </c:barChart>
      <c:catAx>
        <c:axId val="18029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049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4656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49-4CBB-A0FE-3F8DF89CEFB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49-4CBB-A0FE-3F8DF89CE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5168"/>
        <c:axId val="180212224"/>
      </c:barChart>
      <c:catAx>
        <c:axId val="18029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2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D8-47FB-B328-F6626E46F19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D8-47FB-B328-F6626E46F1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1184"/>
        <c:axId val="166587776"/>
      </c:barChart>
      <c:catAx>
        <c:axId val="16630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77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11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31-4771-8921-9E8F4818AFE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31-4771-8921-9E8F4818AFE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731-4771-8921-9E8F4818A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5680"/>
        <c:axId val="180214528"/>
      </c:barChart>
      <c:catAx>
        <c:axId val="18029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4528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5680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4AF-4056-BA40-DE650FFEB3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4AF-4056-BA40-DE650FFEB3A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4AF-4056-BA40-DE650FFEB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6704"/>
        <c:axId val="180928512"/>
      </c:barChart>
      <c:catAx>
        <c:axId val="180296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2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28512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6704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24-461E-9BBE-88EA9ADD73B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24-461E-9BBE-88EA9ADD7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7216"/>
        <c:axId val="180930816"/>
      </c:barChart>
      <c:catAx>
        <c:axId val="18029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08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721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ED-4A5D-B90B-E5DBF84B4FA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ED-4A5D-B90B-E5DBF84B4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3536"/>
        <c:axId val="180932544"/>
      </c:barChart>
      <c:catAx>
        <c:axId val="18131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254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353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FC-44EE-8884-31128CE619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FC-44EE-8884-31128CE61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4048"/>
        <c:axId val="180933696"/>
      </c:barChart>
      <c:catAx>
        <c:axId val="18131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3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77-45F2-BA3C-D8FA3A7516F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77-45F2-BA3C-D8FA3A7516F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377-45F2-BA3C-D8FA3A751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4560"/>
        <c:axId val="180936000"/>
      </c:barChart>
      <c:catAx>
        <c:axId val="18131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6000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456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74-458A-AB4C-B627480818A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74-458A-AB4C-B627480818A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874-458A-AB4C-B62748081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5072"/>
        <c:axId val="181445184"/>
      </c:barChart>
      <c:catAx>
        <c:axId val="18131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4518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5072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EAD-4378-B700-FB58BA7677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EAD-4378-B700-FB58BA7677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5584"/>
        <c:axId val="181446912"/>
      </c:barChart>
      <c:catAx>
        <c:axId val="18131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46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'05-903'!$X$54:$X$56</c:f>
              <c:strCache>
                <c:ptCount val="3"/>
                <c:pt idx="0">
                  <c:v>IFN3:</c:v>
                </c:pt>
                <c:pt idx="1">
                  <c:v>2.517.000,00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'05-903'!$W$57:$W$70</c:f>
              <c:numCache>
                <c:formatCode>0.00</c:formatCode>
                <c:ptCount val="14"/>
                <c:pt idx="0">
                  <c:v>0.69399999999999995</c:v>
                </c:pt>
                <c:pt idx="1">
                  <c:v>0.307</c:v>
                </c:pt>
                <c:pt idx="2">
                  <c:v>0.3</c:v>
                </c:pt>
                <c:pt idx="3">
                  <c:v>0.24199999999999999</c:v>
                </c:pt>
                <c:pt idx="4">
                  <c:v>0.22900000000000001</c:v>
                </c:pt>
                <c:pt idx="5">
                  <c:v>0.17299999999999999</c:v>
                </c:pt>
                <c:pt idx="6">
                  <c:v>0.17199999999999999</c:v>
                </c:pt>
                <c:pt idx="7">
                  <c:v>0.104</c:v>
                </c:pt>
                <c:pt idx="8">
                  <c:v>6.0999999999999999E-2</c:v>
                </c:pt>
                <c:pt idx="9">
                  <c:v>4.2000000000000003E-2</c:v>
                </c:pt>
                <c:pt idx="10">
                  <c:v>2.5999999999999999E-2</c:v>
                </c:pt>
                <c:pt idx="11">
                  <c:v>2.1000000000000001E-2</c:v>
                </c:pt>
                <c:pt idx="12">
                  <c:v>1.2E-2</c:v>
                </c:pt>
                <c:pt idx="13">
                  <c:v>1.7999999999999999E-2</c:v>
                </c:pt>
              </c:numCache>
            </c:numRef>
          </c:cat>
          <c:val>
            <c:numRef>
              <c:f>'05-903'!$X$57:$X$70</c:f>
              <c:numCache>
                <c:formatCode>0.00</c:formatCode>
                <c:ptCount val="14"/>
                <c:pt idx="0">
                  <c:v>0.59199999999999997</c:v>
                </c:pt>
                <c:pt idx="1">
                  <c:v>0.151</c:v>
                </c:pt>
                <c:pt idx="2">
                  <c:v>0.28699999999999998</c:v>
                </c:pt>
                <c:pt idx="3">
                  <c:v>0.29899999999999999</c:v>
                </c:pt>
                <c:pt idx="4">
                  <c:v>0.24299999999999999</c:v>
                </c:pt>
                <c:pt idx="5">
                  <c:v>0.25600000000000001</c:v>
                </c:pt>
                <c:pt idx="6">
                  <c:v>0.20300000000000001</c:v>
                </c:pt>
                <c:pt idx="7">
                  <c:v>0.16800000000000001</c:v>
                </c:pt>
                <c:pt idx="8">
                  <c:v>0.115</c:v>
                </c:pt>
                <c:pt idx="9">
                  <c:v>6.8000000000000005E-2</c:v>
                </c:pt>
                <c:pt idx="10">
                  <c:v>5.2999999999999999E-2</c:v>
                </c:pt>
                <c:pt idx="11">
                  <c:v>3.5000000000000003E-2</c:v>
                </c:pt>
                <c:pt idx="12">
                  <c:v>1.2999999999999999E-2</c:v>
                </c:pt>
                <c:pt idx="13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38-4FE2-8CA2-FDE0E79DFD7F}"/>
            </c:ext>
          </c:extLst>
        </c:ser>
        <c:ser>
          <c:idx val="1"/>
          <c:order val="1"/>
          <c:tx>
            <c:strRef>
              <c:f>'05-903'!$Y$54:$Y$56</c:f>
              <c:strCache>
                <c:ptCount val="3"/>
                <c:pt idx="0">
                  <c:v>IFN4:</c:v>
                </c:pt>
                <c:pt idx="1">
                  <c:v>3.721.000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'05-903'!$W$57:$W$70</c:f>
              <c:numCache>
                <c:formatCode>0.00</c:formatCode>
                <c:ptCount val="14"/>
                <c:pt idx="0">
                  <c:v>0.69399999999999995</c:v>
                </c:pt>
                <c:pt idx="1">
                  <c:v>0.307</c:v>
                </c:pt>
                <c:pt idx="2">
                  <c:v>0.3</c:v>
                </c:pt>
                <c:pt idx="3">
                  <c:v>0.24199999999999999</c:v>
                </c:pt>
                <c:pt idx="4">
                  <c:v>0.22900000000000001</c:v>
                </c:pt>
                <c:pt idx="5">
                  <c:v>0.17299999999999999</c:v>
                </c:pt>
                <c:pt idx="6">
                  <c:v>0.17199999999999999</c:v>
                </c:pt>
                <c:pt idx="7">
                  <c:v>0.104</c:v>
                </c:pt>
                <c:pt idx="8">
                  <c:v>6.0999999999999999E-2</c:v>
                </c:pt>
                <c:pt idx="9">
                  <c:v>4.2000000000000003E-2</c:v>
                </c:pt>
                <c:pt idx="10">
                  <c:v>2.5999999999999999E-2</c:v>
                </c:pt>
                <c:pt idx="11">
                  <c:v>2.1000000000000001E-2</c:v>
                </c:pt>
                <c:pt idx="12">
                  <c:v>1.2E-2</c:v>
                </c:pt>
                <c:pt idx="13">
                  <c:v>1.7999999999999999E-2</c:v>
                </c:pt>
              </c:numCache>
            </c:numRef>
          </c:cat>
          <c:val>
            <c:numRef>
              <c:f>'05-903'!$Y$57:$Y$70</c:f>
              <c:numCache>
                <c:formatCode>#,##0</c:formatCode>
                <c:ptCount val="14"/>
                <c:pt idx="0">
                  <c:v>1.133</c:v>
                </c:pt>
                <c:pt idx="1">
                  <c:v>0.66500000000000004</c:v>
                </c:pt>
                <c:pt idx="2">
                  <c:v>0.246</c:v>
                </c:pt>
                <c:pt idx="3">
                  <c:v>0.23499999999999999</c:v>
                </c:pt>
                <c:pt idx="4">
                  <c:v>0.25800000000000001</c:v>
                </c:pt>
                <c:pt idx="5">
                  <c:v>0.255</c:v>
                </c:pt>
                <c:pt idx="6">
                  <c:v>0.20699999999999999</c:v>
                </c:pt>
                <c:pt idx="7">
                  <c:v>0.2</c:v>
                </c:pt>
                <c:pt idx="8">
                  <c:v>0.14399999999999999</c:v>
                </c:pt>
                <c:pt idx="9">
                  <c:v>0.13100000000000001</c:v>
                </c:pt>
                <c:pt idx="10">
                  <c:v>9.0999999999999998E-2</c:v>
                </c:pt>
                <c:pt idx="11" formatCode="General">
                  <c:v>4.9000000000000002E-2</c:v>
                </c:pt>
                <c:pt idx="12" formatCode="General">
                  <c:v>2.5000000000000001E-2</c:v>
                </c:pt>
                <c:pt idx="13">
                  <c:v>8.2000000000000003E-2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38-4FE2-8CA2-FDE0E79DF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6096"/>
        <c:axId val="181449216"/>
      </c:barChart>
      <c:catAx>
        <c:axId val="18131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921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144921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60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'05-903'!$W$65:$W$70</c:f>
              <c:numCache>
                <c:formatCode>0.00</c:formatCode>
                <c:ptCount val="6"/>
                <c:pt idx="0">
                  <c:v>6.0999999999999999E-2</c:v>
                </c:pt>
                <c:pt idx="1">
                  <c:v>4.2000000000000003E-2</c:v>
                </c:pt>
                <c:pt idx="2">
                  <c:v>2.5999999999999999E-2</c:v>
                </c:pt>
                <c:pt idx="3">
                  <c:v>2.1000000000000001E-2</c:v>
                </c:pt>
                <c:pt idx="4">
                  <c:v>1.2E-2</c:v>
                </c:pt>
                <c:pt idx="5">
                  <c:v>1.7999999999999999E-2</c:v>
                </c:pt>
              </c:numCache>
            </c:numRef>
          </c:cat>
          <c:val>
            <c:numRef>
              <c:f>'05-903'!$X$65:$X$70</c:f>
              <c:numCache>
                <c:formatCode>0.00</c:formatCode>
                <c:ptCount val="6"/>
                <c:pt idx="0">
                  <c:v>0.115</c:v>
                </c:pt>
                <c:pt idx="1">
                  <c:v>6.8000000000000005E-2</c:v>
                </c:pt>
                <c:pt idx="2">
                  <c:v>5.2999999999999999E-2</c:v>
                </c:pt>
                <c:pt idx="3">
                  <c:v>3.5000000000000003E-2</c:v>
                </c:pt>
                <c:pt idx="4">
                  <c:v>1.2999999999999999E-2</c:v>
                </c:pt>
                <c:pt idx="5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1B-483E-BDF4-A1F8141923D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'05-903'!$W$65:$W$70</c:f>
              <c:numCache>
                <c:formatCode>0.00</c:formatCode>
                <c:ptCount val="6"/>
                <c:pt idx="0">
                  <c:v>6.0999999999999999E-2</c:v>
                </c:pt>
                <c:pt idx="1">
                  <c:v>4.2000000000000003E-2</c:v>
                </c:pt>
                <c:pt idx="2">
                  <c:v>2.5999999999999999E-2</c:v>
                </c:pt>
                <c:pt idx="3">
                  <c:v>2.1000000000000001E-2</c:v>
                </c:pt>
                <c:pt idx="4">
                  <c:v>1.2E-2</c:v>
                </c:pt>
                <c:pt idx="5">
                  <c:v>1.7999999999999999E-2</c:v>
                </c:pt>
              </c:numCache>
            </c:numRef>
          </c:cat>
          <c:val>
            <c:numRef>
              <c:f>'05-903'!$Y$65:$Y$70</c:f>
              <c:numCache>
                <c:formatCode>#,##0</c:formatCode>
                <c:ptCount val="6"/>
                <c:pt idx="0">
                  <c:v>0.14399999999999999</c:v>
                </c:pt>
                <c:pt idx="1">
                  <c:v>0.13100000000000001</c:v>
                </c:pt>
                <c:pt idx="2">
                  <c:v>9.0999999999999998E-2</c:v>
                </c:pt>
                <c:pt idx="3" formatCode="General">
                  <c:v>4.9000000000000002E-2</c:v>
                </c:pt>
                <c:pt idx="4" formatCode="General">
                  <c:v>2.5000000000000001E-2</c:v>
                </c:pt>
                <c:pt idx="5">
                  <c:v>8.2000000000000003E-2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1B-483E-BDF4-A1F8141923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7120"/>
        <c:axId val="181450944"/>
      </c:barChart>
      <c:catAx>
        <c:axId val="18131712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5094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145094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712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'05-903'!$A$64:$A$70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'05-903'!$B$64:$B$70</c:f>
              <c:numCache>
                <c:formatCode>0.00</c:formatCode>
                <c:ptCount val="7"/>
                <c:pt idx="0">
                  <c:v>0.68200000000000005</c:v>
                </c:pt>
                <c:pt idx="1">
                  <c:v>0.33600000000000002</c:v>
                </c:pt>
                <c:pt idx="2">
                  <c:v>0.21</c:v>
                </c:pt>
                <c:pt idx="3">
                  <c:v>8.8999999999999996E-2</c:v>
                </c:pt>
                <c:pt idx="4">
                  <c:v>5.8000000000000003E-2</c:v>
                </c:pt>
                <c:pt idx="5">
                  <c:v>1.9E-2</c:v>
                </c:pt>
                <c:pt idx="6">
                  <c:v>5.1999999999999998E-2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09-4049-AD28-B0743772B3C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'05-903'!$A$64:$A$70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'05-903'!$C$64:$C$70</c:f>
              <c:numCache>
                <c:formatCode>0.00</c:formatCode>
                <c:ptCount val="7"/>
                <c:pt idx="0">
                  <c:v>1.056</c:v>
                </c:pt>
                <c:pt idx="1">
                  <c:v>0.63200000000000001</c:v>
                </c:pt>
                <c:pt idx="2">
                  <c:v>0.31</c:v>
                </c:pt>
                <c:pt idx="3">
                  <c:v>0.154</c:v>
                </c:pt>
                <c:pt idx="4">
                  <c:v>8.3000000000000004E-2</c:v>
                </c:pt>
                <c:pt idx="5">
                  <c:v>2.9000000000000001E-2</c:v>
                </c:pt>
                <c:pt idx="6">
                  <c:v>4.5999999999999999E-2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09-4049-AD28-B0743772B3C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'05-903'!$A$64:$A$70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'05-903'!$D$64:$D$70</c:f>
              <c:numCache>
                <c:formatCode>0.00</c:formatCode>
                <c:ptCount val="7"/>
                <c:pt idx="0">
                  <c:v>1.7</c:v>
                </c:pt>
                <c:pt idx="1">
                  <c:v>1.0009999999999999</c:v>
                </c:pt>
                <c:pt idx="2">
                  <c:v>0.68600000000000005</c:v>
                </c:pt>
                <c:pt idx="3">
                  <c:v>0.371</c:v>
                </c:pt>
                <c:pt idx="4">
                  <c:v>0.20200000000000001</c:v>
                </c:pt>
                <c:pt idx="5">
                  <c:v>0.08</c:v>
                </c:pt>
                <c:pt idx="6">
                  <c:v>8.8999999999999996E-2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09-4049-AD28-B0743772B3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040"/>
        <c:axId val="166588928"/>
      </c:barChart>
      <c:catAx>
        <c:axId val="16687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1500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3A-4EC8-8EF3-AE58DE6EDFF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3A-4EC8-8EF3-AE58DE6ED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1072"/>
        <c:axId val="181510144"/>
      </c:barChart>
      <c:catAx>
        <c:axId val="18189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BA-4214-A172-49B404C0C85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BA-4214-A172-49B404C0C8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1584"/>
        <c:axId val="181512448"/>
      </c:barChart>
      <c:catAx>
        <c:axId val="18189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24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158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89-4B51-BCD9-99AE600FC2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89-4B51-BCD9-99AE600FC2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2096"/>
        <c:axId val="181513600"/>
      </c:barChart>
      <c:catAx>
        <c:axId val="18189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360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209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93-4E87-87B6-BCAF2529CF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93-4E87-87B6-BCAF2529CF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2608"/>
        <c:axId val="181515328"/>
      </c:barChart>
      <c:catAx>
        <c:axId val="18189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5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'05-903'!$AC$54:$AC$56</c:f>
              <c:strCache>
                <c:ptCount val="3"/>
                <c:pt idx="0">
                  <c:v>IFN3:</c:v>
                </c:pt>
                <c:pt idx="1">
                  <c:v>1.359.000,00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'05-903'!$AB$57:$AB$70</c:f>
              <c:numCache>
                <c:formatCode>0.00</c:formatCode>
                <c:ptCount val="14"/>
                <c:pt idx="0">
                  <c:v>0.11799999999999999</c:v>
                </c:pt>
                <c:pt idx="1">
                  <c:v>0.29399999999999998</c:v>
                </c:pt>
                <c:pt idx="2">
                  <c:v>0.187</c:v>
                </c:pt>
                <c:pt idx="3">
                  <c:v>0.16300000000000001</c:v>
                </c:pt>
                <c:pt idx="4">
                  <c:v>0.108</c:v>
                </c:pt>
                <c:pt idx="5">
                  <c:v>6.3E-2</c:v>
                </c:pt>
                <c:pt idx="6">
                  <c:v>2.5000000000000001E-2</c:v>
                </c:pt>
                <c:pt idx="7">
                  <c:v>6.0000000000000001E-3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0</c:v>
                </c:pt>
                <c:pt idx="12">
                  <c:v>1E-3</c:v>
                </c:pt>
                <c:pt idx="13">
                  <c:v>2E-3</c:v>
                </c:pt>
              </c:numCache>
            </c:numRef>
          </c:cat>
          <c:val>
            <c:numRef>
              <c:f>'05-903'!$AC$57:$AC$70</c:f>
              <c:numCache>
                <c:formatCode>0.00</c:formatCode>
                <c:ptCount val="14"/>
                <c:pt idx="0">
                  <c:v>0.21199999999999999</c:v>
                </c:pt>
                <c:pt idx="1">
                  <c:v>0.39200000000000002</c:v>
                </c:pt>
                <c:pt idx="2">
                  <c:v>0.24</c:v>
                </c:pt>
                <c:pt idx="3">
                  <c:v>0.14699999999999999</c:v>
                </c:pt>
                <c:pt idx="4">
                  <c:v>0.13700000000000001</c:v>
                </c:pt>
                <c:pt idx="5">
                  <c:v>0.106</c:v>
                </c:pt>
                <c:pt idx="6">
                  <c:v>7.1999999999999995E-2</c:v>
                </c:pt>
                <c:pt idx="7">
                  <c:v>2.1999999999999999E-2</c:v>
                </c:pt>
                <c:pt idx="8">
                  <c:v>6.0000000000000001E-3</c:v>
                </c:pt>
                <c:pt idx="9">
                  <c:v>0.01</c:v>
                </c:pt>
                <c:pt idx="10">
                  <c:v>6.0000000000000001E-3</c:v>
                </c:pt>
                <c:pt idx="11">
                  <c:v>2E-3</c:v>
                </c:pt>
                <c:pt idx="12">
                  <c:v>2E-3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CF-4B01-B69E-2E3A68C1D204}"/>
            </c:ext>
          </c:extLst>
        </c:ser>
        <c:ser>
          <c:idx val="1"/>
          <c:order val="1"/>
          <c:tx>
            <c:strRef>
              <c:f>'05-903'!$AD$54:$AD$56</c:f>
              <c:strCache>
                <c:ptCount val="3"/>
                <c:pt idx="0">
                  <c:v>IFN4:</c:v>
                </c:pt>
                <c:pt idx="1">
                  <c:v>1.888.000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'05-903'!$AB$57:$AB$70</c:f>
              <c:numCache>
                <c:formatCode>0.00</c:formatCode>
                <c:ptCount val="14"/>
                <c:pt idx="0">
                  <c:v>0.11799999999999999</c:v>
                </c:pt>
                <c:pt idx="1">
                  <c:v>0.29399999999999998</c:v>
                </c:pt>
                <c:pt idx="2">
                  <c:v>0.187</c:v>
                </c:pt>
                <c:pt idx="3">
                  <c:v>0.16300000000000001</c:v>
                </c:pt>
                <c:pt idx="4">
                  <c:v>0.108</c:v>
                </c:pt>
                <c:pt idx="5">
                  <c:v>6.3E-2</c:v>
                </c:pt>
                <c:pt idx="6">
                  <c:v>2.5000000000000001E-2</c:v>
                </c:pt>
                <c:pt idx="7">
                  <c:v>6.0000000000000001E-3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0</c:v>
                </c:pt>
                <c:pt idx="12">
                  <c:v>1E-3</c:v>
                </c:pt>
                <c:pt idx="13">
                  <c:v>2E-3</c:v>
                </c:pt>
              </c:numCache>
            </c:numRef>
          </c:cat>
          <c:val>
            <c:numRef>
              <c:f>'05-903'!$AD$57:$AD$70</c:f>
              <c:numCache>
                <c:formatCode>#,##0</c:formatCode>
                <c:ptCount val="14"/>
                <c:pt idx="0">
                  <c:v>0.45100000000000001</c:v>
                </c:pt>
                <c:pt idx="1">
                  <c:v>0.109</c:v>
                </c:pt>
                <c:pt idx="2">
                  <c:v>0.39700000000000002</c:v>
                </c:pt>
                <c:pt idx="3">
                  <c:v>0.24399999999999999</c:v>
                </c:pt>
                <c:pt idx="4">
                  <c:v>0.189</c:v>
                </c:pt>
                <c:pt idx="5">
                  <c:v>0.17</c:v>
                </c:pt>
                <c:pt idx="6">
                  <c:v>0.14199999999999999</c:v>
                </c:pt>
                <c:pt idx="7">
                  <c:v>0.105</c:v>
                </c:pt>
                <c:pt idx="8">
                  <c:v>2.3E-2</c:v>
                </c:pt>
                <c:pt idx="9">
                  <c:v>2.1999999999999999E-2</c:v>
                </c:pt>
                <c:pt idx="10">
                  <c:v>1.0999999999999999E-2</c:v>
                </c:pt>
                <c:pt idx="11" formatCode="General">
                  <c:v>8.0000000000000002E-3</c:v>
                </c:pt>
                <c:pt idx="12" formatCode="General">
                  <c:v>3.0000000000000001E-3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CF-4B01-B69E-2E3A68C1D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3120"/>
        <c:axId val="181517632"/>
      </c:barChart>
      <c:catAx>
        <c:axId val="18189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7632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151763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312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'05-903'!$AB$65:$AB$70</c:f>
              <c:numCache>
                <c:formatCode>0.00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0</c:v>
                </c:pt>
                <c:pt idx="4">
                  <c:v>1E-3</c:v>
                </c:pt>
                <c:pt idx="5">
                  <c:v>2E-3</c:v>
                </c:pt>
              </c:numCache>
            </c:numRef>
          </c:cat>
          <c:val>
            <c:numRef>
              <c:f>'05-903'!$AC$65:$AC$70</c:f>
              <c:numCache>
                <c:formatCode>0.00</c:formatCode>
                <c:ptCount val="6"/>
                <c:pt idx="0">
                  <c:v>6.0000000000000001E-3</c:v>
                </c:pt>
                <c:pt idx="1">
                  <c:v>0.01</c:v>
                </c:pt>
                <c:pt idx="2">
                  <c:v>6.0000000000000001E-3</c:v>
                </c:pt>
                <c:pt idx="3">
                  <c:v>2E-3</c:v>
                </c:pt>
                <c:pt idx="4">
                  <c:v>2E-3</c:v>
                </c:pt>
                <c:pt idx="5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76-4C9C-BD9C-81C61AC6658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'05-903'!$AB$65:$AB$70</c:f>
              <c:numCache>
                <c:formatCode>0.00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0</c:v>
                </c:pt>
                <c:pt idx="4">
                  <c:v>1E-3</c:v>
                </c:pt>
                <c:pt idx="5">
                  <c:v>2E-3</c:v>
                </c:pt>
              </c:numCache>
            </c:numRef>
          </c:cat>
          <c:val>
            <c:numRef>
              <c:f>'05-903'!$AD$65:$AD$70</c:f>
              <c:numCache>
                <c:formatCode>#,##0</c:formatCode>
                <c:ptCount val="6"/>
                <c:pt idx="0">
                  <c:v>2.3E-2</c:v>
                </c:pt>
                <c:pt idx="1">
                  <c:v>2.1999999999999999E-2</c:v>
                </c:pt>
                <c:pt idx="2">
                  <c:v>1.0999999999999999E-2</c:v>
                </c:pt>
                <c:pt idx="3" formatCode="General">
                  <c:v>8.0000000000000002E-3</c:v>
                </c:pt>
                <c:pt idx="4" formatCode="General">
                  <c:v>3.0000000000000001E-3</c:v>
                </c:pt>
                <c:pt idx="5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76-4C9C-BD9C-81C61AC665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4656"/>
        <c:axId val="181945472"/>
      </c:barChart>
      <c:catAx>
        <c:axId val="18189465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54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194547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465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D0-4D64-94DC-EA3FBB65BCD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D0-4D64-94DC-EA3FBB65BC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5456"/>
        <c:axId val="181947200"/>
      </c:barChart>
      <c:catAx>
        <c:axId val="18203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47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1F-412A-AFB6-73364A5E2CD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1F-412A-AFB6-73364A5E2CD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D1F-412A-AFB6-73364A5E2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5968"/>
        <c:axId val="181949504"/>
      </c:barChart>
      <c:catAx>
        <c:axId val="18203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4950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596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0C-40BC-AE4B-C2DE4068EE9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0C-40BC-AE4B-C2DE4068EE9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50C-40BC-AE4B-C2DE4068EE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6992"/>
        <c:axId val="181950656"/>
      </c:barChart>
      <c:catAx>
        <c:axId val="18203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5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50656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69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BE-4239-ABD0-F392342D0ED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BE-4239-ABD0-F392342D0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7504"/>
        <c:axId val="182403072"/>
      </c:barChart>
      <c:catAx>
        <c:axId val="18203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3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'05-903'!$G$64:$G$70</c:f>
              <c:strCache>
                <c:ptCount val="7"/>
                <c:pt idx="0">
                  <c:v>40,00</c:v>
                </c:pt>
                <c:pt idx="1">
                  <c:v>45,00</c:v>
                </c:pt>
                <c:pt idx="2">
                  <c:v>50,00</c:v>
                </c:pt>
                <c:pt idx="3">
                  <c:v>55,00</c:v>
                </c:pt>
                <c:pt idx="4">
                  <c:v>60,00</c:v>
                </c:pt>
                <c:pt idx="5">
                  <c:v>65,00</c:v>
                </c:pt>
                <c:pt idx="6">
                  <c:v>70 y sup</c:v>
                </c:pt>
              </c:strCache>
            </c:strRef>
          </c:cat>
          <c:val>
            <c:numRef>
              <c:f>'05-903'!$H$64:$H$70</c:f>
              <c:numCache>
                <c:formatCode>0.00</c:formatCode>
                <c:ptCount val="7"/>
                <c:pt idx="0">
                  <c:v>9.8000000000000004E-2</c:v>
                </c:pt>
                <c:pt idx="1">
                  <c:v>5.8000000000000003E-2</c:v>
                </c:pt>
                <c:pt idx="2">
                  <c:v>3.6999999999999998E-2</c:v>
                </c:pt>
                <c:pt idx="3">
                  <c:v>2.1000000000000001E-2</c:v>
                </c:pt>
                <c:pt idx="4">
                  <c:v>8.0000000000000002E-3</c:v>
                </c:pt>
                <c:pt idx="5">
                  <c:v>2E-3</c:v>
                </c:pt>
                <c:pt idx="6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EB-4443-A103-6A80B1D4E7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'05-903'!$G$64:$G$70</c:f>
              <c:strCache>
                <c:ptCount val="7"/>
                <c:pt idx="0">
                  <c:v>40,00</c:v>
                </c:pt>
                <c:pt idx="1">
                  <c:v>45,00</c:v>
                </c:pt>
                <c:pt idx="2">
                  <c:v>50,00</c:v>
                </c:pt>
                <c:pt idx="3">
                  <c:v>55,00</c:v>
                </c:pt>
                <c:pt idx="4">
                  <c:v>60,00</c:v>
                </c:pt>
                <c:pt idx="5">
                  <c:v>65,00</c:v>
                </c:pt>
                <c:pt idx="6">
                  <c:v>70 y sup</c:v>
                </c:pt>
              </c:strCache>
            </c:strRef>
          </c:cat>
          <c:val>
            <c:numRef>
              <c:f>'05-903'!$I$64:$I$70</c:f>
              <c:numCache>
                <c:formatCode>0.00</c:formatCode>
                <c:ptCount val="7"/>
                <c:pt idx="0">
                  <c:v>0.183</c:v>
                </c:pt>
                <c:pt idx="1">
                  <c:v>9.8000000000000004E-2</c:v>
                </c:pt>
                <c:pt idx="2">
                  <c:v>5.7000000000000002E-2</c:v>
                </c:pt>
                <c:pt idx="3">
                  <c:v>2.8000000000000001E-2</c:v>
                </c:pt>
                <c:pt idx="4">
                  <c:v>1.4E-2</c:v>
                </c:pt>
                <c:pt idx="5">
                  <c:v>6.0000000000000001E-3</c:v>
                </c:pt>
                <c:pt idx="6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EB-4443-A103-6A80B1D4E7B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'05-903'!$G$64:$G$70</c:f>
              <c:strCache>
                <c:ptCount val="7"/>
                <c:pt idx="0">
                  <c:v>40,00</c:v>
                </c:pt>
                <c:pt idx="1">
                  <c:v>45,00</c:v>
                </c:pt>
                <c:pt idx="2">
                  <c:v>50,00</c:v>
                </c:pt>
                <c:pt idx="3">
                  <c:v>55,00</c:v>
                </c:pt>
                <c:pt idx="4">
                  <c:v>60,00</c:v>
                </c:pt>
                <c:pt idx="5">
                  <c:v>65,00</c:v>
                </c:pt>
                <c:pt idx="6">
                  <c:v>70 y sup</c:v>
                </c:pt>
              </c:strCache>
            </c:strRef>
          </c:cat>
          <c:val>
            <c:numRef>
              <c:f>'05-903'!$J$64:$J$70</c:f>
              <c:numCache>
                <c:formatCode>#,##0</c:formatCode>
                <c:ptCount val="7"/>
                <c:pt idx="0">
                  <c:v>0.53100000000000003</c:v>
                </c:pt>
                <c:pt idx="1">
                  <c:v>0.28599999999999998</c:v>
                </c:pt>
                <c:pt idx="2">
                  <c:v>0.14000000000000001</c:v>
                </c:pt>
                <c:pt idx="3">
                  <c:v>9.4E-2</c:v>
                </c:pt>
                <c:pt idx="4">
                  <c:v>0.04</c:v>
                </c:pt>
                <c:pt idx="5" formatCode="General">
                  <c:v>0.01</c:v>
                </c:pt>
                <c:pt idx="6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EB-4443-A103-6A80B1D4E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552"/>
        <c:axId val="166591232"/>
      </c:barChart>
      <c:catAx>
        <c:axId val="16687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9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91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89-4CA3-A3B5-4004A7C93A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89-4CA3-A3B5-4004A7C93AE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A89-4CA3-A3B5-4004A7C93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8016"/>
        <c:axId val="182405376"/>
      </c:barChart>
      <c:catAx>
        <c:axId val="18203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5376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80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EC-4C56-B9D5-2E0CDFF8D36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EC-4C56-B9D5-2E0CDFF8D36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3EC-4C56-B9D5-2E0CDFF8D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8272"/>
        <c:axId val="182406528"/>
      </c:barChart>
      <c:catAx>
        <c:axId val="18251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6528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827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34-4F3F-B851-57582DE5720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34-4F3F-B851-57582DE572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8784"/>
        <c:axId val="182408256"/>
      </c:barChart>
      <c:catAx>
        <c:axId val="18251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'05-903'!$X$54:$X$56</c:f>
              <c:strCache>
                <c:ptCount val="3"/>
                <c:pt idx="0">
                  <c:v>IFN3:</c:v>
                </c:pt>
                <c:pt idx="1">
                  <c:v>2.517.000,00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'05-903'!$W$57:$W$70</c:f>
              <c:numCache>
                <c:formatCode>0.00</c:formatCode>
                <c:ptCount val="14"/>
                <c:pt idx="0">
                  <c:v>0.69399999999999995</c:v>
                </c:pt>
                <c:pt idx="1">
                  <c:v>0.307</c:v>
                </c:pt>
                <c:pt idx="2">
                  <c:v>0.3</c:v>
                </c:pt>
                <c:pt idx="3">
                  <c:v>0.24199999999999999</c:v>
                </c:pt>
                <c:pt idx="4">
                  <c:v>0.22900000000000001</c:v>
                </c:pt>
                <c:pt idx="5">
                  <c:v>0.17299999999999999</c:v>
                </c:pt>
                <c:pt idx="6">
                  <c:v>0.17199999999999999</c:v>
                </c:pt>
                <c:pt idx="7">
                  <c:v>0.104</c:v>
                </c:pt>
                <c:pt idx="8">
                  <c:v>6.0999999999999999E-2</c:v>
                </c:pt>
                <c:pt idx="9">
                  <c:v>4.2000000000000003E-2</c:v>
                </c:pt>
                <c:pt idx="10">
                  <c:v>2.5999999999999999E-2</c:v>
                </c:pt>
                <c:pt idx="11">
                  <c:v>2.1000000000000001E-2</c:v>
                </c:pt>
                <c:pt idx="12">
                  <c:v>1.2E-2</c:v>
                </c:pt>
                <c:pt idx="13">
                  <c:v>1.7999999999999999E-2</c:v>
                </c:pt>
              </c:numCache>
            </c:numRef>
          </c:cat>
          <c:val>
            <c:numRef>
              <c:f>'05-903'!$X$57:$X$70</c:f>
              <c:numCache>
                <c:formatCode>0.00</c:formatCode>
                <c:ptCount val="14"/>
                <c:pt idx="0">
                  <c:v>0.59199999999999997</c:v>
                </c:pt>
                <c:pt idx="1">
                  <c:v>0.151</c:v>
                </c:pt>
                <c:pt idx="2">
                  <c:v>0.28699999999999998</c:v>
                </c:pt>
                <c:pt idx="3">
                  <c:v>0.29899999999999999</c:v>
                </c:pt>
                <c:pt idx="4">
                  <c:v>0.24299999999999999</c:v>
                </c:pt>
                <c:pt idx="5">
                  <c:v>0.25600000000000001</c:v>
                </c:pt>
                <c:pt idx="6">
                  <c:v>0.20300000000000001</c:v>
                </c:pt>
                <c:pt idx="7">
                  <c:v>0.16800000000000001</c:v>
                </c:pt>
                <c:pt idx="8">
                  <c:v>0.115</c:v>
                </c:pt>
                <c:pt idx="9">
                  <c:v>6.8000000000000005E-2</c:v>
                </c:pt>
                <c:pt idx="10">
                  <c:v>5.2999999999999999E-2</c:v>
                </c:pt>
                <c:pt idx="11">
                  <c:v>3.5000000000000003E-2</c:v>
                </c:pt>
                <c:pt idx="12">
                  <c:v>1.2999999999999999E-2</c:v>
                </c:pt>
                <c:pt idx="13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A7-40EE-86C0-6B7A3CB580C7}"/>
            </c:ext>
          </c:extLst>
        </c:ser>
        <c:ser>
          <c:idx val="1"/>
          <c:order val="1"/>
          <c:tx>
            <c:strRef>
              <c:f>'05-903'!$Y$54:$Y$56</c:f>
              <c:strCache>
                <c:ptCount val="3"/>
                <c:pt idx="0">
                  <c:v>IFN4:</c:v>
                </c:pt>
                <c:pt idx="1">
                  <c:v>3.721.000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'05-903'!$W$57:$W$70</c:f>
              <c:numCache>
                <c:formatCode>0.00</c:formatCode>
                <c:ptCount val="14"/>
                <c:pt idx="0">
                  <c:v>0.69399999999999995</c:v>
                </c:pt>
                <c:pt idx="1">
                  <c:v>0.307</c:v>
                </c:pt>
                <c:pt idx="2">
                  <c:v>0.3</c:v>
                </c:pt>
                <c:pt idx="3">
                  <c:v>0.24199999999999999</c:v>
                </c:pt>
                <c:pt idx="4">
                  <c:v>0.22900000000000001</c:v>
                </c:pt>
                <c:pt idx="5">
                  <c:v>0.17299999999999999</c:v>
                </c:pt>
                <c:pt idx="6">
                  <c:v>0.17199999999999999</c:v>
                </c:pt>
                <c:pt idx="7">
                  <c:v>0.104</c:v>
                </c:pt>
                <c:pt idx="8">
                  <c:v>6.0999999999999999E-2</c:v>
                </c:pt>
                <c:pt idx="9">
                  <c:v>4.2000000000000003E-2</c:v>
                </c:pt>
                <c:pt idx="10">
                  <c:v>2.5999999999999999E-2</c:v>
                </c:pt>
                <c:pt idx="11">
                  <c:v>2.1000000000000001E-2</c:v>
                </c:pt>
                <c:pt idx="12">
                  <c:v>1.2E-2</c:v>
                </c:pt>
                <c:pt idx="13">
                  <c:v>1.7999999999999999E-2</c:v>
                </c:pt>
              </c:numCache>
            </c:numRef>
          </c:cat>
          <c:val>
            <c:numRef>
              <c:f>'05-903'!$Y$57:$Y$70</c:f>
              <c:numCache>
                <c:formatCode>#,##0</c:formatCode>
                <c:ptCount val="14"/>
                <c:pt idx="0">
                  <c:v>1.133</c:v>
                </c:pt>
                <c:pt idx="1">
                  <c:v>0.66500000000000004</c:v>
                </c:pt>
                <c:pt idx="2">
                  <c:v>0.246</c:v>
                </c:pt>
                <c:pt idx="3">
                  <c:v>0.23499999999999999</c:v>
                </c:pt>
                <c:pt idx="4">
                  <c:v>0.25800000000000001</c:v>
                </c:pt>
                <c:pt idx="5">
                  <c:v>0.255</c:v>
                </c:pt>
                <c:pt idx="6">
                  <c:v>0.20699999999999999</c:v>
                </c:pt>
                <c:pt idx="7">
                  <c:v>0.2</c:v>
                </c:pt>
                <c:pt idx="8">
                  <c:v>0.14399999999999999</c:v>
                </c:pt>
                <c:pt idx="9">
                  <c:v>0.13100000000000001</c:v>
                </c:pt>
                <c:pt idx="10">
                  <c:v>9.0999999999999998E-2</c:v>
                </c:pt>
                <c:pt idx="11" formatCode="General">
                  <c:v>4.9000000000000002E-2</c:v>
                </c:pt>
                <c:pt idx="12" formatCode="General">
                  <c:v>2.5000000000000001E-2</c:v>
                </c:pt>
                <c:pt idx="13">
                  <c:v>8.2000000000000003E-2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A7-40EE-86C0-6B7A3CB580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9296"/>
        <c:axId val="182410560"/>
      </c:barChart>
      <c:catAx>
        <c:axId val="18251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10560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241056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92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'05-903'!$W$65:$W$70</c:f>
              <c:numCache>
                <c:formatCode>0.00</c:formatCode>
                <c:ptCount val="6"/>
                <c:pt idx="0">
                  <c:v>6.0999999999999999E-2</c:v>
                </c:pt>
                <c:pt idx="1">
                  <c:v>4.2000000000000003E-2</c:v>
                </c:pt>
                <c:pt idx="2">
                  <c:v>2.5999999999999999E-2</c:v>
                </c:pt>
                <c:pt idx="3">
                  <c:v>2.1000000000000001E-2</c:v>
                </c:pt>
                <c:pt idx="4">
                  <c:v>1.2E-2</c:v>
                </c:pt>
                <c:pt idx="5">
                  <c:v>1.7999999999999999E-2</c:v>
                </c:pt>
              </c:numCache>
            </c:numRef>
          </c:cat>
          <c:val>
            <c:numRef>
              <c:f>'05-903'!$X$65:$X$70</c:f>
              <c:numCache>
                <c:formatCode>0.00</c:formatCode>
                <c:ptCount val="6"/>
                <c:pt idx="0">
                  <c:v>0.115</c:v>
                </c:pt>
                <c:pt idx="1">
                  <c:v>6.8000000000000005E-2</c:v>
                </c:pt>
                <c:pt idx="2">
                  <c:v>5.2999999999999999E-2</c:v>
                </c:pt>
                <c:pt idx="3">
                  <c:v>3.5000000000000003E-2</c:v>
                </c:pt>
                <c:pt idx="4">
                  <c:v>1.2999999999999999E-2</c:v>
                </c:pt>
                <c:pt idx="5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ED-4536-B275-5CA4770DC81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'05-903'!$W$65:$W$70</c:f>
              <c:numCache>
                <c:formatCode>0.00</c:formatCode>
                <c:ptCount val="6"/>
                <c:pt idx="0">
                  <c:v>6.0999999999999999E-2</c:v>
                </c:pt>
                <c:pt idx="1">
                  <c:v>4.2000000000000003E-2</c:v>
                </c:pt>
                <c:pt idx="2">
                  <c:v>2.5999999999999999E-2</c:v>
                </c:pt>
                <c:pt idx="3">
                  <c:v>2.1000000000000001E-2</c:v>
                </c:pt>
                <c:pt idx="4">
                  <c:v>1.2E-2</c:v>
                </c:pt>
                <c:pt idx="5">
                  <c:v>1.7999999999999999E-2</c:v>
                </c:pt>
              </c:numCache>
            </c:numRef>
          </c:cat>
          <c:val>
            <c:numRef>
              <c:f>'05-903'!$Y$65:$Y$70</c:f>
              <c:numCache>
                <c:formatCode>#,##0</c:formatCode>
                <c:ptCount val="6"/>
                <c:pt idx="0">
                  <c:v>0.14399999999999999</c:v>
                </c:pt>
                <c:pt idx="1">
                  <c:v>0.13100000000000001</c:v>
                </c:pt>
                <c:pt idx="2">
                  <c:v>9.0999999999999998E-2</c:v>
                </c:pt>
                <c:pt idx="3" formatCode="General">
                  <c:v>4.9000000000000002E-2</c:v>
                </c:pt>
                <c:pt idx="4" formatCode="General">
                  <c:v>2.5000000000000001E-2</c:v>
                </c:pt>
                <c:pt idx="5">
                  <c:v>8.2000000000000003E-2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ED-4536-B275-5CA4770DC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9808"/>
        <c:axId val="182781056"/>
      </c:barChart>
      <c:catAx>
        <c:axId val="18251980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105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278105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9808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7D-4C5F-A574-F4C9E50A774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7D-4C5F-A574-F4C9E50A7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0320"/>
        <c:axId val="182782784"/>
      </c:barChart>
      <c:catAx>
        <c:axId val="18252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2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31-4B75-9C6F-5D51C2CBE2E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31-4B75-9C6F-5D51C2CBE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0832"/>
        <c:axId val="182785088"/>
      </c:barChart>
      <c:catAx>
        <c:axId val="18252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50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0832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CE-450F-B0D6-21EAA09325A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CE-450F-B0D6-21EAA0932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1344"/>
        <c:axId val="182786240"/>
      </c:barChart>
      <c:catAx>
        <c:axId val="18252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62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1344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90-41CB-A7D4-6467B969F86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90-41CB-A7D4-6467B969F8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19872"/>
        <c:axId val="183410688"/>
      </c:barChart>
      <c:catAx>
        <c:axId val="18311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0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1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'05-903'!$AC$54:$AC$56</c:f>
              <c:strCache>
                <c:ptCount val="3"/>
                <c:pt idx="0">
                  <c:v>IFN3:</c:v>
                </c:pt>
                <c:pt idx="1">
                  <c:v>1.359.000,00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'05-903'!$AB$57:$AB$70</c:f>
              <c:numCache>
                <c:formatCode>0.00</c:formatCode>
                <c:ptCount val="14"/>
                <c:pt idx="0">
                  <c:v>0.11799999999999999</c:v>
                </c:pt>
                <c:pt idx="1">
                  <c:v>0.29399999999999998</c:v>
                </c:pt>
                <c:pt idx="2">
                  <c:v>0.187</c:v>
                </c:pt>
                <c:pt idx="3">
                  <c:v>0.16300000000000001</c:v>
                </c:pt>
                <c:pt idx="4">
                  <c:v>0.108</c:v>
                </c:pt>
                <c:pt idx="5">
                  <c:v>6.3E-2</c:v>
                </c:pt>
                <c:pt idx="6">
                  <c:v>2.5000000000000001E-2</c:v>
                </c:pt>
                <c:pt idx="7">
                  <c:v>6.0000000000000001E-3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0</c:v>
                </c:pt>
                <c:pt idx="12">
                  <c:v>1E-3</c:v>
                </c:pt>
                <c:pt idx="13">
                  <c:v>2E-3</c:v>
                </c:pt>
              </c:numCache>
            </c:numRef>
          </c:cat>
          <c:val>
            <c:numRef>
              <c:f>'05-903'!$AC$57:$AC$70</c:f>
              <c:numCache>
                <c:formatCode>0.00</c:formatCode>
                <c:ptCount val="14"/>
                <c:pt idx="0">
                  <c:v>0.21199999999999999</c:v>
                </c:pt>
                <c:pt idx="1">
                  <c:v>0.39200000000000002</c:v>
                </c:pt>
                <c:pt idx="2">
                  <c:v>0.24</c:v>
                </c:pt>
                <c:pt idx="3">
                  <c:v>0.14699999999999999</c:v>
                </c:pt>
                <c:pt idx="4">
                  <c:v>0.13700000000000001</c:v>
                </c:pt>
                <c:pt idx="5">
                  <c:v>0.106</c:v>
                </c:pt>
                <c:pt idx="6">
                  <c:v>7.1999999999999995E-2</c:v>
                </c:pt>
                <c:pt idx="7">
                  <c:v>2.1999999999999999E-2</c:v>
                </c:pt>
                <c:pt idx="8">
                  <c:v>6.0000000000000001E-3</c:v>
                </c:pt>
                <c:pt idx="9">
                  <c:v>0.01</c:v>
                </c:pt>
                <c:pt idx="10">
                  <c:v>6.0000000000000001E-3</c:v>
                </c:pt>
                <c:pt idx="11">
                  <c:v>2E-3</c:v>
                </c:pt>
                <c:pt idx="12">
                  <c:v>2E-3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96-4DC1-BEFF-BFEB1D48DE97}"/>
            </c:ext>
          </c:extLst>
        </c:ser>
        <c:ser>
          <c:idx val="1"/>
          <c:order val="1"/>
          <c:tx>
            <c:strRef>
              <c:f>'05-903'!$AD$54:$AD$56</c:f>
              <c:strCache>
                <c:ptCount val="3"/>
                <c:pt idx="0">
                  <c:v>IFN4:</c:v>
                </c:pt>
                <c:pt idx="1">
                  <c:v>1.888.000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'05-903'!$AB$57:$AB$70</c:f>
              <c:numCache>
                <c:formatCode>0.00</c:formatCode>
                <c:ptCount val="14"/>
                <c:pt idx="0">
                  <c:v>0.11799999999999999</c:v>
                </c:pt>
                <c:pt idx="1">
                  <c:v>0.29399999999999998</c:v>
                </c:pt>
                <c:pt idx="2">
                  <c:v>0.187</c:v>
                </c:pt>
                <c:pt idx="3">
                  <c:v>0.16300000000000001</c:v>
                </c:pt>
                <c:pt idx="4">
                  <c:v>0.108</c:v>
                </c:pt>
                <c:pt idx="5">
                  <c:v>6.3E-2</c:v>
                </c:pt>
                <c:pt idx="6">
                  <c:v>2.5000000000000001E-2</c:v>
                </c:pt>
                <c:pt idx="7">
                  <c:v>6.0000000000000001E-3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0</c:v>
                </c:pt>
                <c:pt idx="12">
                  <c:v>1E-3</c:v>
                </c:pt>
                <c:pt idx="13">
                  <c:v>2E-3</c:v>
                </c:pt>
              </c:numCache>
            </c:numRef>
          </c:cat>
          <c:val>
            <c:numRef>
              <c:f>'05-903'!$AD$57:$AD$70</c:f>
              <c:numCache>
                <c:formatCode>#,##0</c:formatCode>
                <c:ptCount val="14"/>
                <c:pt idx="0">
                  <c:v>0.45100000000000001</c:v>
                </c:pt>
                <c:pt idx="1">
                  <c:v>0.109</c:v>
                </c:pt>
                <c:pt idx="2">
                  <c:v>0.39700000000000002</c:v>
                </c:pt>
                <c:pt idx="3">
                  <c:v>0.24399999999999999</c:v>
                </c:pt>
                <c:pt idx="4">
                  <c:v>0.189</c:v>
                </c:pt>
                <c:pt idx="5">
                  <c:v>0.17</c:v>
                </c:pt>
                <c:pt idx="6">
                  <c:v>0.14199999999999999</c:v>
                </c:pt>
                <c:pt idx="7">
                  <c:v>0.105</c:v>
                </c:pt>
                <c:pt idx="8">
                  <c:v>2.3E-2</c:v>
                </c:pt>
                <c:pt idx="9">
                  <c:v>2.1999999999999999E-2</c:v>
                </c:pt>
                <c:pt idx="10">
                  <c:v>1.0999999999999999E-2</c:v>
                </c:pt>
                <c:pt idx="11" formatCode="General">
                  <c:v>8.0000000000000002E-3</c:v>
                </c:pt>
                <c:pt idx="12" formatCode="General">
                  <c:v>3.0000000000000001E-3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96-4DC1-BEFF-BFEB1D48D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0384"/>
        <c:axId val="183412992"/>
      </c:barChart>
      <c:catAx>
        <c:axId val="1831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2992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341299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038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BF-418C-8AB8-A198E89633D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BF-418C-8AB8-A198E8963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576"/>
        <c:axId val="167019648"/>
      </c:barChart>
      <c:catAx>
        <c:axId val="16687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1964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5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'05-903'!$AB$65:$AB$70</c:f>
              <c:numCache>
                <c:formatCode>0.00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0</c:v>
                </c:pt>
                <c:pt idx="4">
                  <c:v>1E-3</c:v>
                </c:pt>
                <c:pt idx="5">
                  <c:v>2E-3</c:v>
                </c:pt>
              </c:numCache>
            </c:numRef>
          </c:cat>
          <c:val>
            <c:numRef>
              <c:f>'05-903'!$AC$65:$AC$70</c:f>
              <c:numCache>
                <c:formatCode>0.00</c:formatCode>
                <c:ptCount val="6"/>
                <c:pt idx="0">
                  <c:v>6.0000000000000001E-3</c:v>
                </c:pt>
                <c:pt idx="1">
                  <c:v>0.01</c:v>
                </c:pt>
                <c:pt idx="2">
                  <c:v>6.0000000000000001E-3</c:v>
                </c:pt>
                <c:pt idx="3">
                  <c:v>2E-3</c:v>
                </c:pt>
                <c:pt idx="4">
                  <c:v>2E-3</c:v>
                </c:pt>
                <c:pt idx="5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9-4F32-979B-7F7777DF1E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'05-903'!$AB$65:$AB$70</c:f>
              <c:numCache>
                <c:formatCode>0.00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0</c:v>
                </c:pt>
                <c:pt idx="4">
                  <c:v>1E-3</c:v>
                </c:pt>
                <c:pt idx="5">
                  <c:v>2E-3</c:v>
                </c:pt>
              </c:numCache>
            </c:numRef>
          </c:cat>
          <c:val>
            <c:numRef>
              <c:f>'05-903'!$AD$65:$AD$70</c:f>
              <c:numCache>
                <c:formatCode>#,##0</c:formatCode>
                <c:ptCount val="6"/>
                <c:pt idx="0">
                  <c:v>2.3E-2</c:v>
                </c:pt>
                <c:pt idx="1">
                  <c:v>2.1999999999999999E-2</c:v>
                </c:pt>
                <c:pt idx="2">
                  <c:v>1.0999999999999999E-2</c:v>
                </c:pt>
                <c:pt idx="3" formatCode="General">
                  <c:v>8.0000000000000002E-3</c:v>
                </c:pt>
                <c:pt idx="4" formatCode="General">
                  <c:v>3.0000000000000001E-3</c:v>
                </c:pt>
                <c:pt idx="5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D9-4F32-979B-7F7777DF1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0896"/>
        <c:axId val="183414720"/>
      </c:barChart>
      <c:catAx>
        <c:axId val="18312089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472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3414720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089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D4-4C19-9F0A-66BE53939C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D4-4C19-9F0A-66BE53939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1408"/>
        <c:axId val="183416448"/>
      </c:barChart>
      <c:catAx>
        <c:axId val="18312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6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1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28-41BA-9343-CA45C2A27F1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28-41BA-9343-CA45C2A27F1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C28-41BA-9343-CA45C2A27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1920"/>
        <c:axId val="183508992"/>
      </c:barChart>
      <c:catAx>
        <c:axId val="18312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0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08992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192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081-44D5-8012-49EF6EC7E00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81-44D5-8012-49EF6EC7E00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081-44D5-8012-49EF6EC7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2944"/>
        <c:axId val="183510144"/>
      </c:barChart>
      <c:catAx>
        <c:axId val="18312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0144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294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62-4D3F-B269-CD55D39CC1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62-4D3F-B269-CD55D39CC1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3456"/>
        <c:axId val="183511872"/>
      </c:barChart>
      <c:catAx>
        <c:axId val="18312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1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70-4771-B390-C4329CB397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70-4771-B390-C4329CB397A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670-4771-B390-C4329CB39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3056"/>
        <c:axId val="183514176"/>
      </c:barChart>
      <c:catAx>
        <c:axId val="18385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4176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3056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DB-4CBD-A99C-AFF024608C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DB-4CBD-A99C-AFF024608CE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3DB-4CBD-A99C-AFF024608C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4080"/>
        <c:axId val="183515328"/>
      </c:barChart>
      <c:catAx>
        <c:axId val="18385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5328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4080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296-473B-A6B3-6F81C81E829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296-473B-A6B3-6F81C81E82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4592"/>
        <c:axId val="184377920"/>
      </c:barChart>
      <c:catAx>
        <c:axId val="18385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7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7792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45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AB-4D88-AC8B-E199595879B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AB-4D88-AC8B-E199595879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5104"/>
        <c:axId val="184379648"/>
      </c:barChart>
      <c:catAx>
        <c:axId val="18385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7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7964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510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6E-4ADA-8A7B-83870ABB2D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6E-4ADA-8A7B-83870ABB2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5616"/>
        <c:axId val="184380800"/>
      </c:barChart>
      <c:catAx>
        <c:axId val="18385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0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D9-4179-9DE8-A8BB8DACA9F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D9-4179-9DE8-A8BB8DACA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088"/>
        <c:axId val="167021376"/>
      </c:barChart>
      <c:catAx>
        <c:axId val="16687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137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0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57A-43E3-8878-66929E0602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57A-43E3-8878-66929E06020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57A-43E3-8878-66929E060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6128"/>
        <c:axId val="184383104"/>
      </c:barChart>
      <c:catAx>
        <c:axId val="18385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3104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6128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DE-4C7D-A502-F50B2055474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DE-4C7D-A502-F50B2055474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3DE-4C7D-A502-F50B205547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6640"/>
        <c:axId val="184384256"/>
      </c:barChart>
      <c:catAx>
        <c:axId val="18385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425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6640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42-4192-B7F8-EFF90905108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42-4192-B7F8-EFF909051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2368"/>
        <c:axId val="184435264"/>
      </c:barChart>
      <c:catAx>
        <c:axId val="18476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43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'05-903'!$X$54:$X$56</c:f>
              <c:strCache>
                <c:ptCount val="3"/>
                <c:pt idx="0">
                  <c:v>IFN3:</c:v>
                </c:pt>
                <c:pt idx="1">
                  <c:v>2.517.000,00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'05-903'!$W$57:$W$70</c:f>
              <c:numCache>
                <c:formatCode>0.00</c:formatCode>
                <c:ptCount val="14"/>
                <c:pt idx="0">
                  <c:v>0.69399999999999995</c:v>
                </c:pt>
                <c:pt idx="1">
                  <c:v>0.307</c:v>
                </c:pt>
                <c:pt idx="2">
                  <c:v>0.3</c:v>
                </c:pt>
                <c:pt idx="3">
                  <c:v>0.24199999999999999</c:v>
                </c:pt>
                <c:pt idx="4">
                  <c:v>0.22900000000000001</c:v>
                </c:pt>
                <c:pt idx="5">
                  <c:v>0.17299999999999999</c:v>
                </c:pt>
                <c:pt idx="6">
                  <c:v>0.17199999999999999</c:v>
                </c:pt>
                <c:pt idx="7">
                  <c:v>0.104</c:v>
                </c:pt>
                <c:pt idx="8">
                  <c:v>6.0999999999999999E-2</c:v>
                </c:pt>
                <c:pt idx="9">
                  <c:v>4.2000000000000003E-2</c:v>
                </c:pt>
                <c:pt idx="10">
                  <c:v>2.5999999999999999E-2</c:v>
                </c:pt>
                <c:pt idx="11">
                  <c:v>2.1000000000000001E-2</c:v>
                </c:pt>
                <c:pt idx="12">
                  <c:v>1.2E-2</c:v>
                </c:pt>
                <c:pt idx="13">
                  <c:v>1.7999999999999999E-2</c:v>
                </c:pt>
              </c:numCache>
            </c:numRef>
          </c:cat>
          <c:val>
            <c:numRef>
              <c:f>'05-903'!$X$57:$X$70</c:f>
              <c:numCache>
                <c:formatCode>0.00</c:formatCode>
                <c:ptCount val="14"/>
                <c:pt idx="0">
                  <c:v>0.59199999999999997</c:v>
                </c:pt>
                <c:pt idx="1">
                  <c:v>0.151</c:v>
                </c:pt>
                <c:pt idx="2">
                  <c:v>0.28699999999999998</c:v>
                </c:pt>
                <c:pt idx="3">
                  <c:v>0.29899999999999999</c:v>
                </c:pt>
                <c:pt idx="4">
                  <c:v>0.24299999999999999</c:v>
                </c:pt>
                <c:pt idx="5">
                  <c:v>0.25600000000000001</c:v>
                </c:pt>
                <c:pt idx="6">
                  <c:v>0.20300000000000001</c:v>
                </c:pt>
                <c:pt idx="7">
                  <c:v>0.16800000000000001</c:v>
                </c:pt>
                <c:pt idx="8">
                  <c:v>0.115</c:v>
                </c:pt>
                <c:pt idx="9">
                  <c:v>6.8000000000000005E-2</c:v>
                </c:pt>
                <c:pt idx="10">
                  <c:v>5.2999999999999999E-2</c:v>
                </c:pt>
                <c:pt idx="11">
                  <c:v>3.5000000000000003E-2</c:v>
                </c:pt>
                <c:pt idx="12">
                  <c:v>1.2999999999999999E-2</c:v>
                </c:pt>
                <c:pt idx="13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86-4FE8-BD5C-D29863B9C2F1}"/>
            </c:ext>
          </c:extLst>
        </c:ser>
        <c:ser>
          <c:idx val="1"/>
          <c:order val="1"/>
          <c:tx>
            <c:strRef>
              <c:f>'05-903'!$Y$54:$Y$56</c:f>
              <c:strCache>
                <c:ptCount val="3"/>
                <c:pt idx="0">
                  <c:v>IFN4:</c:v>
                </c:pt>
                <c:pt idx="1">
                  <c:v>3.721.000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'05-903'!$W$57:$W$70</c:f>
              <c:numCache>
                <c:formatCode>0.00</c:formatCode>
                <c:ptCount val="14"/>
                <c:pt idx="0">
                  <c:v>0.69399999999999995</c:v>
                </c:pt>
                <c:pt idx="1">
                  <c:v>0.307</c:v>
                </c:pt>
                <c:pt idx="2">
                  <c:v>0.3</c:v>
                </c:pt>
                <c:pt idx="3">
                  <c:v>0.24199999999999999</c:v>
                </c:pt>
                <c:pt idx="4">
                  <c:v>0.22900000000000001</c:v>
                </c:pt>
                <c:pt idx="5">
                  <c:v>0.17299999999999999</c:v>
                </c:pt>
                <c:pt idx="6">
                  <c:v>0.17199999999999999</c:v>
                </c:pt>
                <c:pt idx="7">
                  <c:v>0.104</c:v>
                </c:pt>
                <c:pt idx="8">
                  <c:v>6.0999999999999999E-2</c:v>
                </c:pt>
                <c:pt idx="9">
                  <c:v>4.2000000000000003E-2</c:v>
                </c:pt>
                <c:pt idx="10">
                  <c:v>2.5999999999999999E-2</c:v>
                </c:pt>
                <c:pt idx="11">
                  <c:v>2.1000000000000001E-2</c:v>
                </c:pt>
                <c:pt idx="12">
                  <c:v>1.2E-2</c:v>
                </c:pt>
                <c:pt idx="13">
                  <c:v>1.7999999999999999E-2</c:v>
                </c:pt>
              </c:numCache>
            </c:numRef>
          </c:cat>
          <c:val>
            <c:numRef>
              <c:f>'05-903'!$Y$57:$Y$70</c:f>
              <c:numCache>
                <c:formatCode>#,##0</c:formatCode>
                <c:ptCount val="14"/>
                <c:pt idx="0">
                  <c:v>1.133</c:v>
                </c:pt>
                <c:pt idx="1">
                  <c:v>0.66500000000000004</c:v>
                </c:pt>
                <c:pt idx="2">
                  <c:v>0.246</c:v>
                </c:pt>
                <c:pt idx="3">
                  <c:v>0.23499999999999999</c:v>
                </c:pt>
                <c:pt idx="4">
                  <c:v>0.25800000000000001</c:v>
                </c:pt>
                <c:pt idx="5">
                  <c:v>0.255</c:v>
                </c:pt>
                <c:pt idx="6">
                  <c:v>0.20699999999999999</c:v>
                </c:pt>
                <c:pt idx="7">
                  <c:v>0.2</c:v>
                </c:pt>
                <c:pt idx="8">
                  <c:v>0.14399999999999999</c:v>
                </c:pt>
                <c:pt idx="9">
                  <c:v>0.13100000000000001</c:v>
                </c:pt>
                <c:pt idx="10">
                  <c:v>9.0999999999999998E-2</c:v>
                </c:pt>
                <c:pt idx="11" formatCode="General">
                  <c:v>4.9000000000000002E-2</c:v>
                </c:pt>
                <c:pt idx="12" formatCode="General">
                  <c:v>2.5000000000000001E-2</c:v>
                </c:pt>
                <c:pt idx="13">
                  <c:v>8.2000000000000003E-2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86-4FE8-BD5C-D29863B9C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2880"/>
        <c:axId val="184437568"/>
      </c:barChart>
      <c:catAx>
        <c:axId val="18476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7568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443756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288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'05-903'!$W$65:$W$70</c:f>
              <c:numCache>
                <c:formatCode>0.00</c:formatCode>
                <c:ptCount val="6"/>
                <c:pt idx="0">
                  <c:v>6.0999999999999999E-2</c:v>
                </c:pt>
                <c:pt idx="1">
                  <c:v>4.2000000000000003E-2</c:v>
                </c:pt>
                <c:pt idx="2">
                  <c:v>2.5999999999999999E-2</c:v>
                </c:pt>
                <c:pt idx="3">
                  <c:v>2.1000000000000001E-2</c:v>
                </c:pt>
                <c:pt idx="4">
                  <c:v>1.2E-2</c:v>
                </c:pt>
                <c:pt idx="5">
                  <c:v>1.7999999999999999E-2</c:v>
                </c:pt>
              </c:numCache>
            </c:numRef>
          </c:cat>
          <c:val>
            <c:numRef>
              <c:f>'05-903'!$X$65:$X$70</c:f>
              <c:numCache>
                <c:formatCode>0.00</c:formatCode>
                <c:ptCount val="6"/>
                <c:pt idx="0">
                  <c:v>0.115</c:v>
                </c:pt>
                <c:pt idx="1">
                  <c:v>6.8000000000000005E-2</c:v>
                </c:pt>
                <c:pt idx="2">
                  <c:v>5.2999999999999999E-2</c:v>
                </c:pt>
                <c:pt idx="3">
                  <c:v>3.5000000000000003E-2</c:v>
                </c:pt>
                <c:pt idx="4">
                  <c:v>1.2999999999999999E-2</c:v>
                </c:pt>
                <c:pt idx="5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CB-4246-A801-383A6C5F7D6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'05-903'!$W$65:$W$70</c:f>
              <c:numCache>
                <c:formatCode>0.00</c:formatCode>
                <c:ptCount val="6"/>
                <c:pt idx="0">
                  <c:v>6.0999999999999999E-2</c:v>
                </c:pt>
                <c:pt idx="1">
                  <c:v>4.2000000000000003E-2</c:v>
                </c:pt>
                <c:pt idx="2">
                  <c:v>2.5999999999999999E-2</c:v>
                </c:pt>
                <c:pt idx="3">
                  <c:v>2.1000000000000001E-2</c:v>
                </c:pt>
                <c:pt idx="4">
                  <c:v>1.2E-2</c:v>
                </c:pt>
                <c:pt idx="5">
                  <c:v>1.7999999999999999E-2</c:v>
                </c:pt>
              </c:numCache>
            </c:numRef>
          </c:cat>
          <c:val>
            <c:numRef>
              <c:f>'05-903'!$Y$65:$Y$70</c:f>
              <c:numCache>
                <c:formatCode>#,##0</c:formatCode>
                <c:ptCount val="6"/>
                <c:pt idx="0">
                  <c:v>0.14399999999999999</c:v>
                </c:pt>
                <c:pt idx="1">
                  <c:v>0.13100000000000001</c:v>
                </c:pt>
                <c:pt idx="2">
                  <c:v>9.0999999999999998E-2</c:v>
                </c:pt>
                <c:pt idx="3" formatCode="General">
                  <c:v>4.9000000000000002E-2</c:v>
                </c:pt>
                <c:pt idx="4" formatCode="General">
                  <c:v>2.5000000000000001E-2</c:v>
                </c:pt>
                <c:pt idx="5">
                  <c:v>8.2000000000000003E-2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CB-4246-A801-383A6C5F7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3904"/>
        <c:axId val="184439296"/>
      </c:barChart>
      <c:catAx>
        <c:axId val="18476390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929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443929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3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B3-4760-AA2A-73FEA06EE71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B3-4760-AA2A-73FEA06EE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4416"/>
        <c:axId val="184441024"/>
      </c:barChart>
      <c:catAx>
        <c:axId val="18476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4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441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7C-48E3-B14F-1A1A8A8D83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7C-48E3-B14F-1A1A8A8D8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4928"/>
        <c:axId val="184812096"/>
      </c:barChart>
      <c:catAx>
        <c:axId val="18476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20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492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37-46F0-8752-E1BCD908959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37-46F0-8752-E1BCD90895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5952"/>
        <c:axId val="184813248"/>
      </c:barChart>
      <c:catAx>
        <c:axId val="184765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3248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595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64-4BF8-85BB-55DEF968C28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64-4BF8-85BB-55DEF968C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19552"/>
        <c:axId val="184814976"/>
      </c:barChart>
      <c:catAx>
        <c:axId val="18491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4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19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'05-903'!$AC$54:$AC$56</c:f>
              <c:strCache>
                <c:ptCount val="3"/>
                <c:pt idx="0">
                  <c:v>IFN3:</c:v>
                </c:pt>
                <c:pt idx="1">
                  <c:v>1.359.000,00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'05-903'!$AB$57:$AB$70</c:f>
              <c:numCache>
                <c:formatCode>0.00</c:formatCode>
                <c:ptCount val="14"/>
                <c:pt idx="0">
                  <c:v>0.11799999999999999</c:v>
                </c:pt>
                <c:pt idx="1">
                  <c:v>0.29399999999999998</c:v>
                </c:pt>
                <c:pt idx="2">
                  <c:v>0.187</c:v>
                </c:pt>
                <c:pt idx="3">
                  <c:v>0.16300000000000001</c:v>
                </c:pt>
                <c:pt idx="4">
                  <c:v>0.108</c:v>
                </c:pt>
                <c:pt idx="5">
                  <c:v>6.3E-2</c:v>
                </c:pt>
                <c:pt idx="6">
                  <c:v>2.5000000000000001E-2</c:v>
                </c:pt>
                <c:pt idx="7">
                  <c:v>6.0000000000000001E-3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0</c:v>
                </c:pt>
                <c:pt idx="12">
                  <c:v>1E-3</c:v>
                </c:pt>
                <c:pt idx="13">
                  <c:v>2E-3</c:v>
                </c:pt>
              </c:numCache>
            </c:numRef>
          </c:cat>
          <c:val>
            <c:numRef>
              <c:f>'05-903'!$AC$57:$AC$70</c:f>
              <c:numCache>
                <c:formatCode>0.00</c:formatCode>
                <c:ptCount val="14"/>
                <c:pt idx="0">
                  <c:v>0.21199999999999999</c:v>
                </c:pt>
                <c:pt idx="1">
                  <c:v>0.39200000000000002</c:v>
                </c:pt>
                <c:pt idx="2">
                  <c:v>0.24</c:v>
                </c:pt>
                <c:pt idx="3">
                  <c:v>0.14699999999999999</c:v>
                </c:pt>
                <c:pt idx="4">
                  <c:v>0.13700000000000001</c:v>
                </c:pt>
                <c:pt idx="5">
                  <c:v>0.106</c:v>
                </c:pt>
                <c:pt idx="6">
                  <c:v>7.1999999999999995E-2</c:v>
                </c:pt>
                <c:pt idx="7">
                  <c:v>2.1999999999999999E-2</c:v>
                </c:pt>
                <c:pt idx="8">
                  <c:v>6.0000000000000001E-3</c:v>
                </c:pt>
                <c:pt idx="9">
                  <c:v>0.01</c:v>
                </c:pt>
                <c:pt idx="10">
                  <c:v>6.0000000000000001E-3</c:v>
                </c:pt>
                <c:pt idx="11">
                  <c:v>2E-3</c:v>
                </c:pt>
                <c:pt idx="12">
                  <c:v>2E-3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60-43C2-A84A-52A787F99D6A}"/>
            </c:ext>
          </c:extLst>
        </c:ser>
        <c:ser>
          <c:idx val="1"/>
          <c:order val="1"/>
          <c:tx>
            <c:strRef>
              <c:f>'05-903'!$AD$54:$AD$56</c:f>
              <c:strCache>
                <c:ptCount val="3"/>
                <c:pt idx="0">
                  <c:v>IFN4:</c:v>
                </c:pt>
                <c:pt idx="1">
                  <c:v>1.888.000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'05-903'!$AB$57:$AB$70</c:f>
              <c:numCache>
                <c:formatCode>0.00</c:formatCode>
                <c:ptCount val="14"/>
                <c:pt idx="0">
                  <c:v>0.11799999999999999</c:v>
                </c:pt>
                <c:pt idx="1">
                  <c:v>0.29399999999999998</c:v>
                </c:pt>
                <c:pt idx="2">
                  <c:v>0.187</c:v>
                </c:pt>
                <c:pt idx="3">
                  <c:v>0.16300000000000001</c:v>
                </c:pt>
                <c:pt idx="4">
                  <c:v>0.108</c:v>
                </c:pt>
                <c:pt idx="5">
                  <c:v>6.3E-2</c:v>
                </c:pt>
                <c:pt idx="6">
                  <c:v>2.5000000000000001E-2</c:v>
                </c:pt>
                <c:pt idx="7">
                  <c:v>6.0000000000000001E-3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0</c:v>
                </c:pt>
                <c:pt idx="12">
                  <c:v>1E-3</c:v>
                </c:pt>
                <c:pt idx="13">
                  <c:v>2E-3</c:v>
                </c:pt>
              </c:numCache>
            </c:numRef>
          </c:cat>
          <c:val>
            <c:numRef>
              <c:f>'05-903'!$AD$57:$AD$70</c:f>
              <c:numCache>
                <c:formatCode>#,##0</c:formatCode>
                <c:ptCount val="14"/>
                <c:pt idx="0">
                  <c:v>0.45100000000000001</c:v>
                </c:pt>
                <c:pt idx="1">
                  <c:v>0.109</c:v>
                </c:pt>
                <c:pt idx="2">
                  <c:v>0.39700000000000002</c:v>
                </c:pt>
                <c:pt idx="3">
                  <c:v>0.24399999999999999</c:v>
                </c:pt>
                <c:pt idx="4">
                  <c:v>0.189</c:v>
                </c:pt>
                <c:pt idx="5">
                  <c:v>0.17</c:v>
                </c:pt>
                <c:pt idx="6">
                  <c:v>0.14199999999999999</c:v>
                </c:pt>
                <c:pt idx="7">
                  <c:v>0.105</c:v>
                </c:pt>
                <c:pt idx="8">
                  <c:v>2.3E-2</c:v>
                </c:pt>
                <c:pt idx="9">
                  <c:v>2.1999999999999999E-2</c:v>
                </c:pt>
                <c:pt idx="10">
                  <c:v>1.0999999999999999E-2</c:v>
                </c:pt>
                <c:pt idx="11" formatCode="General">
                  <c:v>8.0000000000000002E-3</c:v>
                </c:pt>
                <c:pt idx="12" formatCode="General">
                  <c:v>3.0000000000000001E-3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60-43C2-A84A-52A787F99D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0064"/>
        <c:axId val="184817280"/>
      </c:barChart>
      <c:catAx>
        <c:axId val="18492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7280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481728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00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7A-4E7F-9BB9-C11FEF877F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7A-4E7F-9BB9-C11FEF877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600"/>
        <c:axId val="167023680"/>
      </c:barChart>
      <c:catAx>
        <c:axId val="1668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368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6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'05-903'!$AB$65:$AB$70</c:f>
              <c:numCache>
                <c:formatCode>0.00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0</c:v>
                </c:pt>
                <c:pt idx="4">
                  <c:v>1E-3</c:v>
                </c:pt>
                <c:pt idx="5">
                  <c:v>2E-3</c:v>
                </c:pt>
              </c:numCache>
            </c:numRef>
          </c:cat>
          <c:val>
            <c:numRef>
              <c:f>'05-903'!$AC$65:$AC$70</c:f>
              <c:numCache>
                <c:formatCode>0.00</c:formatCode>
                <c:ptCount val="6"/>
                <c:pt idx="0">
                  <c:v>6.0000000000000001E-3</c:v>
                </c:pt>
                <c:pt idx="1">
                  <c:v>0.01</c:v>
                </c:pt>
                <c:pt idx="2">
                  <c:v>6.0000000000000001E-3</c:v>
                </c:pt>
                <c:pt idx="3">
                  <c:v>2E-3</c:v>
                </c:pt>
                <c:pt idx="4">
                  <c:v>2E-3</c:v>
                </c:pt>
                <c:pt idx="5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81-40CE-87FE-0D323E62524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'05-903'!$AB$65:$AB$70</c:f>
              <c:numCache>
                <c:formatCode>0.00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0</c:v>
                </c:pt>
                <c:pt idx="4">
                  <c:v>1E-3</c:v>
                </c:pt>
                <c:pt idx="5">
                  <c:v>2E-3</c:v>
                </c:pt>
              </c:numCache>
            </c:numRef>
          </c:cat>
          <c:val>
            <c:numRef>
              <c:f>'05-903'!$AD$65:$AD$70</c:f>
              <c:numCache>
                <c:formatCode>#,##0</c:formatCode>
                <c:ptCount val="6"/>
                <c:pt idx="0">
                  <c:v>2.3E-2</c:v>
                </c:pt>
                <c:pt idx="1">
                  <c:v>2.1999999999999999E-2</c:v>
                </c:pt>
                <c:pt idx="2">
                  <c:v>1.0999999999999999E-2</c:v>
                </c:pt>
                <c:pt idx="3" formatCode="General">
                  <c:v>8.0000000000000002E-3</c:v>
                </c:pt>
                <c:pt idx="4" formatCode="General">
                  <c:v>3.0000000000000001E-3</c:v>
                </c:pt>
                <c:pt idx="5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81-40CE-87FE-0D323E625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0576"/>
        <c:axId val="184819008"/>
      </c:barChart>
      <c:catAx>
        <c:axId val="18492057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900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481900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057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D2-4D5B-9063-4E985E7745B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D2-4D5B-9063-4E985E774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1088"/>
        <c:axId val="185033856"/>
      </c:barChart>
      <c:catAx>
        <c:axId val="18492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3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57-4110-BC3A-22881DED1F0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57-4110-BC3A-22881DED1F0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E57-4110-BC3A-22881DED1F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1600"/>
        <c:axId val="185036160"/>
      </c:barChart>
      <c:catAx>
        <c:axId val="18492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6160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1600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12-4D89-B13F-2E5C7F7E6BE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12-4D89-B13F-2E5C7F7E6BE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912-4D89-B13F-2E5C7F7E6B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3152"/>
        <c:axId val="185037312"/>
      </c:barChart>
      <c:catAx>
        <c:axId val="18571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7312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315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37-4478-B615-54E29C5144D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37-4478-B615-54E29C5144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3664"/>
        <c:axId val="185039040"/>
      </c:barChart>
      <c:catAx>
        <c:axId val="18571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9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F6-42FF-B32B-CB9418F3F67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F6-42FF-B32B-CB9418F3F67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DF6-42FF-B32B-CB9418F3F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4176"/>
        <c:axId val="185573952"/>
      </c:barChart>
      <c:catAx>
        <c:axId val="18571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395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417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57A-4AD6-AD1B-F151102E35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57A-4AD6-AD1B-F151102E35A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57A-4AD6-AD1B-F151102E35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200"/>
        <c:axId val="185575104"/>
      </c:barChart>
      <c:catAx>
        <c:axId val="18571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5104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20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DC-4218-80D3-4488E3742DC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DC-4218-80D3-4488E3742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47040"/>
        <c:axId val="95622784"/>
      </c:barChart>
      <c:catAx>
        <c:axId val="6824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27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470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69-4D53-A61D-8912FE99152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69-4D53-A61D-8912FE991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112"/>
        <c:axId val="167024832"/>
      </c:barChart>
      <c:catAx>
        <c:axId val="16687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4832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11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4105193307783"/>
          <c:y val="0.1392449410245116"/>
          <c:w val="0.8087434396738181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'05-903'!$L$61:$L$70</c:f>
              <c:strCache>
                <c:ptCount val="10"/>
                <c:pt idx="0">
                  <c:v>25,00</c:v>
                </c:pt>
                <c:pt idx="1">
                  <c:v>30,00</c:v>
                </c:pt>
                <c:pt idx="2">
                  <c:v>35,00</c:v>
                </c:pt>
                <c:pt idx="3">
                  <c:v>40,00</c:v>
                </c:pt>
                <c:pt idx="4">
                  <c:v>45,00</c:v>
                </c:pt>
                <c:pt idx="5">
                  <c:v>50,00</c:v>
                </c:pt>
                <c:pt idx="6">
                  <c:v>55,00</c:v>
                </c:pt>
                <c:pt idx="7">
                  <c:v>60,00</c:v>
                </c:pt>
                <c:pt idx="8">
                  <c:v>65,00</c:v>
                </c:pt>
                <c:pt idx="9">
                  <c:v>70 y sup</c:v>
                </c:pt>
              </c:strCache>
            </c:strRef>
          </c:cat>
          <c:val>
            <c:numRef>
              <c:f>'05-903'!$M$61:$M$70</c:f>
              <c:numCache>
                <c:formatCode>0.00</c:formatCode>
                <c:ptCount val="10"/>
                <c:pt idx="0">
                  <c:v>0.34</c:v>
                </c:pt>
                <c:pt idx="1">
                  <c:v>0.182</c:v>
                </c:pt>
                <c:pt idx="2">
                  <c:v>0.10299999999999999</c:v>
                </c:pt>
                <c:pt idx="3">
                  <c:v>7.0000000000000007E-2</c:v>
                </c:pt>
                <c:pt idx="4">
                  <c:v>1.7000000000000001E-2</c:v>
                </c:pt>
                <c:pt idx="5">
                  <c:v>8.0000000000000002E-3</c:v>
                </c:pt>
                <c:pt idx="6">
                  <c:v>4.0000000000000001E-3</c:v>
                </c:pt>
                <c:pt idx="7">
                  <c:v>3.0000000000000001E-3</c:v>
                </c:pt>
                <c:pt idx="8">
                  <c:v>6.0000000000000001E-3</c:v>
                </c:pt>
                <c:pt idx="9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0A-4E7C-B698-0A6663F9FA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'05-903'!$L$61:$L$70</c:f>
              <c:strCache>
                <c:ptCount val="10"/>
                <c:pt idx="0">
                  <c:v>25,00</c:v>
                </c:pt>
                <c:pt idx="1">
                  <c:v>30,00</c:v>
                </c:pt>
                <c:pt idx="2">
                  <c:v>35,00</c:v>
                </c:pt>
                <c:pt idx="3">
                  <c:v>40,00</c:v>
                </c:pt>
                <c:pt idx="4">
                  <c:v>45,00</c:v>
                </c:pt>
                <c:pt idx="5">
                  <c:v>50,00</c:v>
                </c:pt>
                <c:pt idx="6">
                  <c:v>55,00</c:v>
                </c:pt>
                <c:pt idx="7">
                  <c:v>60,00</c:v>
                </c:pt>
                <c:pt idx="8">
                  <c:v>65,00</c:v>
                </c:pt>
                <c:pt idx="9">
                  <c:v>70 y sup</c:v>
                </c:pt>
              </c:strCache>
            </c:strRef>
          </c:cat>
          <c:val>
            <c:numRef>
              <c:f>'05-903'!$N$61:$N$70</c:f>
              <c:numCache>
                <c:formatCode>0.00</c:formatCode>
                <c:ptCount val="10"/>
                <c:pt idx="0">
                  <c:v>0.83099999999999996</c:v>
                </c:pt>
                <c:pt idx="1">
                  <c:v>0.373</c:v>
                </c:pt>
                <c:pt idx="2">
                  <c:v>0.23100000000000001</c:v>
                </c:pt>
                <c:pt idx="3">
                  <c:v>0.158</c:v>
                </c:pt>
                <c:pt idx="4">
                  <c:v>5.3999999999999999E-2</c:v>
                </c:pt>
                <c:pt idx="5">
                  <c:v>3.1E-2</c:v>
                </c:pt>
                <c:pt idx="6">
                  <c:v>2.1000000000000001E-2</c:v>
                </c:pt>
                <c:pt idx="7">
                  <c:v>1.6E-2</c:v>
                </c:pt>
                <c:pt idx="8">
                  <c:v>1.0999999999999999E-2</c:v>
                </c:pt>
                <c:pt idx="9">
                  <c:v>3.9E-2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0A-4E7C-B698-0A6663F9FAB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'05-903'!$L$61:$L$70</c:f>
              <c:strCache>
                <c:ptCount val="10"/>
                <c:pt idx="0">
                  <c:v>25,00</c:v>
                </c:pt>
                <c:pt idx="1">
                  <c:v>30,00</c:v>
                </c:pt>
                <c:pt idx="2">
                  <c:v>35,00</c:v>
                </c:pt>
                <c:pt idx="3">
                  <c:v>40,00</c:v>
                </c:pt>
                <c:pt idx="4">
                  <c:v>45,00</c:v>
                </c:pt>
                <c:pt idx="5">
                  <c:v>50,00</c:v>
                </c:pt>
                <c:pt idx="6">
                  <c:v>55,00</c:v>
                </c:pt>
                <c:pt idx="7">
                  <c:v>60,00</c:v>
                </c:pt>
                <c:pt idx="8">
                  <c:v>65,00</c:v>
                </c:pt>
                <c:pt idx="9">
                  <c:v>70 y sup</c:v>
                </c:pt>
              </c:strCache>
            </c:strRef>
          </c:cat>
          <c:val>
            <c:numRef>
              <c:f>'05-903'!$O$61:$O$70</c:f>
              <c:numCache>
                <c:formatCode>#,##0</c:formatCode>
                <c:ptCount val="10"/>
                <c:pt idx="0">
                  <c:v>1.298</c:v>
                </c:pt>
                <c:pt idx="1">
                  <c:v>0.80300000000000005</c:v>
                </c:pt>
                <c:pt idx="2">
                  <c:v>0.44500000000000001</c:v>
                </c:pt>
                <c:pt idx="3">
                  <c:v>0.25700000000000001</c:v>
                </c:pt>
                <c:pt idx="4">
                  <c:v>0.114</c:v>
                </c:pt>
                <c:pt idx="5">
                  <c:v>5.3999999999999999E-2</c:v>
                </c:pt>
                <c:pt idx="6">
                  <c:v>3.4000000000000002E-2</c:v>
                </c:pt>
                <c:pt idx="7">
                  <c:v>3.3000000000000002E-2</c:v>
                </c:pt>
                <c:pt idx="8" formatCode="General">
                  <c:v>0.01</c:v>
                </c:pt>
                <c:pt idx="9">
                  <c:v>6.2E-2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0A-4E7C-B698-0A6663F9FA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624"/>
        <c:axId val="167518208"/>
      </c:barChart>
      <c:catAx>
        <c:axId val="16687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182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518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4B-4B05-A33A-A4120F97B3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4B-4B05-A33A-A4120F97B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472"/>
        <c:axId val="167520512"/>
      </c:barChart>
      <c:catAx>
        <c:axId val="16765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051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47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1B-410C-A2DE-9DEAADDB00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1B-410C-A2DE-9DEAADDB0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984"/>
        <c:axId val="167522240"/>
      </c:barChart>
      <c:catAx>
        <c:axId val="16765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2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E1F-46B6-A90F-A6CBAD0CE7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E1F-46B6-A90F-A6CBAD0CE7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8496"/>
        <c:axId val="167524544"/>
      </c:barChart>
      <c:catAx>
        <c:axId val="16765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454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8496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53-4EAF-A6F3-F239E14C439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53-4EAF-A6F3-F239E14C4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008"/>
        <c:axId val="167525696"/>
      </c:barChart>
      <c:catAx>
        <c:axId val="16765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5696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008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96-4B98-A0FF-3B0AD6308BA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96-4B98-A0FF-3B0AD6308B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520"/>
        <c:axId val="168150144"/>
      </c:barChart>
      <c:catAx>
        <c:axId val="16765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0E-420E-870B-6E8B7AB1141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0E-420E-870B-6E8B7AB114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61056"/>
        <c:axId val="168152448"/>
      </c:barChart>
      <c:catAx>
        <c:axId val="16766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244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610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2A-496D-A837-9453860C24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2A-496D-A837-9453860C2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8832"/>
        <c:axId val="168154176"/>
      </c:barChart>
      <c:catAx>
        <c:axId val="16792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4176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883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3F-4A23-918C-8F9CD2F5DD1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3F-4A23-918C-8F9CD2F5D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344"/>
        <c:axId val="168155904"/>
      </c:barChart>
      <c:catAx>
        <c:axId val="16792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5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'05-903'!$H$54:$H$56</c:f>
              <c:strCache>
                <c:ptCount val="3"/>
                <c:pt idx="0">
                  <c:v>IFN2:</c:v>
                </c:pt>
                <c:pt idx="1">
                  <c:v>7.620.000,00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'05-903'!$G$57:$G$70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'05-903'!$H$57:$H$70</c:f>
              <c:numCache>
                <c:formatCode>0.00</c:formatCode>
                <c:ptCount val="14"/>
                <c:pt idx="0">
                  <c:v>1.9259999999999999</c:v>
                </c:pt>
                <c:pt idx="1">
                  <c:v>1.48</c:v>
                </c:pt>
                <c:pt idx="2">
                  <c:v>1.73</c:v>
                </c:pt>
                <c:pt idx="3">
                  <c:v>1.093</c:v>
                </c:pt>
                <c:pt idx="4">
                  <c:v>0.60099999999999998</c:v>
                </c:pt>
                <c:pt idx="5">
                  <c:v>0.32600000000000001</c:v>
                </c:pt>
                <c:pt idx="6">
                  <c:v>0.23899999999999999</c:v>
                </c:pt>
                <c:pt idx="7">
                  <c:v>9.8000000000000004E-2</c:v>
                </c:pt>
                <c:pt idx="8">
                  <c:v>5.8000000000000003E-2</c:v>
                </c:pt>
                <c:pt idx="9">
                  <c:v>3.6999999999999998E-2</c:v>
                </c:pt>
                <c:pt idx="10">
                  <c:v>2.1000000000000001E-2</c:v>
                </c:pt>
                <c:pt idx="11">
                  <c:v>8.0000000000000002E-3</c:v>
                </c:pt>
                <c:pt idx="12">
                  <c:v>2E-3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91-4335-84F4-FEB6326069C7}"/>
            </c:ext>
          </c:extLst>
        </c:ser>
        <c:ser>
          <c:idx val="1"/>
          <c:order val="1"/>
          <c:tx>
            <c:strRef>
              <c:f>'05-903'!$I$54:$I$56</c:f>
              <c:strCache>
                <c:ptCount val="3"/>
                <c:pt idx="0">
                  <c:v>IFN3:</c:v>
                </c:pt>
                <c:pt idx="1">
                  <c:v>9.322.000,00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'05-903'!$G$57:$G$70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'05-903'!$I$57:$I$70</c:f>
              <c:numCache>
                <c:formatCode>0.00</c:formatCode>
                <c:ptCount val="14"/>
                <c:pt idx="0">
                  <c:v>1.6479999999999999</c:v>
                </c:pt>
                <c:pt idx="1">
                  <c:v>1.4790000000000001</c:v>
                </c:pt>
                <c:pt idx="2">
                  <c:v>1.829</c:v>
                </c:pt>
                <c:pt idx="3">
                  <c:v>1.766</c:v>
                </c:pt>
                <c:pt idx="4">
                  <c:v>1.264</c:v>
                </c:pt>
                <c:pt idx="5">
                  <c:v>0.61899999999999999</c:v>
                </c:pt>
                <c:pt idx="6">
                  <c:v>0.32600000000000001</c:v>
                </c:pt>
                <c:pt idx="7">
                  <c:v>0.183</c:v>
                </c:pt>
                <c:pt idx="8">
                  <c:v>9.8000000000000004E-2</c:v>
                </c:pt>
                <c:pt idx="9">
                  <c:v>5.7000000000000002E-2</c:v>
                </c:pt>
                <c:pt idx="10">
                  <c:v>2.8000000000000001E-2</c:v>
                </c:pt>
                <c:pt idx="11">
                  <c:v>1.4E-2</c:v>
                </c:pt>
                <c:pt idx="12">
                  <c:v>6.0000000000000001E-3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91-4335-84F4-FEB6326069C7}"/>
            </c:ext>
          </c:extLst>
        </c:ser>
        <c:ser>
          <c:idx val="2"/>
          <c:order val="2"/>
          <c:tx>
            <c:strRef>
              <c:f>'05-903'!$J$54:$J$56</c:f>
              <c:strCache>
                <c:ptCount val="3"/>
                <c:pt idx="0">
                  <c:v>IFN4:</c:v>
                </c:pt>
                <c:pt idx="1">
                  <c:v>10.883.000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'05-903'!$G$57:$G$70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'05-903'!$J$57:$J$70</c:f>
              <c:numCache>
                <c:formatCode>#,##0</c:formatCode>
                <c:ptCount val="14"/>
                <c:pt idx="0">
                  <c:v>1.08</c:v>
                </c:pt>
                <c:pt idx="1">
                  <c:v>1.1519999999999999</c:v>
                </c:pt>
                <c:pt idx="2">
                  <c:v>2.1240000000000001</c:v>
                </c:pt>
                <c:pt idx="3">
                  <c:v>1.804</c:v>
                </c:pt>
                <c:pt idx="4">
                  <c:v>1.5920000000000001</c:v>
                </c:pt>
                <c:pt idx="5">
                  <c:v>1.0740000000000001</c:v>
                </c:pt>
                <c:pt idx="6">
                  <c:v>0.93600000000000005</c:v>
                </c:pt>
                <c:pt idx="7">
                  <c:v>0.53100000000000003</c:v>
                </c:pt>
                <c:pt idx="8">
                  <c:v>0.28599999999999998</c:v>
                </c:pt>
                <c:pt idx="9">
                  <c:v>0.14000000000000001</c:v>
                </c:pt>
                <c:pt idx="10">
                  <c:v>9.4E-2</c:v>
                </c:pt>
                <c:pt idx="11">
                  <c:v>0.04</c:v>
                </c:pt>
                <c:pt idx="12" formatCode="General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91-4335-84F4-FEB632606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0416"/>
        <c:axId val="95624512"/>
      </c:barChart>
      <c:catAx>
        <c:axId val="6822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4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0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846689334287755"/>
          <c:y val="0.56447215265139916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42-498D-8D4A-685E6C1027A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42-498D-8D4A-685E6C102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856"/>
        <c:axId val="168330368"/>
      </c:barChart>
      <c:catAx>
        <c:axId val="16792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036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856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C9-4E41-BC39-A1BEC6357A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C9-4E41-BC39-A1BEC6357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368"/>
        <c:axId val="168332672"/>
      </c:barChart>
      <c:catAx>
        <c:axId val="16793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26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368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AF-4B0B-A6EA-96F826D8CC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AF-4B0B-A6EA-96F826D8CC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880"/>
        <c:axId val="168334976"/>
      </c:barChart>
      <c:catAx>
        <c:axId val="16793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49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88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2F-4B73-A638-54BB3F5294F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2F-4B73-A638-54BB3F5294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1392"/>
        <c:axId val="168336128"/>
      </c:barChart>
      <c:catAx>
        <c:axId val="16793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612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139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BF-4611-B526-7EF728ECBC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BF-4611-B526-7EF728ECBC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5680"/>
        <c:axId val="169124416"/>
      </c:barChart>
      <c:catAx>
        <c:axId val="1687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  <a:endParaRPr lang="es-ES" sz="1000" b="1" i="0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0"/>
          <c:y val="1.99238543457929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'05-903'!$R$54:$R$56</c:f>
              <c:strCache>
                <c:ptCount val="3"/>
                <c:pt idx="0">
                  <c:v>IFN2:</c:v>
                </c:pt>
                <c:pt idx="1">
                  <c:v>33.712.000,00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'05-903'!$Q$57:$Q$70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'05-903'!$R$57:$R$70</c:f>
              <c:numCache>
                <c:formatCode>0.00</c:formatCode>
                <c:ptCount val="14"/>
                <c:pt idx="0">
                  <c:v>26.603000000000002</c:v>
                </c:pt>
                <c:pt idx="1">
                  <c:v>3.88</c:v>
                </c:pt>
                <c:pt idx="2">
                  <c:v>1.325</c:v>
                </c:pt>
                <c:pt idx="3">
                  <c:v>0.60699999999999998</c:v>
                </c:pt>
                <c:pt idx="4">
                  <c:v>0.40799999999999997</c:v>
                </c:pt>
                <c:pt idx="5">
                  <c:v>0.23100000000000001</c:v>
                </c:pt>
                <c:pt idx="6">
                  <c:v>0.128</c:v>
                </c:pt>
                <c:pt idx="7">
                  <c:v>0.16700000000000001</c:v>
                </c:pt>
                <c:pt idx="8">
                  <c:v>8.8999999999999996E-2</c:v>
                </c:pt>
                <c:pt idx="9">
                  <c:v>7.1999999999999995E-2</c:v>
                </c:pt>
                <c:pt idx="10">
                  <c:v>5.3999999999999999E-2</c:v>
                </c:pt>
                <c:pt idx="11">
                  <c:v>3.3000000000000002E-2</c:v>
                </c:pt>
                <c:pt idx="12">
                  <c:v>3.4000000000000002E-2</c:v>
                </c:pt>
                <c:pt idx="13">
                  <c:v>8.1000000000000003E-2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33-4394-A73A-F56E67A8DE00}"/>
            </c:ext>
          </c:extLst>
        </c:ser>
        <c:ser>
          <c:idx val="1"/>
          <c:order val="1"/>
          <c:tx>
            <c:strRef>
              <c:f>'05-903'!$S$54:$S$56</c:f>
              <c:strCache>
                <c:ptCount val="3"/>
                <c:pt idx="0">
                  <c:v>IFN3:</c:v>
                </c:pt>
                <c:pt idx="1">
                  <c:v>48.272.000,00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'05-903'!$Q$57:$Q$70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'05-903'!$S$57:$S$70</c:f>
              <c:numCache>
                <c:formatCode>0.00</c:formatCode>
                <c:ptCount val="14"/>
                <c:pt idx="0">
                  <c:v>33.887</c:v>
                </c:pt>
                <c:pt idx="1">
                  <c:v>7.5149999999999997</c:v>
                </c:pt>
                <c:pt idx="2">
                  <c:v>3.0249999999999999</c:v>
                </c:pt>
                <c:pt idx="3">
                  <c:v>1.538</c:v>
                </c:pt>
                <c:pt idx="4">
                  <c:v>0.66600000000000004</c:v>
                </c:pt>
                <c:pt idx="5">
                  <c:v>0.46600000000000003</c:v>
                </c:pt>
                <c:pt idx="6">
                  <c:v>0.26</c:v>
                </c:pt>
                <c:pt idx="7">
                  <c:v>0.219</c:v>
                </c:pt>
                <c:pt idx="8">
                  <c:v>0.155</c:v>
                </c:pt>
                <c:pt idx="9">
                  <c:v>0.11899999999999999</c:v>
                </c:pt>
                <c:pt idx="10">
                  <c:v>0.113</c:v>
                </c:pt>
                <c:pt idx="11">
                  <c:v>0.08</c:v>
                </c:pt>
                <c:pt idx="12">
                  <c:v>4.3999999999999997E-2</c:v>
                </c:pt>
                <c:pt idx="13">
                  <c:v>0.185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33-4394-A73A-F56E67A8DE00}"/>
            </c:ext>
          </c:extLst>
        </c:ser>
        <c:ser>
          <c:idx val="2"/>
          <c:order val="2"/>
          <c:tx>
            <c:strRef>
              <c:f>'05-903'!$T$54:$T$56</c:f>
              <c:strCache>
                <c:ptCount val="3"/>
                <c:pt idx="0">
                  <c:v>IFN4:</c:v>
                </c:pt>
                <c:pt idx="1">
                  <c:v>68.162.000,00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'05-903'!$Q$57:$Q$70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'05-903'!$T$57:$T$70</c:f>
              <c:numCache>
                <c:formatCode>#,##0.00</c:formatCode>
                <c:ptCount val="14"/>
                <c:pt idx="0">
                  <c:v>44.536999999999999</c:v>
                </c:pt>
                <c:pt idx="1">
                  <c:v>12.473000000000001</c:v>
                </c:pt>
                <c:pt idx="2">
                  <c:v>5.3440000000000003</c:v>
                </c:pt>
                <c:pt idx="3">
                  <c:v>2.597</c:v>
                </c:pt>
                <c:pt idx="4">
                  <c:v>1.111</c:v>
                </c:pt>
                <c:pt idx="5">
                  <c:v>0.66300000000000003</c:v>
                </c:pt>
                <c:pt idx="6">
                  <c:v>0.34799999999999998</c:v>
                </c:pt>
                <c:pt idx="7">
                  <c:v>0.26500000000000001</c:v>
                </c:pt>
                <c:pt idx="8">
                  <c:v>0.16700000000000001</c:v>
                </c:pt>
                <c:pt idx="9">
                  <c:v>0.113</c:v>
                </c:pt>
                <c:pt idx="10">
                  <c:v>0.157</c:v>
                </c:pt>
                <c:pt idx="11">
                  <c:v>9.4E-2</c:v>
                </c:pt>
                <c:pt idx="12" formatCode="General">
                  <c:v>5.2999999999999999E-2</c:v>
                </c:pt>
                <c:pt idx="13" formatCode="#,##0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33-4394-A73A-F56E67A8DE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6192"/>
        <c:axId val="169126720"/>
      </c:barChart>
      <c:catAx>
        <c:axId val="16877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6720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6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134087607981044"/>
          <c:y val="0.62300636558361244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'05-903'!$Q$59:$Q$70</c:f>
              <c:strCache>
                <c:ptCount val="12"/>
                <c:pt idx="0">
                  <c:v>15,00</c:v>
                </c:pt>
                <c:pt idx="1">
                  <c:v>20,00</c:v>
                </c:pt>
                <c:pt idx="2">
                  <c:v>25,00</c:v>
                </c:pt>
                <c:pt idx="3">
                  <c:v>30,00</c:v>
                </c:pt>
                <c:pt idx="4">
                  <c:v>35,00</c:v>
                </c:pt>
                <c:pt idx="5">
                  <c:v>40,00</c:v>
                </c:pt>
                <c:pt idx="6">
                  <c:v>45,00</c:v>
                </c:pt>
                <c:pt idx="7">
                  <c:v>50,00</c:v>
                </c:pt>
                <c:pt idx="8">
                  <c:v>55,00</c:v>
                </c:pt>
                <c:pt idx="9">
                  <c:v>60,00</c:v>
                </c:pt>
                <c:pt idx="10">
                  <c:v>65,00</c:v>
                </c:pt>
                <c:pt idx="11">
                  <c:v>70 y sup</c:v>
                </c:pt>
              </c:strCache>
            </c:strRef>
          </c:cat>
          <c:val>
            <c:numRef>
              <c:f>'05-903'!$R$59:$R$70</c:f>
              <c:numCache>
                <c:formatCode>0.00</c:formatCode>
                <c:ptCount val="12"/>
                <c:pt idx="0">
                  <c:v>1.325</c:v>
                </c:pt>
                <c:pt idx="1">
                  <c:v>0.60699999999999998</c:v>
                </c:pt>
                <c:pt idx="2">
                  <c:v>0.40799999999999997</c:v>
                </c:pt>
                <c:pt idx="3">
                  <c:v>0.23100000000000001</c:v>
                </c:pt>
                <c:pt idx="4">
                  <c:v>0.128</c:v>
                </c:pt>
                <c:pt idx="5">
                  <c:v>0.16700000000000001</c:v>
                </c:pt>
                <c:pt idx="6">
                  <c:v>8.8999999999999996E-2</c:v>
                </c:pt>
                <c:pt idx="7">
                  <c:v>7.1999999999999995E-2</c:v>
                </c:pt>
                <c:pt idx="8">
                  <c:v>5.3999999999999999E-2</c:v>
                </c:pt>
                <c:pt idx="9">
                  <c:v>3.3000000000000002E-2</c:v>
                </c:pt>
                <c:pt idx="10">
                  <c:v>3.4000000000000002E-2</c:v>
                </c:pt>
                <c:pt idx="11">
                  <c:v>8.1000000000000003E-2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27-47C6-B828-C7A7792FE31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'05-903'!$Q$59:$Q$70</c:f>
              <c:strCache>
                <c:ptCount val="12"/>
                <c:pt idx="0">
                  <c:v>15,00</c:v>
                </c:pt>
                <c:pt idx="1">
                  <c:v>20,00</c:v>
                </c:pt>
                <c:pt idx="2">
                  <c:v>25,00</c:v>
                </c:pt>
                <c:pt idx="3">
                  <c:v>30,00</c:v>
                </c:pt>
                <c:pt idx="4">
                  <c:v>35,00</c:v>
                </c:pt>
                <c:pt idx="5">
                  <c:v>40,00</c:v>
                </c:pt>
                <c:pt idx="6">
                  <c:v>45,00</c:v>
                </c:pt>
                <c:pt idx="7">
                  <c:v>50,00</c:v>
                </c:pt>
                <c:pt idx="8">
                  <c:v>55,00</c:v>
                </c:pt>
                <c:pt idx="9">
                  <c:v>60,00</c:v>
                </c:pt>
                <c:pt idx="10">
                  <c:v>65,00</c:v>
                </c:pt>
                <c:pt idx="11">
                  <c:v>70 y sup</c:v>
                </c:pt>
              </c:strCache>
            </c:strRef>
          </c:cat>
          <c:val>
            <c:numRef>
              <c:f>'05-903'!$S$59:$S$70</c:f>
              <c:numCache>
                <c:formatCode>0.00</c:formatCode>
                <c:ptCount val="12"/>
                <c:pt idx="0">
                  <c:v>3.0249999999999999</c:v>
                </c:pt>
                <c:pt idx="1">
                  <c:v>1.538</c:v>
                </c:pt>
                <c:pt idx="2">
                  <c:v>0.66600000000000004</c:v>
                </c:pt>
                <c:pt idx="3">
                  <c:v>0.46600000000000003</c:v>
                </c:pt>
                <c:pt idx="4">
                  <c:v>0.26</c:v>
                </c:pt>
                <c:pt idx="5">
                  <c:v>0.219</c:v>
                </c:pt>
                <c:pt idx="6">
                  <c:v>0.155</c:v>
                </c:pt>
                <c:pt idx="7">
                  <c:v>0.11899999999999999</c:v>
                </c:pt>
                <c:pt idx="8">
                  <c:v>0.113</c:v>
                </c:pt>
                <c:pt idx="9">
                  <c:v>0.08</c:v>
                </c:pt>
                <c:pt idx="10">
                  <c:v>4.3999999999999997E-2</c:v>
                </c:pt>
                <c:pt idx="11">
                  <c:v>0.185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27-47C6-B828-C7A7792FE31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'05-903'!$Q$59:$Q$70</c:f>
              <c:strCache>
                <c:ptCount val="12"/>
                <c:pt idx="0">
                  <c:v>15,00</c:v>
                </c:pt>
                <c:pt idx="1">
                  <c:v>20,00</c:v>
                </c:pt>
                <c:pt idx="2">
                  <c:v>25,00</c:v>
                </c:pt>
                <c:pt idx="3">
                  <c:v>30,00</c:v>
                </c:pt>
                <c:pt idx="4">
                  <c:v>35,00</c:v>
                </c:pt>
                <c:pt idx="5">
                  <c:v>40,00</c:v>
                </c:pt>
                <c:pt idx="6">
                  <c:v>45,00</c:v>
                </c:pt>
                <c:pt idx="7">
                  <c:v>50,00</c:v>
                </c:pt>
                <c:pt idx="8">
                  <c:v>55,00</c:v>
                </c:pt>
                <c:pt idx="9">
                  <c:v>60,00</c:v>
                </c:pt>
                <c:pt idx="10">
                  <c:v>65,00</c:v>
                </c:pt>
                <c:pt idx="11">
                  <c:v>70 y sup</c:v>
                </c:pt>
              </c:strCache>
            </c:strRef>
          </c:cat>
          <c:val>
            <c:numRef>
              <c:f>'05-903'!$T$59:$T$70</c:f>
              <c:numCache>
                <c:formatCode>#,##0.00</c:formatCode>
                <c:ptCount val="12"/>
                <c:pt idx="0">
                  <c:v>5.3440000000000003</c:v>
                </c:pt>
                <c:pt idx="1">
                  <c:v>2.597</c:v>
                </c:pt>
                <c:pt idx="2">
                  <c:v>1.111</c:v>
                </c:pt>
                <c:pt idx="3">
                  <c:v>0.66300000000000003</c:v>
                </c:pt>
                <c:pt idx="4">
                  <c:v>0.34799999999999998</c:v>
                </c:pt>
                <c:pt idx="5">
                  <c:v>0.26500000000000001</c:v>
                </c:pt>
                <c:pt idx="6">
                  <c:v>0.16700000000000001</c:v>
                </c:pt>
                <c:pt idx="7">
                  <c:v>0.113</c:v>
                </c:pt>
                <c:pt idx="8">
                  <c:v>0.157</c:v>
                </c:pt>
                <c:pt idx="9">
                  <c:v>9.4E-2</c:v>
                </c:pt>
                <c:pt idx="10" formatCode="General">
                  <c:v>5.2999999999999999E-2</c:v>
                </c:pt>
                <c:pt idx="11" formatCode="#,##0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27-47C6-B828-C7A7792FE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216"/>
        <c:axId val="169128448"/>
      </c:barChart>
      <c:catAx>
        <c:axId val="16877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8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3C-4947-9C6A-C12F781C7BF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3C-4947-9C6A-C12F781C7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728"/>
        <c:axId val="169130752"/>
      </c:barChart>
      <c:catAx>
        <c:axId val="16877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5747924845572756"/>
          <c:w val="0.91411868174094635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'05-903'!$X$54:$X$56</c:f>
              <c:strCache>
                <c:ptCount val="3"/>
                <c:pt idx="0">
                  <c:v>IFN3:</c:v>
                </c:pt>
                <c:pt idx="1">
                  <c:v>2.517.000,00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'05-903'!$W$57:$W$70</c:f>
              <c:numCache>
                <c:formatCode>0.00</c:formatCode>
                <c:ptCount val="14"/>
                <c:pt idx="0">
                  <c:v>0.69399999999999995</c:v>
                </c:pt>
                <c:pt idx="1">
                  <c:v>0.307</c:v>
                </c:pt>
                <c:pt idx="2">
                  <c:v>0.3</c:v>
                </c:pt>
                <c:pt idx="3">
                  <c:v>0.24199999999999999</c:v>
                </c:pt>
                <c:pt idx="4">
                  <c:v>0.22900000000000001</c:v>
                </c:pt>
                <c:pt idx="5">
                  <c:v>0.17299999999999999</c:v>
                </c:pt>
                <c:pt idx="6">
                  <c:v>0.17199999999999999</c:v>
                </c:pt>
                <c:pt idx="7">
                  <c:v>0.104</c:v>
                </c:pt>
                <c:pt idx="8">
                  <c:v>6.0999999999999999E-2</c:v>
                </c:pt>
                <c:pt idx="9">
                  <c:v>4.2000000000000003E-2</c:v>
                </c:pt>
                <c:pt idx="10">
                  <c:v>2.5999999999999999E-2</c:v>
                </c:pt>
                <c:pt idx="11">
                  <c:v>2.1000000000000001E-2</c:v>
                </c:pt>
                <c:pt idx="12">
                  <c:v>1.2E-2</c:v>
                </c:pt>
                <c:pt idx="13">
                  <c:v>1.7999999999999999E-2</c:v>
                </c:pt>
              </c:numCache>
            </c:numRef>
          </c:cat>
          <c:val>
            <c:numRef>
              <c:f>'05-903'!$X$57:$X$70</c:f>
              <c:numCache>
                <c:formatCode>0.00</c:formatCode>
                <c:ptCount val="14"/>
                <c:pt idx="0">
                  <c:v>0.59199999999999997</c:v>
                </c:pt>
                <c:pt idx="1">
                  <c:v>0.151</c:v>
                </c:pt>
                <c:pt idx="2">
                  <c:v>0.28699999999999998</c:v>
                </c:pt>
                <c:pt idx="3">
                  <c:v>0.29899999999999999</c:v>
                </c:pt>
                <c:pt idx="4">
                  <c:v>0.24299999999999999</c:v>
                </c:pt>
                <c:pt idx="5">
                  <c:v>0.25600000000000001</c:v>
                </c:pt>
                <c:pt idx="6">
                  <c:v>0.20300000000000001</c:v>
                </c:pt>
                <c:pt idx="7">
                  <c:v>0.16800000000000001</c:v>
                </c:pt>
                <c:pt idx="8">
                  <c:v>0.115</c:v>
                </c:pt>
                <c:pt idx="9">
                  <c:v>6.8000000000000005E-2</c:v>
                </c:pt>
                <c:pt idx="10">
                  <c:v>5.2999999999999999E-2</c:v>
                </c:pt>
                <c:pt idx="11">
                  <c:v>3.5000000000000003E-2</c:v>
                </c:pt>
                <c:pt idx="12">
                  <c:v>1.2999999999999999E-2</c:v>
                </c:pt>
                <c:pt idx="13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DE-4BF7-AF11-ECF2B463909E}"/>
            </c:ext>
          </c:extLst>
        </c:ser>
        <c:ser>
          <c:idx val="1"/>
          <c:order val="1"/>
          <c:tx>
            <c:strRef>
              <c:f>'05-903'!$Y$54:$Y$56</c:f>
              <c:strCache>
                <c:ptCount val="3"/>
                <c:pt idx="0">
                  <c:v>IFN4:</c:v>
                </c:pt>
                <c:pt idx="1">
                  <c:v>3.721.000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'05-903'!$W$57:$W$70</c:f>
              <c:numCache>
                <c:formatCode>0.00</c:formatCode>
                <c:ptCount val="14"/>
                <c:pt idx="0">
                  <c:v>0.69399999999999995</c:v>
                </c:pt>
                <c:pt idx="1">
                  <c:v>0.307</c:v>
                </c:pt>
                <c:pt idx="2">
                  <c:v>0.3</c:v>
                </c:pt>
                <c:pt idx="3">
                  <c:v>0.24199999999999999</c:v>
                </c:pt>
                <c:pt idx="4">
                  <c:v>0.22900000000000001</c:v>
                </c:pt>
                <c:pt idx="5">
                  <c:v>0.17299999999999999</c:v>
                </c:pt>
                <c:pt idx="6">
                  <c:v>0.17199999999999999</c:v>
                </c:pt>
                <c:pt idx="7">
                  <c:v>0.104</c:v>
                </c:pt>
                <c:pt idx="8">
                  <c:v>6.0999999999999999E-2</c:v>
                </c:pt>
                <c:pt idx="9">
                  <c:v>4.2000000000000003E-2</c:v>
                </c:pt>
                <c:pt idx="10">
                  <c:v>2.5999999999999999E-2</c:v>
                </c:pt>
                <c:pt idx="11">
                  <c:v>2.1000000000000001E-2</c:v>
                </c:pt>
                <c:pt idx="12">
                  <c:v>1.2E-2</c:v>
                </c:pt>
                <c:pt idx="13">
                  <c:v>1.7999999999999999E-2</c:v>
                </c:pt>
              </c:numCache>
            </c:numRef>
          </c:cat>
          <c:val>
            <c:numRef>
              <c:f>'05-903'!$Y$57:$Y$70</c:f>
              <c:numCache>
                <c:formatCode>#,##0</c:formatCode>
                <c:ptCount val="14"/>
                <c:pt idx="0">
                  <c:v>1.133</c:v>
                </c:pt>
                <c:pt idx="1">
                  <c:v>0.66500000000000004</c:v>
                </c:pt>
                <c:pt idx="2">
                  <c:v>0.246</c:v>
                </c:pt>
                <c:pt idx="3">
                  <c:v>0.23499999999999999</c:v>
                </c:pt>
                <c:pt idx="4">
                  <c:v>0.25800000000000001</c:v>
                </c:pt>
                <c:pt idx="5">
                  <c:v>0.255</c:v>
                </c:pt>
                <c:pt idx="6">
                  <c:v>0.20699999999999999</c:v>
                </c:pt>
                <c:pt idx="7">
                  <c:v>0.2</c:v>
                </c:pt>
                <c:pt idx="8">
                  <c:v>0.14399999999999999</c:v>
                </c:pt>
                <c:pt idx="9">
                  <c:v>0.13100000000000001</c:v>
                </c:pt>
                <c:pt idx="10">
                  <c:v>9.0999999999999998E-2</c:v>
                </c:pt>
                <c:pt idx="11" formatCode="General">
                  <c:v>4.9000000000000002E-2</c:v>
                </c:pt>
                <c:pt idx="12" formatCode="General">
                  <c:v>2.5000000000000001E-2</c:v>
                </c:pt>
                <c:pt idx="13">
                  <c:v>8.2000000000000003E-2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DE-4BF7-AF11-ECF2B4639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240"/>
        <c:axId val="168870464"/>
      </c:barChart>
      <c:catAx>
        <c:axId val="16877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046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24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9771973330919836"/>
          <c:w val="0.2577402566947173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'05-903'!$W$65:$W$70</c:f>
              <c:numCache>
                <c:formatCode>0.00</c:formatCode>
                <c:ptCount val="6"/>
                <c:pt idx="0">
                  <c:v>6.0999999999999999E-2</c:v>
                </c:pt>
                <c:pt idx="1">
                  <c:v>4.2000000000000003E-2</c:v>
                </c:pt>
                <c:pt idx="2">
                  <c:v>2.5999999999999999E-2</c:v>
                </c:pt>
                <c:pt idx="3">
                  <c:v>2.1000000000000001E-2</c:v>
                </c:pt>
                <c:pt idx="4">
                  <c:v>1.2E-2</c:v>
                </c:pt>
                <c:pt idx="5">
                  <c:v>1.7999999999999999E-2</c:v>
                </c:pt>
              </c:numCache>
            </c:numRef>
          </c:cat>
          <c:val>
            <c:numRef>
              <c:f>'05-903'!$X$65:$X$70</c:f>
              <c:numCache>
                <c:formatCode>0.00</c:formatCode>
                <c:ptCount val="6"/>
                <c:pt idx="0">
                  <c:v>0.115</c:v>
                </c:pt>
                <c:pt idx="1">
                  <c:v>6.8000000000000005E-2</c:v>
                </c:pt>
                <c:pt idx="2">
                  <c:v>5.2999999999999999E-2</c:v>
                </c:pt>
                <c:pt idx="3">
                  <c:v>3.5000000000000003E-2</c:v>
                </c:pt>
                <c:pt idx="4">
                  <c:v>1.2999999999999999E-2</c:v>
                </c:pt>
                <c:pt idx="5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17-484D-AD7E-8525835A7E2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'05-903'!$W$65:$W$70</c:f>
              <c:numCache>
                <c:formatCode>0.00</c:formatCode>
                <c:ptCount val="6"/>
                <c:pt idx="0">
                  <c:v>6.0999999999999999E-2</c:v>
                </c:pt>
                <c:pt idx="1">
                  <c:v>4.2000000000000003E-2</c:v>
                </c:pt>
                <c:pt idx="2">
                  <c:v>2.5999999999999999E-2</c:v>
                </c:pt>
                <c:pt idx="3">
                  <c:v>2.1000000000000001E-2</c:v>
                </c:pt>
                <c:pt idx="4">
                  <c:v>1.2E-2</c:v>
                </c:pt>
                <c:pt idx="5">
                  <c:v>1.7999999999999999E-2</c:v>
                </c:pt>
              </c:numCache>
            </c:numRef>
          </c:cat>
          <c:val>
            <c:numRef>
              <c:f>'05-903'!$Y$65:$Y$70</c:f>
              <c:numCache>
                <c:formatCode>#,##0</c:formatCode>
                <c:ptCount val="6"/>
                <c:pt idx="0">
                  <c:v>0.14399999999999999</c:v>
                </c:pt>
                <c:pt idx="1">
                  <c:v>0.13100000000000001</c:v>
                </c:pt>
                <c:pt idx="2">
                  <c:v>9.0999999999999998E-2</c:v>
                </c:pt>
                <c:pt idx="3" formatCode="General">
                  <c:v>4.9000000000000002E-2</c:v>
                </c:pt>
                <c:pt idx="4" formatCode="General">
                  <c:v>2.5000000000000001E-2</c:v>
                </c:pt>
                <c:pt idx="5">
                  <c:v>8.2000000000000003E-2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17-484D-AD7E-8525835A7E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9904"/>
        <c:axId val="169130176"/>
      </c:barChart>
      <c:catAx>
        <c:axId val="6821990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17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9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5C-409A-9FA3-6FF27D04EF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5C-409A-9FA3-6FF27D04E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440"/>
        <c:axId val="165881536"/>
      </c:barChart>
      <c:catAx>
        <c:axId val="6822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153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4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1A-47BC-8921-2A820004E7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1A-47BC-8921-2A820004E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752"/>
        <c:axId val="168873920"/>
      </c:barChart>
      <c:catAx>
        <c:axId val="16877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D2-46E3-98FB-05DFC20E9E1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D2-46E3-98FB-05DFC20E9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5744"/>
        <c:axId val="168876224"/>
      </c:barChart>
      <c:catAx>
        <c:axId val="6825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622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57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42-4BCC-AEDD-5CE4A584D6E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42-4BCC-AEDD-5CE4A584D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256"/>
        <c:axId val="168877376"/>
      </c:barChart>
      <c:catAx>
        <c:axId val="6825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737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25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66E-4F7F-B87C-F3C75DDF1EC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66E-4F7F-B87C-F3C75DDF1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768"/>
        <c:axId val="170493056"/>
      </c:barChart>
      <c:catAx>
        <c:axId val="6825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'05-903'!$AC$54:$AC$56</c:f>
              <c:strCache>
                <c:ptCount val="3"/>
                <c:pt idx="0">
                  <c:v>IFN3:</c:v>
                </c:pt>
                <c:pt idx="1">
                  <c:v>1.359.000,00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'05-903'!$AB$57:$AB$70</c:f>
              <c:numCache>
                <c:formatCode>0.00</c:formatCode>
                <c:ptCount val="14"/>
                <c:pt idx="0">
                  <c:v>0.11799999999999999</c:v>
                </c:pt>
                <c:pt idx="1">
                  <c:v>0.29399999999999998</c:v>
                </c:pt>
                <c:pt idx="2">
                  <c:v>0.187</c:v>
                </c:pt>
                <c:pt idx="3">
                  <c:v>0.16300000000000001</c:v>
                </c:pt>
                <c:pt idx="4">
                  <c:v>0.108</c:v>
                </c:pt>
                <c:pt idx="5">
                  <c:v>6.3E-2</c:v>
                </c:pt>
                <c:pt idx="6">
                  <c:v>2.5000000000000001E-2</c:v>
                </c:pt>
                <c:pt idx="7">
                  <c:v>6.0000000000000001E-3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0</c:v>
                </c:pt>
                <c:pt idx="12">
                  <c:v>1E-3</c:v>
                </c:pt>
                <c:pt idx="13">
                  <c:v>2E-3</c:v>
                </c:pt>
              </c:numCache>
            </c:numRef>
          </c:cat>
          <c:val>
            <c:numRef>
              <c:f>'05-903'!$AC$57:$AC$70</c:f>
              <c:numCache>
                <c:formatCode>0.00</c:formatCode>
                <c:ptCount val="14"/>
                <c:pt idx="0">
                  <c:v>0.21199999999999999</c:v>
                </c:pt>
                <c:pt idx="1">
                  <c:v>0.39200000000000002</c:v>
                </c:pt>
                <c:pt idx="2">
                  <c:v>0.24</c:v>
                </c:pt>
                <c:pt idx="3">
                  <c:v>0.14699999999999999</c:v>
                </c:pt>
                <c:pt idx="4">
                  <c:v>0.13700000000000001</c:v>
                </c:pt>
                <c:pt idx="5">
                  <c:v>0.106</c:v>
                </c:pt>
                <c:pt idx="6">
                  <c:v>7.1999999999999995E-2</c:v>
                </c:pt>
                <c:pt idx="7">
                  <c:v>2.1999999999999999E-2</c:v>
                </c:pt>
                <c:pt idx="8">
                  <c:v>6.0000000000000001E-3</c:v>
                </c:pt>
                <c:pt idx="9">
                  <c:v>0.01</c:v>
                </c:pt>
                <c:pt idx="10">
                  <c:v>6.0000000000000001E-3</c:v>
                </c:pt>
                <c:pt idx="11">
                  <c:v>2E-3</c:v>
                </c:pt>
                <c:pt idx="12">
                  <c:v>2E-3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7D-4371-A12C-2D157FB58225}"/>
            </c:ext>
          </c:extLst>
        </c:ser>
        <c:ser>
          <c:idx val="1"/>
          <c:order val="1"/>
          <c:tx>
            <c:strRef>
              <c:f>'05-903'!$AD$54:$AD$56</c:f>
              <c:strCache>
                <c:ptCount val="3"/>
                <c:pt idx="0">
                  <c:v>IFN4:</c:v>
                </c:pt>
                <c:pt idx="1">
                  <c:v>1.888.000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'05-903'!$AB$57:$AB$70</c:f>
              <c:numCache>
                <c:formatCode>0.00</c:formatCode>
                <c:ptCount val="14"/>
                <c:pt idx="0">
                  <c:v>0.11799999999999999</c:v>
                </c:pt>
                <c:pt idx="1">
                  <c:v>0.29399999999999998</c:v>
                </c:pt>
                <c:pt idx="2">
                  <c:v>0.187</c:v>
                </c:pt>
                <c:pt idx="3">
                  <c:v>0.16300000000000001</c:v>
                </c:pt>
                <c:pt idx="4">
                  <c:v>0.108</c:v>
                </c:pt>
                <c:pt idx="5">
                  <c:v>6.3E-2</c:v>
                </c:pt>
                <c:pt idx="6">
                  <c:v>2.5000000000000001E-2</c:v>
                </c:pt>
                <c:pt idx="7">
                  <c:v>6.0000000000000001E-3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0</c:v>
                </c:pt>
                <c:pt idx="12">
                  <c:v>1E-3</c:v>
                </c:pt>
                <c:pt idx="13">
                  <c:v>2E-3</c:v>
                </c:pt>
              </c:numCache>
            </c:numRef>
          </c:cat>
          <c:val>
            <c:numRef>
              <c:f>'05-903'!$AD$57:$AD$70</c:f>
              <c:numCache>
                <c:formatCode>#,##0</c:formatCode>
                <c:ptCount val="14"/>
                <c:pt idx="0">
                  <c:v>0.45100000000000001</c:v>
                </c:pt>
                <c:pt idx="1">
                  <c:v>0.109</c:v>
                </c:pt>
                <c:pt idx="2">
                  <c:v>0.39700000000000002</c:v>
                </c:pt>
                <c:pt idx="3">
                  <c:v>0.24399999999999999</c:v>
                </c:pt>
                <c:pt idx="4">
                  <c:v>0.189</c:v>
                </c:pt>
                <c:pt idx="5">
                  <c:v>0.17</c:v>
                </c:pt>
                <c:pt idx="6">
                  <c:v>0.14199999999999999</c:v>
                </c:pt>
                <c:pt idx="7">
                  <c:v>0.105</c:v>
                </c:pt>
                <c:pt idx="8">
                  <c:v>2.3E-2</c:v>
                </c:pt>
                <c:pt idx="9">
                  <c:v>2.1999999999999999E-2</c:v>
                </c:pt>
                <c:pt idx="10">
                  <c:v>1.0999999999999999E-2</c:v>
                </c:pt>
                <c:pt idx="11" formatCode="General">
                  <c:v>8.0000000000000002E-3</c:v>
                </c:pt>
                <c:pt idx="12" formatCode="General">
                  <c:v>3.0000000000000001E-3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7D-4371-A12C-2D157FB582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064"/>
        <c:axId val="170495360"/>
      </c:barChart>
      <c:catAx>
        <c:axId val="16687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536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0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9771973330919836"/>
          <c:w val="0.2457124045061377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'05-903'!$AB$65:$AB$70</c:f>
              <c:numCache>
                <c:formatCode>0.00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0</c:v>
                </c:pt>
                <c:pt idx="4">
                  <c:v>1E-3</c:v>
                </c:pt>
                <c:pt idx="5">
                  <c:v>2E-3</c:v>
                </c:pt>
              </c:numCache>
            </c:numRef>
          </c:cat>
          <c:val>
            <c:numRef>
              <c:f>'05-903'!$AC$65:$AC$70</c:f>
              <c:numCache>
                <c:formatCode>0.00</c:formatCode>
                <c:ptCount val="6"/>
                <c:pt idx="0">
                  <c:v>6.0000000000000001E-3</c:v>
                </c:pt>
                <c:pt idx="1">
                  <c:v>0.01</c:v>
                </c:pt>
                <c:pt idx="2">
                  <c:v>6.0000000000000001E-3</c:v>
                </c:pt>
                <c:pt idx="3">
                  <c:v>2E-3</c:v>
                </c:pt>
                <c:pt idx="4">
                  <c:v>2E-3</c:v>
                </c:pt>
                <c:pt idx="5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2D-4946-80E1-A812D26DA4B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'05-903'!$AB$65:$AB$70</c:f>
              <c:numCache>
                <c:formatCode>0.00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0</c:v>
                </c:pt>
                <c:pt idx="4">
                  <c:v>1E-3</c:v>
                </c:pt>
                <c:pt idx="5">
                  <c:v>2E-3</c:v>
                </c:pt>
              </c:numCache>
            </c:numRef>
          </c:cat>
          <c:val>
            <c:numRef>
              <c:f>'05-903'!$AD$65:$AD$70</c:f>
              <c:numCache>
                <c:formatCode>#,##0</c:formatCode>
                <c:ptCount val="6"/>
                <c:pt idx="0">
                  <c:v>2.3E-2</c:v>
                </c:pt>
                <c:pt idx="1">
                  <c:v>2.1999999999999999E-2</c:v>
                </c:pt>
                <c:pt idx="2">
                  <c:v>1.0999999999999999E-2</c:v>
                </c:pt>
                <c:pt idx="3" formatCode="General">
                  <c:v>8.0000000000000002E-3</c:v>
                </c:pt>
                <c:pt idx="4" formatCode="General">
                  <c:v>3.0000000000000001E-3</c:v>
                </c:pt>
                <c:pt idx="5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2D-4946-80E1-A812D26DA4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792"/>
        <c:axId val="170497088"/>
      </c:barChart>
      <c:catAx>
        <c:axId val="6825779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70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7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D0-4135-8D70-56AE5132A3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D0-4135-8D70-56AE5132A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8304"/>
        <c:axId val="170498816"/>
      </c:barChart>
      <c:catAx>
        <c:axId val="6825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8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6C-4779-A66E-FC990A495AF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6C-4779-A66E-FC990A495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8816"/>
        <c:axId val="171041920"/>
      </c:barChart>
      <c:catAx>
        <c:axId val="6825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19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88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00-48B8-A53D-CC6E4556CE6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00-48B8-A53D-CC6E4556CE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9328"/>
        <c:axId val="171043072"/>
      </c:barChart>
      <c:catAx>
        <c:axId val="6825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30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93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EE-4BDE-A601-C041623DB51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EE-4BDE-A601-C041623DB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4128"/>
        <c:axId val="171044800"/>
      </c:barChart>
      <c:catAx>
        <c:axId val="17118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4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E46-43D1-BE15-74264643E2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E46-43D1-BE15-74264643E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952"/>
        <c:axId val="165883264"/>
      </c:barChart>
      <c:catAx>
        <c:axId val="6822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3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B7-480C-B90B-31F3AAA9CF4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B7-480C-B90B-31F3AAA9C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4640"/>
        <c:axId val="171047104"/>
      </c:barChart>
      <c:catAx>
        <c:axId val="17118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710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464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AE-4F96-80AF-2C0745E3DBE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AE-4F96-80AF-2C0745E3D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5152"/>
        <c:axId val="171048256"/>
      </c:barChart>
      <c:catAx>
        <c:axId val="17118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825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515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AC-462E-AC4B-7FC87EAE19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AC-462E-AC4B-7FC87EAE1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5664"/>
        <c:axId val="172344448"/>
      </c:barChart>
      <c:catAx>
        <c:axId val="17118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02-4781-AB7F-8536FD9AA2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02-4781-AB7F-8536FD9AA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6176"/>
        <c:axId val="172346752"/>
      </c:barChart>
      <c:catAx>
        <c:axId val="17118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6752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6176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F1-43B6-AC9C-933009BBD5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F1-43B6-AC9C-933009BBD5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6688"/>
        <c:axId val="172347904"/>
      </c:barChart>
      <c:catAx>
        <c:axId val="17118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7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3F-45A4-BCCC-3246245C12C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3F-45A4-BCCC-3246245C1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7200"/>
        <c:axId val="172350208"/>
      </c:barChart>
      <c:catAx>
        <c:axId val="17118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5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5020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720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17-459E-B7EE-DAF36ACA628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17-459E-B7EE-DAF36ACA6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7712"/>
        <c:axId val="172777472"/>
      </c:barChart>
      <c:catAx>
        <c:axId val="17118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7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747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7712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8B-4FD6-B337-04AFCBB752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8B-4FD6-B337-04AFCBB75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38912"/>
        <c:axId val="172779200"/>
      </c:barChart>
      <c:catAx>
        <c:axId val="17283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7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3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B0-4122-A55B-533C513E11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B0-4122-A55B-533C513E113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5B0-4122-A55B-533C513E11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39424"/>
        <c:axId val="172781504"/>
      </c:barChart>
      <c:catAx>
        <c:axId val="17283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1504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39424"/>
        <c:crosses val="autoZero"/>
        <c:crossBetween val="between"/>
        <c:majorUnit val="0.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6A-4C47-885A-16D9FD43DCB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6A-4C47-885A-16D9FD43DCB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E6A-4C47-885A-16D9FD43D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40960"/>
        <c:axId val="172782656"/>
      </c:barChart>
      <c:catAx>
        <c:axId val="17284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265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40960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82-4948-9E06-3368F0F4B6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82-4948-9E06-3368F0F4B6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2464"/>
        <c:axId val="165884416"/>
      </c:barChart>
      <c:catAx>
        <c:axId val="6822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AD-4D91-9F3A-2B4C465C9F4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AD-4D91-9F3A-2B4C465C9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42496"/>
        <c:axId val="172784384"/>
      </c:barChart>
      <c:catAx>
        <c:axId val="17284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4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4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D9-4362-BFE6-F2BDFF1AAC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D9-4362-BFE6-F2BDFF1AACE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4D9-4362-BFE6-F2BDFF1AA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0656"/>
        <c:axId val="173458560"/>
      </c:barChart>
      <c:catAx>
        <c:axId val="17351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5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856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0656"/>
        <c:crosses val="autoZero"/>
        <c:crossBetween val="between"/>
        <c:majorUnit val="20"/>
        <c:minorUnit val="0.2800000000000000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65-4624-A833-49738F23FF5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65-4624-A833-49738F23FF5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165-4624-A833-49738F23FF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2192"/>
        <c:axId val="173459712"/>
      </c:barChart>
      <c:catAx>
        <c:axId val="17351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5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9712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2192"/>
        <c:crosses val="autoZero"/>
        <c:crossBetween val="between"/>
        <c:majorUnit val="0.04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B9-48E9-A9B5-7095AC278E9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B9-48E9-A9B5-7095AC278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2704"/>
        <c:axId val="173460288"/>
      </c:barChart>
      <c:catAx>
        <c:axId val="17351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0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C2-4186-9B98-B454ABB46FF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C2-4186-9B98-B454ABB46FF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CC2-4186-9B98-B454ABB46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3216"/>
        <c:axId val="173462592"/>
      </c:barChart>
      <c:catAx>
        <c:axId val="1735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2592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3216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5C-4852-B2DA-4838ED579E9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5C-4852-B2DA-4838ED579E9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55C-4852-B2DA-4838ED579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4240"/>
        <c:axId val="173463744"/>
      </c:barChart>
      <c:catAx>
        <c:axId val="173514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3744"/>
        <c:scaling>
          <c:orientation val="minMax"/>
          <c:max val="7.0000000000000007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4240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418-41C9-901A-6F392311F35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18-41C9-901A-6F392311F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5344"/>
        <c:axId val="173596672"/>
      </c:barChart>
      <c:catAx>
        <c:axId val="17362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9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96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'05-903'!$X$54:$X$56</c:f>
              <c:strCache>
                <c:ptCount val="3"/>
                <c:pt idx="0">
                  <c:v>IFN3:</c:v>
                </c:pt>
                <c:pt idx="1">
                  <c:v>2.517.000,00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'05-903'!$W$57:$W$70</c:f>
              <c:numCache>
                <c:formatCode>0.00</c:formatCode>
                <c:ptCount val="14"/>
                <c:pt idx="0">
                  <c:v>0.69399999999999995</c:v>
                </c:pt>
                <c:pt idx="1">
                  <c:v>0.307</c:v>
                </c:pt>
                <c:pt idx="2">
                  <c:v>0.3</c:v>
                </c:pt>
                <c:pt idx="3">
                  <c:v>0.24199999999999999</c:v>
                </c:pt>
                <c:pt idx="4">
                  <c:v>0.22900000000000001</c:v>
                </c:pt>
                <c:pt idx="5">
                  <c:v>0.17299999999999999</c:v>
                </c:pt>
                <c:pt idx="6">
                  <c:v>0.17199999999999999</c:v>
                </c:pt>
                <c:pt idx="7">
                  <c:v>0.104</c:v>
                </c:pt>
                <c:pt idx="8">
                  <c:v>6.0999999999999999E-2</c:v>
                </c:pt>
                <c:pt idx="9">
                  <c:v>4.2000000000000003E-2</c:v>
                </c:pt>
                <c:pt idx="10">
                  <c:v>2.5999999999999999E-2</c:v>
                </c:pt>
                <c:pt idx="11">
                  <c:v>2.1000000000000001E-2</c:v>
                </c:pt>
                <c:pt idx="12">
                  <c:v>1.2E-2</c:v>
                </c:pt>
                <c:pt idx="13">
                  <c:v>1.7999999999999999E-2</c:v>
                </c:pt>
              </c:numCache>
            </c:numRef>
          </c:cat>
          <c:val>
            <c:numRef>
              <c:f>'05-903'!$X$57:$X$70</c:f>
              <c:numCache>
                <c:formatCode>0.00</c:formatCode>
                <c:ptCount val="14"/>
                <c:pt idx="0">
                  <c:v>0.59199999999999997</c:v>
                </c:pt>
                <c:pt idx="1">
                  <c:v>0.151</c:v>
                </c:pt>
                <c:pt idx="2">
                  <c:v>0.28699999999999998</c:v>
                </c:pt>
                <c:pt idx="3">
                  <c:v>0.29899999999999999</c:v>
                </c:pt>
                <c:pt idx="4">
                  <c:v>0.24299999999999999</c:v>
                </c:pt>
                <c:pt idx="5">
                  <c:v>0.25600000000000001</c:v>
                </c:pt>
                <c:pt idx="6">
                  <c:v>0.20300000000000001</c:v>
                </c:pt>
                <c:pt idx="7">
                  <c:v>0.16800000000000001</c:v>
                </c:pt>
                <c:pt idx="8">
                  <c:v>0.115</c:v>
                </c:pt>
                <c:pt idx="9">
                  <c:v>6.8000000000000005E-2</c:v>
                </c:pt>
                <c:pt idx="10">
                  <c:v>5.2999999999999999E-2</c:v>
                </c:pt>
                <c:pt idx="11">
                  <c:v>3.5000000000000003E-2</c:v>
                </c:pt>
                <c:pt idx="12">
                  <c:v>1.2999999999999999E-2</c:v>
                </c:pt>
                <c:pt idx="13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9F-4722-8910-2CB11A26A99A}"/>
            </c:ext>
          </c:extLst>
        </c:ser>
        <c:ser>
          <c:idx val="1"/>
          <c:order val="1"/>
          <c:tx>
            <c:strRef>
              <c:f>'05-903'!$Y$54:$Y$56</c:f>
              <c:strCache>
                <c:ptCount val="3"/>
                <c:pt idx="0">
                  <c:v>IFN4:</c:v>
                </c:pt>
                <c:pt idx="1">
                  <c:v>3.721.000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'05-903'!$W$57:$W$70</c:f>
              <c:numCache>
                <c:formatCode>0.00</c:formatCode>
                <c:ptCount val="14"/>
                <c:pt idx="0">
                  <c:v>0.69399999999999995</c:v>
                </c:pt>
                <c:pt idx="1">
                  <c:v>0.307</c:v>
                </c:pt>
                <c:pt idx="2">
                  <c:v>0.3</c:v>
                </c:pt>
                <c:pt idx="3">
                  <c:v>0.24199999999999999</c:v>
                </c:pt>
                <c:pt idx="4">
                  <c:v>0.22900000000000001</c:v>
                </c:pt>
                <c:pt idx="5">
                  <c:v>0.17299999999999999</c:v>
                </c:pt>
                <c:pt idx="6">
                  <c:v>0.17199999999999999</c:v>
                </c:pt>
                <c:pt idx="7">
                  <c:v>0.104</c:v>
                </c:pt>
                <c:pt idx="8">
                  <c:v>6.0999999999999999E-2</c:v>
                </c:pt>
                <c:pt idx="9">
                  <c:v>4.2000000000000003E-2</c:v>
                </c:pt>
                <c:pt idx="10">
                  <c:v>2.5999999999999999E-2</c:v>
                </c:pt>
                <c:pt idx="11">
                  <c:v>2.1000000000000001E-2</c:v>
                </c:pt>
                <c:pt idx="12">
                  <c:v>1.2E-2</c:v>
                </c:pt>
                <c:pt idx="13">
                  <c:v>1.7999999999999999E-2</c:v>
                </c:pt>
              </c:numCache>
            </c:numRef>
          </c:cat>
          <c:val>
            <c:numRef>
              <c:f>'05-903'!$Y$57:$Y$70</c:f>
              <c:numCache>
                <c:formatCode>#,##0</c:formatCode>
                <c:ptCount val="14"/>
                <c:pt idx="0">
                  <c:v>1.133</c:v>
                </c:pt>
                <c:pt idx="1">
                  <c:v>0.66500000000000004</c:v>
                </c:pt>
                <c:pt idx="2">
                  <c:v>0.246</c:v>
                </c:pt>
                <c:pt idx="3">
                  <c:v>0.23499999999999999</c:v>
                </c:pt>
                <c:pt idx="4">
                  <c:v>0.25800000000000001</c:v>
                </c:pt>
                <c:pt idx="5">
                  <c:v>0.255</c:v>
                </c:pt>
                <c:pt idx="6">
                  <c:v>0.20699999999999999</c:v>
                </c:pt>
                <c:pt idx="7">
                  <c:v>0.2</c:v>
                </c:pt>
                <c:pt idx="8">
                  <c:v>0.14399999999999999</c:v>
                </c:pt>
                <c:pt idx="9">
                  <c:v>0.13100000000000001</c:v>
                </c:pt>
                <c:pt idx="10">
                  <c:v>9.0999999999999998E-2</c:v>
                </c:pt>
                <c:pt idx="11" formatCode="General">
                  <c:v>4.9000000000000002E-2</c:v>
                </c:pt>
                <c:pt idx="12" formatCode="General">
                  <c:v>2.5000000000000001E-2</c:v>
                </c:pt>
                <c:pt idx="13">
                  <c:v>8.2000000000000003E-2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9F-4722-8910-2CB11A26A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5856"/>
        <c:axId val="173598976"/>
      </c:barChart>
      <c:catAx>
        <c:axId val="17362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9897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7359897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585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'05-903'!$W$65:$W$70</c:f>
              <c:numCache>
                <c:formatCode>0.00</c:formatCode>
                <c:ptCount val="6"/>
                <c:pt idx="0">
                  <c:v>6.0999999999999999E-2</c:v>
                </c:pt>
                <c:pt idx="1">
                  <c:v>4.2000000000000003E-2</c:v>
                </c:pt>
                <c:pt idx="2">
                  <c:v>2.5999999999999999E-2</c:v>
                </c:pt>
                <c:pt idx="3">
                  <c:v>2.1000000000000001E-2</c:v>
                </c:pt>
                <c:pt idx="4">
                  <c:v>1.2E-2</c:v>
                </c:pt>
                <c:pt idx="5">
                  <c:v>1.7999999999999999E-2</c:v>
                </c:pt>
              </c:numCache>
            </c:numRef>
          </c:cat>
          <c:val>
            <c:numRef>
              <c:f>'05-903'!$X$65:$X$70</c:f>
              <c:numCache>
                <c:formatCode>0.00</c:formatCode>
                <c:ptCount val="6"/>
                <c:pt idx="0">
                  <c:v>0.115</c:v>
                </c:pt>
                <c:pt idx="1">
                  <c:v>6.8000000000000005E-2</c:v>
                </c:pt>
                <c:pt idx="2">
                  <c:v>5.2999999999999999E-2</c:v>
                </c:pt>
                <c:pt idx="3">
                  <c:v>3.5000000000000003E-2</c:v>
                </c:pt>
                <c:pt idx="4">
                  <c:v>1.2999999999999999E-2</c:v>
                </c:pt>
                <c:pt idx="5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25-4BD4-B125-37E2D9B5536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'05-903'!$W$65:$W$70</c:f>
              <c:numCache>
                <c:formatCode>0.00</c:formatCode>
                <c:ptCount val="6"/>
                <c:pt idx="0">
                  <c:v>6.0999999999999999E-2</c:v>
                </c:pt>
                <c:pt idx="1">
                  <c:v>4.2000000000000003E-2</c:v>
                </c:pt>
                <c:pt idx="2">
                  <c:v>2.5999999999999999E-2</c:v>
                </c:pt>
                <c:pt idx="3">
                  <c:v>2.1000000000000001E-2</c:v>
                </c:pt>
                <c:pt idx="4">
                  <c:v>1.2E-2</c:v>
                </c:pt>
                <c:pt idx="5">
                  <c:v>1.7999999999999999E-2</c:v>
                </c:pt>
              </c:numCache>
            </c:numRef>
          </c:cat>
          <c:val>
            <c:numRef>
              <c:f>'05-903'!$Y$65:$Y$70</c:f>
              <c:numCache>
                <c:formatCode>#,##0</c:formatCode>
                <c:ptCount val="6"/>
                <c:pt idx="0">
                  <c:v>0.14399999999999999</c:v>
                </c:pt>
                <c:pt idx="1">
                  <c:v>0.13100000000000001</c:v>
                </c:pt>
                <c:pt idx="2">
                  <c:v>9.0999999999999998E-2</c:v>
                </c:pt>
                <c:pt idx="3" formatCode="General">
                  <c:v>4.9000000000000002E-2</c:v>
                </c:pt>
                <c:pt idx="4" formatCode="General">
                  <c:v>2.5000000000000001E-2</c:v>
                </c:pt>
                <c:pt idx="5">
                  <c:v>8.2000000000000003E-2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25-4BD4-B125-37E2D9B55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880"/>
        <c:axId val="173600704"/>
      </c:barChart>
      <c:catAx>
        <c:axId val="17362688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070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7360070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8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A5-46FD-822F-E7AE0CA1C4C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A5-46FD-822F-E7AE0CA1C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368"/>
        <c:axId val="173602432"/>
      </c:barChart>
      <c:catAx>
        <c:axId val="1736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02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BAD-4605-AA45-ECB3D4AC50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BAD-4605-AA45-ECB3D4AC5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7600"/>
        <c:axId val="165886720"/>
      </c:barChart>
      <c:catAx>
        <c:axId val="16629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6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7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5747924845572756"/>
          <c:w val="0.90209080434961808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'05-903'!$W$54:$W$56</c:f>
              <c:strCache>
                <c:ptCount val="3"/>
                <c:pt idx="0">
                  <c:v>IFN2:</c:v>
                </c:pt>
                <c:pt idx="1">
                  <c:v>2.401.000,00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'05-903'!$V$57:$V$70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'05-903'!$W$57:$W$70</c:f>
              <c:numCache>
                <c:formatCode>0.00</c:formatCode>
                <c:ptCount val="14"/>
                <c:pt idx="0">
                  <c:v>0.69399999999999995</c:v>
                </c:pt>
                <c:pt idx="1">
                  <c:v>0.307</c:v>
                </c:pt>
                <c:pt idx="2">
                  <c:v>0.3</c:v>
                </c:pt>
                <c:pt idx="3">
                  <c:v>0.24199999999999999</c:v>
                </c:pt>
                <c:pt idx="4">
                  <c:v>0.22900000000000001</c:v>
                </c:pt>
                <c:pt idx="5">
                  <c:v>0.17299999999999999</c:v>
                </c:pt>
                <c:pt idx="6">
                  <c:v>0.17199999999999999</c:v>
                </c:pt>
                <c:pt idx="7">
                  <c:v>0.104</c:v>
                </c:pt>
                <c:pt idx="8">
                  <c:v>6.0999999999999999E-2</c:v>
                </c:pt>
                <c:pt idx="9">
                  <c:v>4.2000000000000003E-2</c:v>
                </c:pt>
                <c:pt idx="10">
                  <c:v>2.5999999999999999E-2</c:v>
                </c:pt>
                <c:pt idx="11">
                  <c:v>2.1000000000000001E-2</c:v>
                </c:pt>
                <c:pt idx="12">
                  <c:v>1.2E-2</c:v>
                </c:pt>
                <c:pt idx="13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D9-4F9F-BE65-D609D4BD5B35}"/>
            </c:ext>
          </c:extLst>
        </c:ser>
        <c:ser>
          <c:idx val="1"/>
          <c:order val="1"/>
          <c:tx>
            <c:strRef>
              <c:f>'05-903'!$X$54:$X$56</c:f>
              <c:strCache>
                <c:ptCount val="3"/>
                <c:pt idx="0">
                  <c:v>IFN3:</c:v>
                </c:pt>
                <c:pt idx="1">
                  <c:v>2.517.000,00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'05-903'!$V$57:$V$70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'05-903'!$X$57:$X$70</c:f>
              <c:numCache>
                <c:formatCode>0.00</c:formatCode>
                <c:ptCount val="14"/>
                <c:pt idx="0">
                  <c:v>0.59199999999999997</c:v>
                </c:pt>
                <c:pt idx="1">
                  <c:v>0.151</c:v>
                </c:pt>
                <c:pt idx="2">
                  <c:v>0.28699999999999998</c:v>
                </c:pt>
                <c:pt idx="3">
                  <c:v>0.29899999999999999</c:v>
                </c:pt>
                <c:pt idx="4">
                  <c:v>0.24299999999999999</c:v>
                </c:pt>
                <c:pt idx="5">
                  <c:v>0.25600000000000001</c:v>
                </c:pt>
                <c:pt idx="6">
                  <c:v>0.20300000000000001</c:v>
                </c:pt>
                <c:pt idx="7">
                  <c:v>0.16800000000000001</c:v>
                </c:pt>
                <c:pt idx="8">
                  <c:v>0.115</c:v>
                </c:pt>
                <c:pt idx="9">
                  <c:v>6.8000000000000005E-2</c:v>
                </c:pt>
                <c:pt idx="10">
                  <c:v>5.2999999999999999E-2</c:v>
                </c:pt>
                <c:pt idx="11">
                  <c:v>3.5000000000000003E-2</c:v>
                </c:pt>
                <c:pt idx="12">
                  <c:v>1.2999999999999999E-2</c:v>
                </c:pt>
                <c:pt idx="13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D9-4F9F-BE65-D609D4BD5B35}"/>
            </c:ext>
          </c:extLst>
        </c:ser>
        <c:ser>
          <c:idx val="2"/>
          <c:order val="2"/>
          <c:tx>
            <c:strRef>
              <c:f>'05-903'!$Y$54:$Y$56</c:f>
              <c:strCache>
                <c:ptCount val="3"/>
                <c:pt idx="0">
                  <c:v>IFN4:</c:v>
                </c:pt>
                <c:pt idx="1">
                  <c:v>3.721.000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'05-903'!$V$57:$V$70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'05-903'!$Y$57:$Y$70</c:f>
              <c:numCache>
                <c:formatCode>#,##0</c:formatCode>
                <c:ptCount val="14"/>
                <c:pt idx="0">
                  <c:v>1.133</c:v>
                </c:pt>
                <c:pt idx="1">
                  <c:v>0.66500000000000004</c:v>
                </c:pt>
                <c:pt idx="2">
                  <c:v>0.246</c:v>
                </c:pt>
                <c:pt idx="3">
                  <c:v>0.23499999999999999</c:v>
                </c:pt>
                <c:pt idx="4">
                  <c:v>0.25800000000000001</c:v>
                </c:pt>
                <c:pt idx="5">
                  <c:v>0.255</c:v>
                </c:pt>
                <c:pt idx="6">
                  <c:v>0.20699999999999999</c:v>
                </c:pt>
                <c:pt idx="7">
                  <c:v>0.2</c:v>
                </c:pt>
                <c:pt idx="8">
                  <c:v>0.14399999999999999</c:v>
                </c:pt>
                <c:pt idx="9">
                  <c:v>0.13100000000000001</c:v>
                </c:pt>
                <c:pt idx="10">
                  <c:v>9.0999999999999998E-2</c:v>
                </c:pt>
                <c:pt idx="11" formatCode="General">
                  <c:v>4.9000000000000002E-2</c:v>
                </c:pt>
                <c:pt idx="12" formatCode="General">
                  <c:v>2.5000000000000001E-2</c:v>
                </c:pt>
                <c:pt idx="13">
                  <c:v>8.2000000000000003E-2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D9-4F9F-BE65-D609D4BD5B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904"/>
        <c:axId val="174301184"/>
      </c:barChart>
      <c:catAx>
        <c:axId val="17362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1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246662199777856"/>
          <c:y val="0.58928989048782698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8631670648714"/>
          <c:y val="0.13821570300059202"/>
          <c:w val="0.78805639371078307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'05-903'!$V$64:$V$70</c:f>
              <c:strCache>
                <c:ptCount val="7"/>
                <c:pt idx="0">
                  <c:v>40,00</c:v>
                </c:pt>
                <c:pt idx="1">
                  <c:v>45,00</c:v>
                </c:pt>
                <c:pt idx="2">
                  <c:v>50,00</c:v>
                </c:pt>
                <c:pt idx="3">
                  <c:v>55,00</c:v>
                </c:pt>
                <c:pt idx="4">
                  <c:v>60,00</c:v>
                </c:pt>
                <c:pt idx="5">
                  <c:v>65,00</c:v>
                </c:pt>
                <c:pt idx="6">
                  <c:v>70 y sup</c:v>
                </c:pt>
              </c:strCache>
            </c:strRef>
          </c:cat>
          <c:val>
            <c:numRef>
              <c:f>'05-903'!$W$64:$W$70</c:f>
              <c:numCache>
                <c:formatCode>0.00</c:formatCode>
                <c:ptCount val="7"/>
                <c:pt idx="0">
                  <c:v>0.104</c:v>
                </c:pt>
                <c:pt idx="1">
                  <c:v>6.0999999999999999E-2</c:v>
                </c:pt>
                <c:pt idx="2">
                  <c:v>4.2000000000000003E-2</c:v>
                </c:pt>
                <c:pt idx="3">
                  <c:v>2.5999999999999999E-2</c:v>
                </c:pt>
                <c:pt idx="4">
                  <c:v>2.1000000000000001E-2</c:v>
                </c:pt>
                <c:pt idx="5">
                  <c:v>1.2E-2</c:v>
                </c:pt>
                <c:pt idx="6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03-49D7-9916-B31A30E909A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'05-903'!$V$64:$V$70</c:f>
              <c:strCache>
                <c:ptCount val="7"/>
                <c:pt idx="0">
                  <c:v>40,00</c:v>
                </c:pt>
                <c:pt idx="1">
                  <c:v>45,00</c:v>
                </c:pt>
                <c:pt idx="2">
                  <c:v>50,00</c:v>
                </c:pt>
                <c:pt idx="3">
                  <c:v>55,00</c:v>
                </c:pt>
                <c:pt idx="4">
                  <c:v>60,00</c:v>
                </c:pt>
                <c:pt idx="5">
                  <c:v>65,00</c:v>
                </c:pt>
                <c:pt idx="6">
                  <c:v>70 y sup</c:v>
                </c:pt>
              </c:strCache>
            </c:strRef>
          </c:cat>
          <c:val>
            <c:numRef>
              <c:f>'05-903'!$X$64:$X$70</c:f>
              <c:numCache>
                <c:formatCode>0.00</c:formatCode>
                <c:ptCount val="7"/>
                <c:pt idx="0">
                  <c:v>0.16800000000000001</c:v>
                </c:pt>
                <c:pt idx="1">
                  <c:v>0.115</c:v>
                </c:pt>
                <c:pt idx="2">
                  <c:v>6.8000000000000005E-2</c:v>
                </c:pt>
                <c:pt idx="3">
                  <c:v>5.2999999999999999E-2</c:v>
                </c:pt>
                <c:pt idx="4">
                  <c:v>3.5000000000000003E-2</c:v>
                </c:pt>
                <c:pt idx="5">
                  <c:v>1.2999999999999999E-2</c:v>
                </c:pt>
                <c:pt idx="6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03-49D7-9916-B31A30E909A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'05-903'!$V$64:$V$70</c:f>
              <c:strCache>
                <c:ptCount val="7"/>
                <c:pt idx="0">
                  <c:v>40,00</c:v>
                </c:pt>
                <c:pt idx="1">
                  <c:v>45,00</c:v>
                </c:pt>
                <c:pt idx="2">
                  <c:v>50,00</c:v>
                </c:pt>
                <c:pt idx="3">
                  <c:v>55,00</c:v>
                </c:pt>
                <c:pt idx="4">
                  <c:v>60,00</c:v>
                </c:pt>
                <c:pt idx="5">
                  <c:v>65,00</c:v>
                </c:pt>
                <c:pt idx="6">
                  <c:v>70 y sup</c:v>
                </c:pt>
              </c:strCache>
            </c:strRef>
          </c:cat>
          <c:val>
            <c:numRef>
              <c:f>'05-903'!$Y$64:$Y$70</c:f>
              <c:numCache>
                <c:formatCode>#,##0</c:formatCode>
                <c:ptCount val="7"/>
                <c:pt idx="0">
                  <c:v>0.2</c:v>
                </c:pt>
                <c:pt idx="1">
                  <c:v>0.14399999999999999</c:v>
                </c:pt>
                <c:pt idx="2">
                  <c:v>0.13100000000000001</c:v>
                </c:pt>
                <c:pt idx="3">
                  <c:v>9.0999999999999998E-2</c:v>
                </c:pt>
                <c:pt idx="4" formatCode="General">
                  <c:v>4.9000000000000002E-2</c:v>
                </c:pt>
                <c:pt idx="5" formatCode="General">
                  <c:v>2.5000000000000001E-2</c:v>
                </c:pt>
                <c:pt idx="6">
                  <c:v>8.2000000000000003E-2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03-49D7-9916-B31A30E909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392"/>
        <c:axId val="174303488"/>
      </c:barChart>
      <c:catAx>
        <c:axId val="17362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3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5E-4B92-BD8C-BE01112D483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5E-4B92-BD8C-BE01112D4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8928"/>
        <c:axId val="174305792"/>
      </c:barChart>
      <c:catAx>
        <c:axId val="17362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5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1.7381293928778602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'05-903'!$AB$54:$AB$56</c:f>
              <c:strCache>
                <c:ptCount val="3"/>
                <c:pt idx="0">
                  <c:v>IFN2:</c:v>
                </c:pt>
                <c:pt idx="1">
                  <c:v>975.000,00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'05-903'!$AA$57:$AA$70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'05-903'!$AB$57:$AB$70</c:f>
              <c:numCache>
                <c:formatCode>0.00</c:formatCode>
                <c:ptCount val="14"/>
                <c:pt idx="0">
                  <c:v>0.11799999999999999</c:v>
                </c:pt>
                <c:pt idx="1">
                  <c:v>0.29399999999999998</c:v>
                </c:pt>
                <c:pt idx="2">
                  <c:v>0.187</c:v>
                </c:pt>
                <c:pt idx="3">
                  <c:v>0.16300000000000001</c:v>
                </c:pt>
                <c:pt idx="4">
                  <c:v>0.108</c:v>
                </c:pt>
                <c:pt idx="5">
                  <c:v>6.3E-2</c:v>
                </c:pt>
                <c:pt idx="6">
                  <c:v>2.5000000000000001E-2</c:v>
                </c:pt>
                <c:pt idx="7">
                  <c:v>6.0000000000000001E-3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0</c:v>
                </c:pt>
                <c:pt idx="12">
                  <c:v>1E-3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4D-4A9D-AA58-8CEEF091E925}"/>
            </c:ext>
          </c:extLst>
        </c:ser>
        <c:ser>
          <c:idx val="1"/>
          <c:order val="1"/>
          <c:tx>
            <c:strRef>
              <c:f>'05-903'!$AC$54:$AC$56</c:f>
              <c:strCache>
                <c:ptCount val="3"/>
                <c:pt idx="0">
                  <c:v>IFN3:</c:v>
                </c:pt>
                <c:pt idx="1">
                  <c:v>1.359.000,00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'05-903'!$AA$57:$AA$70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'05-903'!$AC$57:$AC$70</c:f>
              <c:numCache>
                <c:formatCode>0.00</c:formatCode>
                <c:ptCount val="14"/>
                <c:pt idx="0">
                  <c:v>0.21199999999999999</c:v>
                </c:pt>
                <c:pt idx="1">
                  <c:v>0.39200000000000002</c:v>
                </c:pt>
                <c:pt idx="2">
                  <c:v>0.24</c:v>
                </c:pt>
                <c:pt idx="3">
                  <c:v>0.14699999999999999</c:v>
                </c:pt>
                <c:pt idx="4">
                  <c:v>0.13700000000000001</c:v>
                </c:pt>
                <c:pt idx="5">
                  <c:v>0.106</c:v>
                </c:pt>
                <c:pt idx="6">
                  <c:v>7.1999999999999995E-2</c:v>
                </c:pt>
                <c:pt idx="7">
                  <c:v>2.1999999999999999E-2</c:v>
                </c:pt>
                <c:pt idx="8">
                  <c:v>6.0000000000000001E-3</c:v>
                </c:pt>
                <c:pt idx="9">
                  <c:v>0.01</c:v>
                </c:pt>
                <c:pt idx="10">
                  <c:v>6.0000000000000001E-3</c:v>
                </c:pt>
                <c:pt idx="11">
                  <c:v>2E-3</c:v>
                </c:pt>
                <c:pt idx="12">
                  <c:v>2E-3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4D-4A9D-AA58-8CEEF091E925}"/>
            </c:ext>
          </c:extLst>
        </c:ser>
        <c:ser>
          <c:idx val="2"/>
          <c:order val="2"/>
          <c:tx>
            <c:strRef>
              <c:f>'05-903'!$AD$54:$AD$56</c:f>
              <c:strCache>
                <c:ptCount val="3"/>
                <c:pt idx="0">
                  <c:v>IFN4:</c:v>
                </c:pt>
                <c:pt idx="1">
                  <c:v>1.888.000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'05-903'!$AA$57:$AA$70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'05-903'!$AD$57:$AD$70</c:f>
              <c:numCache>
                <c:formatCode>#,##0</c:formatCode>
                <c:ptCount val="14"/>
                <c:pt idx="0">
                  <c:v>0.45100000000000001</c:v>
                </c:pt>
                <c:pt idx="1">
                  <c:v>0.109</c:v>
                </c:pt>
                <c:pt idx="2">
                  <c:v>0.39700000000000002</c:v>
                </c:pt>
                <c:pt idx="3">
                  <c:v>0.24399999999999999</c:v>
                </c:pt>
                <c:pt idx="4">
                  <c:v>0.189</c:v>
                </c:pt>
                <c:pt idx="5">
                  <c:v>0.17</c:v>
                </c:pt>
                <c:pt idx="6">
                  <c:v>0.14199999999999999</c:v>
                </c:pt>
                <c:pt idx="7">
                  <c:v>0.105</c:v>
                </c:pt>
                <c:pt idx="8">
                  <c:v>2.3E-2</c:v>
                </c:pt>
                <c:pt idx="9">
                  <c:v>2.1999999999999999E-2</c:v>
                </c:pt>
                <c:pt idx="10">
                  <c:v>1.0999999999999999E-2</c:v>
                </c:pt>
                <c:pt idx="11" formatCode="General">
                  <c:v>8.0000000000000002E-3</c:v>
                </c:pt>
                <c:pt idx="12" formatCode="General">
                  <c:v>3.0000000000000001E-3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4D-4A9D-AA58-8CEEF091E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5984"/>
        <c:axId val="174308672"/>
      </c:barChart>
      <c:catAx>
        <c:axId val="17450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5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364507120790365"/>
          <c:y val="0.61687609738437865"/>
          <c:w val="0.32795118200173584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10139309233771"/>
          <c:y val="0.13821570300059202"/>
          <c:w val="0.77690789418991368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'05-903'!$AA$63:$AA$70</c:f>
              <c:strCache>
                <c:ptCount val="8"/>
                <c:pt idx="0">
                  <c:v>35,00</c:v>
                </c:pt>
                <c:pt idx="1">
                  <c:v>40,00</c:v>
                </c:pt>
                <c:pt idx="2">
                  <c:v>45,00</c:v>
                </c:pt>
                <c:pt idx="3">
                  <c:v>50,00</c:v>
                </c:pt>
                <c:pt idx="4">
                  <c:v>55,00</c:v>
                </c:pt>
                <c:pt idx="5">
                  <c:v>60,00</c:v>
                </c:pt>
                <c:pt idx="6">
                  <c:v>65,00</c:v>
                </c:pt>
                <c:pt idx="7">
                  <c:v>70 y sup</c:v>
                </c:pt>
              </c:strCache>
            </c:strRef>
          </c:cat>
          <c:val>
            <c:numRef>
              <c:f>'05-903'!$AB$63:$AB$70</c:f>
              <c:numCache>
                <c:formatCode>0.00</c:formatCode>
                <c:ptCount val="8"/>
                <c:pt idx="0">
                  <c:v>2.5000000000000001E-2</c:v>
                </c:pt>
                <c:pt idx="1">
                  <c:v>6.0000000000000001E-3</c:v>
                </c:pt>
                <c:pt idx="2">
                  <c:v>4.0000000000000001E-3</c:v>
                </c:pt>
                <c:pt idx="3">
                  <c:v>2E-3</c:v>
                </c:pt>
                <c:pt idx="4">
                  <c:v>2E-3</c:v>
                </c:pt>
                <c:pt idx="5">
                  <c:v>0</c:v>
                </c:pt>
                <c:pt idx="6">
                  <c:v>1E-3</c:v>
                </c:pt>
                <c:pt idx="7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CB-4BE6-B4C5-2D618B9E98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'05-903'!$AA$63:$AA$70</c:f>
              <c:strCache>
                <c:ptCount val="8"/>
                <c:pt idx="0">
                  <c:v>35,00</c:v>
                </c:pt>
                <c:pt idx="1">
                  <c:v>40,00</c:v>
                </c:pt>
                <c:pt idx="2">
                  <c:v>45,00</c:v>
                </c:pt>
                <c:pt idx="3">
                  <c:v>50,00</c:v>
                </c:pt>
                <c:pt idx="4">
                  <c:v>55,00</c:v>
                </c:pt>
                <c:pt idx="5">
                  <c:v>60,00</c:v>
                </c:pt>
                <c:pt idx="6">
                  <c:v>65,00</c:v>
                </c:pt>
                <c:pt idx="7">
                  <c:v>70 y sup</c:v>
                </c:pt>
              </c:strCache>
            </c:strRef>
          </c:cat>
          <c:val>
            <c:numRef>
              <c:f>'05-903'!$AC$63:$AC$70</c:f>
              <c:numCache>
                <c:formatCode>0.00</c:formatCode>
                <c:ptCount val="8"/>
                <c:pt idx="0">
                  <c:v>7.1999999999999995E-2</c:v>
                </c:pt>
                <c:pt idx="1">
                  <c:v>2.1999999999999999E-2</c:v>
                </c:pt>
                <c:pt idx="2">
                  <c:v>6.0000000000000001E-3</c:v>
                </c:pt>
                <c:pt idx="3">
                  <c:v>0.01</c:v>
                </c:pt>
                <c:pt idx="4">
                  <c:v>6.0000000000000001E-3</c:v>
                </c:pt>
                <c:pt idx="5">
                  <c:v>2E-3</c:v>
                </c:pt>
                <c:pt idx="6">
                  <c:v>2E-3</c:v>
                </c:pt>
                <c:pt idx="7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CB-4BE6-B4C5-2D618B9E982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'05-903'!$AA$63:$AA$70</c:f>
              <c:strCache>
                <c:ptCount val="8"/>
                <c:pt idx="0">
                  <c:v>35,00</c:v>
                </c:pt>
                <c:pt idx="1">
                  <c:v>40,00</c:v>
                </c:pt>
                <c:pt idx="2">
                  <c:v>45,00</c:v>
                </c:pt>
                <c:pt idx="3">
                  <c:v>50,00</c:v>
                </c:pt>
                <c:pt idx="4">
                  <c:v>55,00</c:v>
                </c:pt>
                <c:pt idx="5">
                  <c:v>60,00</c:v>
                </c:pt>
                <c:pt idx="6">
                  <c:v>65,00</c:v>
                </c:pt>
                <c:pt idx="7">
                  <c:v>70 y sup</c:v>
                </c:pt>
              </c:strCache>
            </c:strRef>
          </c:cat>
          <c:val>
            <c:numRef>
              <c:f>'05-903'!$AD$63:$AD$70</c:f>
              <c:numCache>
                <c:formatCode>#,##0</c:formatCode>
                <c:ptCount val="8"/>
                <c:pt idx="0">
                  <c:v>0.14199999999999999</c:v>
                </c:pt>
                <c:pt idx="1">
                  <c:v>0.105</c:v>
                </c:pt>
                <c:pt idx="2">
                  <c:v>2.3E-2</c:v>
                </c:pt>
                <c:pt idx="3">
                  <c:v>2.1999999999999999E-2</c:v>
                </c:pt>
                <c:pt idx="4">
                  <c:v>1.0999999999999999E-2</c:v>
                </c:pt>
                <c:pt idx="5" formatCode="General">
                  <c:v>8.0000000000000002E-3</c:v>
                </c:pt>
                <c:pt idx="6" formatCode="General">
                  <c:v>3.0000000000000001E-3</c:v>
                </c:pt>
                <c:pt idx="7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CB-4BE6-B4C5-2D618B9E9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008"/>
        <c:axId val="174308096"/>
      </c:barChart>
      <c:catAx>
        <c:axId val="17450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33-4115-8A9C-F9741C2CC7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33-4115-8A9C-F9741C2CC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520"/>
        <c:axId val="174049536"/>
      </c:barChart>
      <c:catAx>
        <c:axId val="17450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4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49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43-463E-99E5-DCCCA3D61E3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43-463E-99E5-DCCCA3D61E3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043-463E-99E5-DCCCA3D61E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8032"/>
        <c:axId val="174051840"/>
      </c:barChart>
      <c:catAx>
        <c:axId val="1745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184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80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08-4E60-97A1-597475F115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08-4E60-97A1-597475F115E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908-4E60-97A1-597475F11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9056"/>
        <c:axId val="174052992"/>
      </c:barChart>
      <c:catAx>
        <c:axId val="17450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2992"/>
        <c:scaling>
          <c:orientation val="minMax"/>
          <c:max val="0.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9056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C9-4675-9E33-AB2034DBA4D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C9-4675-9E33-AB2034DBA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9568"/>
        <c:axId val="174054720"/>
      </c:barChart>
      <c:catAx>
        <c:axId val="17450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4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7C-4DBB-B7C5-9A975D2459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7C-4DBB-B7C5-9A975D245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4288"/>
        <c:axId val="174966464"/>
      </c:barChart>
      <c:catAx>
        <c:axId val="17460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646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428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50-4A8D-AB61-E109665E6DE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50-4A8D-AB61-E109665E6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112"/>
        <c:axId val="166690816"/>
      </c:barChart>
      <c:catAx>
        <c:axId val="16629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0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70-4D19-9646-66AF56BD38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70-4D19-9646-66AF56BD38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4800"/>
        <c:axId val="174967616"/>
      </c:barChart>
      <c:catAx>
        <c:axId val="17460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761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480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7F-4125-8373-B213B4A81D0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7F-4125-8373-B213B4A81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5312"/>
        <c:axId val="174969344"/>
      </c:barChart>
      <c:catAx>
        <c:axId val="17460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9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461-4872-9407-1C01B2730C0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461-4872-9407-1C01B2730C0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461-4872-9407-1C01B2730C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5824"/>
        <c:axId val="174971648"/>
      </c:barChart>
      <c:catAx>
        <c:axId val="17460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7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1648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5824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2F-4547-ABFB-A33438537F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2F-4547-ABFB-A33438537F3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F2F-4547-ABFB-A33438537F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6848"/>
        <c:axId val="175472640"/>
      </c:barChart>
      <c:catAx>
        <c:axId val="17460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2640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6848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2A-472F-9C0A-6E7495F8D8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2A-472F-9C0A-6E7495F8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7360"/>
        <c:axId val="175474368"/>
      </c:barChart>
      <c:catAx>
        <c:axId val="1746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4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F66-47F6-B039-B010976AD1B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F66-47F6-B039-B010976AD1B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F66-47F6-B039-B010976AD1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7872"/>
        <c:axId val="175476672"/>
      </c:barChart>
      <c:catAx>
        <c:axId val="17460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6672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7872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6F-4AE2-83FE-D5636C730D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6F-4AE2-83FE-D5636C730D3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26F-4AE2-83FE-D5636C730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1200"/>
        <c:axId val="175477824"/>
      </c:barChart>
      <c:catAx>
        <c:axId val="17573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78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1200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8E-4D9A-A30B-D91CF7E50E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8E-4D9A-A30B-D91CF7E50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1712"/>
        <c:axId val="175479552"/>
      </c:barChart>
      <c:catAx>
        <c:axId val="17573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9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95A-4E1B-975F-E69824B43D1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95A-4E1B-975F-E69824B43D1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95A-4E1B-975F-E69824B43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2224"/>
        <c:axId val="175170688"/>
      </c:barChart>
      <c:catAx>
        <c:axId val="17573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06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222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68-4DE8-A6F5-B0F6951FFE4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68-4DE8-A6F5-B0F6951FFE4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F68-4DE8-A6F5-B0F6951FFE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3248"/>
        <c:axId val="175171840"/>
      </c:barChart>
      <c:catAx>
        <c:axId val="17573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1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324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ED8-47A8-B0C4-9B33569DAF8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ED8-47A8-B0C4-9B33569DAF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624"/>
        <c:axId val="166693120"/>
      </c:barChart>
      <c:catAx>
        <c:axId val="16629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3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74-4ABF-9DE9-8825D8F75BB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74-4ABF-9DE9-8825D8F75B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3760"/>
        <c:axId val="175173568"/>
      </c:barChart>
      <c:catAx>
        <c:axId val="17573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3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24-4E42-81E2-E84AB783F1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24-4E42-81E2-E84AB783F1E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524-4E42-81E2-E84AB783F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3648"/>
        <c:axId val="175175872"/>
      </c:barChart>
      <c:catAx>
        <c:axId val="17628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587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36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EA-4E4A-BCAA-6F7A04C27D3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EA-4E4A-BCAA-6F7A04C27D3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5EA-4E4A-BCAA-6F7A04C27D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5696"/>
        <c:axId val="175177024"/>
      </c:barChart>
      <c:catAx>
        <c:axId val="17628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7024"/>
        <c:scaling>
          <c:orientation val="minMax"/>
          <c:max val="6.3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5696"/>
        <c:crosses val="autoZero"/>
        <c:crossBetween val="between"/>
        <c:majorUnit val="8.9999999999999993E-3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5B-42B6-8AC0-32DFDB07485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5B-42B6-8AC0-32DFDB0748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6208"/>
        <c:axId val="175933120"/>
      </c:barChart>
      <c:catAx>
        <c:axId val="17628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312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620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'05-903'!$AG$54:$AG$56</c:f>
              <c:strCache>
                <c:ptCount val="3"/>
                <c:pt idx="0">
                  <c:v>IFN2:</c:v>
                </c:pt>
                <c:pt idx="1">
                  <c:v>3.177.000,00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'05-903'!$AF$57:$AF$70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'05-903'!$AG$57:$AG$70</c:f>
              <c:numCache>
                <c:formatCode>0.00</c:formatCode>
                <c:ptCount val="14"/>
                <c:pt idx="0">
                  <c:v>2.681</c:v>
                </c:pt>
                <c:pt idx="1">
                  <c:v>0.19500000000000001</c:v>
                </c:pt>
                <c:pt idx="2">
                  <c:v>0.11600000000000001</c:v>
                </c:pt>
                <c:pt idx="3">
                  <c:v>7.8E-2</c:v>
                </c:pt>
                <c:pt idx="4">
                  <c:v>3.5999999999999997E-2</c:v>
                </c:pt>
                <c:pt idx="5">
                  <c:v>1.4999999999999999E-2</c:v>
                </c:pt>
                <c:pt idx="6">
                  <c:v>2.3E-2</c:v>
                </c:pt>
                <c:pt idx="7">
                  <c:v>5.0000000000000001E-3</c:v>
                </c:pt>
                <c:pt idx="8">
                  <c:v>1.2E-2</c:v>
                </c:pt>
                <c:pt idx="9">
                  <c:v>3.0000000000000001E-3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1E-3</c:v>
                </c:pt>
                <c:pt idx="13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1B-444F-A15A-0E8D0E15A1A2}"/>
            </c:ext>
          </c:extLst>
        </c:ser>
        <c:ser>
          <c:idx val="1"/>
          <c:order val="1"/>
          <c:tx>
            <c:strRef>
              <c:f>'05-903'!$AH$54:$AH$56</c:f>
              <c:strCache>
                <c:ptCount val="3"/>
                <c:pt idx="0">
                  <c:v>IFN3:</c:v>
                </c:pt>
                <c:pt idx="1">
                  <c:v>2.958.000,00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'05-903'!$AF$57:$AF$70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'05-903'!$AH$57:$AH$70</c:f>
              <c:numCache>
                <c:formatCode>0.00</c:formatCode>
                <c:ptCount val="14"/>
                <c:pt idx="0">
                  <c:v>1.2370000000000001</c:v>
                </c:pt>
                <c:pt idx="1">
                  <c:v>1.0529999999999999</c:v>
                </c:pt>
                <c:pt idx="2">
                  <c:v>0.35399999999999998</c:v>
                </c:pt>
                <c:pt idx="3">
                  <c:v>0.14000000000000001</c:v>
                </c:pt>
                <c:pt idx="4">
                  <c:v>5.1999999999999998E-2</c:v>
                </c:pt>
                <c:pt idx="5">
                  <c:v>3.2000000000000001E-2</c:v>
                </c:pt>
                <c:pt idx="6">
                  <c:v>2.4E-2</c:v>
                </c:pt>
                <c:pt idx="7">
                  <c:v>1.9E-2</c:v>
                </c:pt>
                <c:pt idx="8">
                  <c:v>8.9999999999999993E-3</c:v>
                </c:pt>
                <c:pt idx="9">
                  <c:v>6.0000000000000001E-3</c:v>
                </c:pt>
                <c:pt idx="10">
                  <c:v>6.0000000000000001E-3</c:v>
                </c:pt>
                <c:pt idx="11">
                  <c:v>5.0000000000000001E-3</c:v>
                </c:pt>
                <c:pt idx="12">
                  <c:v>2E-3</c:v>
                </c:pt>
                <c:pt idx="13">
                  <c:v>1.9E-2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1B-444F-A15A-0E8D0E15A1A2}"/>
            </c:ext>
          </c:extLst>
        </c:ser>
        <c:ser>
          <c:idx val="2"/>
          <c:order val="2"/>
          <c:tx>
            <c:strRef>
              <c:f>'05-903'!$AI$54:$AI$56</c:f>
              <c:strCache>
                <c:ptCount val="3"/>
                <c:pt idx="0">
                  <c:v>IFN4:</c:v>
                </c:pt>
                <c:pt idx="1">
                  <c:v>4411000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'05-903'!$AF$57:$AF$70</c:f>
              <c:strCache>
                <c:ptCount val="14"/>
                <c:pt idx="0">
                  <c:v>5,00</c:v>
                </c:pt>
                <c:pt idx="1">
                  <c:v>10,00</c:v>
                </c:pt>
                <c:pt idx="2">
                  <c:v>15,00</c:v>
                </c:pt>
                <c:pt idx="3">
                  <c:v>20,00</c:v>
                </c:pt>
                <c:pt idx="4">
                  <c:v>25,00</c:v>
                </c:pt>
                <c:pt idx="5">
                  <c:v>30,00</c:v>
                </c:pt>
                <c:pt idx="6">
                  <c:v>35,00</c:v>
                </c:pt>
                <c:pt idx="7">
                  <c:v>40,00</c:v>
                </c:pt>
                <c:pt idx="8">
                  <c:v>45,00</c:v>
                </c:pt>
                <c:pt idx="9">
                  <c:v>50,00</c:v>
                </c:pt>
                <c:pt idx="10">
                  <c:v>55,00</c:v>
                </c:pt>
                <c:pt idx="11">
                  <c:v>60,00</c:v>
                </c:pt>
                <c:pt idx="12">
                  <c:v>65,00</c:v>
                </c:pt>
                <c:pt idx="13">
                  <c:v>70 y sup</c:v>
                </c:pt>
              </c:strCache>
            </c:strRef>
          </c:cat>
          <c:val>
            <c:numRef>
              <c:f>'05-903'!$AI$57:$AI$70</c:f>
              <c:numCache>
                <c:formatCode>General</c:formatCode>
                <c:ptCount val="14"/>
                <c:pt idx="0">
                  <c:v>2.1709999999999998</c:v>
                </c:pt>
                <c:pt idx="1">
                  <c:v>0.77800000000000002</c:v>
                </c:pt>
                <c:pt idx="2">
                  <c:v>0.68799999999999994</c:v>
                </c:pt>
                <c:pt idx="3">
                  <c:v>0.47299999999999998</c:v>
                </c:pt>
                <c:pt idx="4">
                  <c:v>0.128</c:v>
                </c:pt>
                <c:pt idx="5">
                  <c:v>0.06</c:v>
                </c:pt>
                <c:pt idx="6">
                  <c:v>2.9000000000000001E-2</c:v>
                </c:pt>
                <c:pt idx="7">
                  <c:v>1.4999999999999999E-2</c:v>
                </c:pt>
                <c:pt idx="8">
                  <c:v>1.7000000000000001E-2</c:v>
                </c:pt>
                <c:pt idx="9">
                  <c:v>1.7000000000000001E-2</c:v>
                </c:pt>
                <c:pt idx="10">
                  <c:v>1.0999999999999999E-2</c:v>
                </c:pt>
                <c:pt idx="11">
                  <c:v>2E-3</c:v>
                </c:pt>
                <c:pt idx="12">
                  <c:v>1E-3</c:v>
                </c:pt>
                <c:pt idx="13">
                  <c:v>2.1000000000000001E-2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1B-444F-A15A-0E8D0E15A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7232"/>
        <c:axId val="175934848"/>
      </c:barChart>
      <c:catAx>
        <c:axId val="17628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4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7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383231925554764"/>
          <c:y val="0.6254942731700871"/>
          <c:w val="0.3149069434502505"/>
          <c:h val="0.21892142200760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6AF-4CC8-95DF-49E2F687816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6AF-4CC8-95DF-49E2F68781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104"/>
        <c:axId val="175937728"/>
      </c:barChart>
      <c:catAx>
        <c:axId val="17675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7728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10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5E4-426C-A04F-15CEDE4048F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5E4-426C-A04F-15CEDE4048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280"/>
        <c:axId val="176914432"/>
      </c:barChart>
      <c:catAx>
        <c:axId val="6825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44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862-4517-82D8-066D8C3889A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862-4517-82D8-066D8C388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616"/>
        <c:axId val="176915584"/>
      </c:barChart>
      <c:catAx>
        <c:axId val="17675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5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59-4C34-A586-B80C7100D85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59-4C34-A586-B80C7100D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128"/>
        <c:axId val="176917888"/>
      </c:barChart>
      <c:catAx>
        <c:axId val="17675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78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E3-4738-A62A-A94B0F54892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E3-4738-A62A-A94B0F548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640"/>
        <c:axId val="176919040"/>
      </c:barChart>
      <c:catAx>
        <c:axId val="17675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9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91" Type="http://schemas.openxmlformats.org/officeDocument/2006/relationships/chart" Target="../charts/chart191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92" Type="http://schemas.openxmlformats.org/officeDocument/2006/relationships/chart" Target="../charts/chart192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5" Type="http://schemas.openxmlformats.org/officeDocument/2006/relationships/chart" Target="../charts/chart65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51" Type="http://schemas.openxmlformats.org/officeDocument/2006/relationships/chart" Target="../charts/chart151.xml"/><Relationship Id="rId172" Type="http://schemas.openxmlformats.org/officeDocument/2006/relationships/chart" Target="../charts/chart172.xml"/><Relationship Id="rId193" Type="http://schemas.openxmlformats.org/officeDocument/2006/relationships/chart" Target="../charts/chart193.xml"/><Relationship Id="rId13" Type="http://schemas.openxmlformats.org/officeDocument/2006/relationships/chart" Target="../charts/chart13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4" Type="http://schemas.openxmlformats.org/officeDocument/2006/relationships/chart" Target="../charts/chart194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189" Type="http://schemas.openxmlformats.org/officeDocument/2006/relationships/chart" Target="../charts/chart189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95" Type="http://schemas.openxmlformats.org/officeDocument/2006/relationships/chart" Target="../charts/chart195.xml"/><Relationship Id="rId190" Type="http://schemas.openxmlformats.org/officeDocument/2006/relationships/chart" Target="../charts/chart190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185" Type="http://schemas.openxmlformats.org/officeDocument/2006/relationships/chart" Target="../charts/chart18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96" Type="http://schemas.openxmlformats.org/officeDocument/2006/relationships/chart" Target="../charts/chart196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1" Type="http://schemas.openxmlformats.org/officeDocument/2006/relationships/chart" Target="../charts/chart1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523875</xdr:colOff>
      <xdr:row>25</xdr:row>
      <xdr:rowOff>142875</xdr:rowOff>
    </xdr:from>
    <xdr:to>
      <xdr:col>5</xdr:col>
      <xdr:colOff>0</xdr:colOff>
      <xdr:row>37</xdr:row>
      <xdr:rowOff>152400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622300</xdr:colOff>
      <xdr:row>25</xdr:row>
      <xdr:rowOff>123825</xdr:rowOff>
    </xdr:from>
    <xdr:to>
      <xdr:col>10</xdr:col>
      <xdr:colOff>0</xdr:colOff>
      <xdr:row>36</xdr:row>
      <xdr:rowOff>38100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497498</xdr:colOff>
      <xdr:row>25</xdr:row>
      <xdr:rowOff>154598</xdr:rowOff>
    </xdr:from>
    <xdr:to>
      <xdr:col>14</xdr:col>
      <xdr:colOff>1088048</xdr:colOff>
      <xdr:row>37</xdr:row>
      <xdr:rowOff>126023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88901</xdr:colOff>
      <xdr:row>25</xdr:row>
      <xdr:rowOff>142875</xdr:rowOff>
    </xdr:from>
    <xdr:to>
      <xdr:col>20</xdr:col>
      <xdr:colOff>1</xdr:colOff>
      <xdr:row>37</xdr:row>
      <xdr:rowOff>114300</xdr:rowOff>
    </xdr:to>
    <xdr:graphicFrame macro="">
      <xdr:nvGraphicFramePr>
        <xdr:cNvPr id="37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22</xdr:col>
      <xdr:colOff>752475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21</xdr:col>
      <xdr:colOff>638175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26</xdr:col>
      <xdr:colOff>914400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66675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2" name="Gráfico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3" name="Gráfico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4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5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6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7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98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9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0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1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9525</xdr:colOff>
      <xdr:row>37</xdr:row>
      <xdr:rowOff>114300</xdr:rowOff>
    </xdr:to>
    <xdr:graphicFrame macro="">
      <xdr:nvGraphicFramePr>
        <xdr:cNvPr id="102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3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35</xdr:col>
      <xdr:colOff>0</xdr:colOff>
      <xdr:row>26</xdr:row>
      <xdr:rowOff>38100</xdr:rowOff>
    </xdr:from>
    <xdr:to>
      <xdr:col>35</xdr:col>
      <xdr:colOff>0</xdr:colOff>
      <xdr:row>38</xdr:row>
      <xdr:rowOff>9525</xdr:rowOff>
    </xdr:to>
    <xdr:graphicFrame macro="">
      <xdr:nvGraphicFramePr>
        <xdr:cNvPr id="104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35</xdr:col>
      <xdr:colOff>28575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05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41</xdr:col>
      <xdr:colOff>0</xdr:colOff>
      <xdr:row>27</xdr:row>
      <xdr:rowOff>9525</xdr:rowOff>
    </xdr:from>
    <xdr:to>
      <xdr:col>41</xdr:col>
      <xdr:colOff>0</xdr:colOff>
      <xdr:row>48</xdr:row>
      <xdr:rowOff>171450</xdr:rowOff>
    </xdr:to>
    <xdr:graphicFrame macro="">
      <xdr:nvGraphicFramePr>
        <xdr:cNvPr id="106" name="Gráfico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31</xdr:col>
      <xdr:colOff>381000</xdr:colOff>
      <xdr:row>25</xdr:row>
      <xdr:rowOff>123825</xdr:rowOff>
    </xdr:from>
    <xdr:to>
      <xdr:col>35</xdr:col>
      <xdr:colOff>0</xdr:colOff>
      <xdr:row>37</xdr:row>
      <xdr:rowOff>95250</xdr:rowOff>
    </xdr:to>
    <xdr:graphicFrame macro="">
      <xdr:nvGraphicFramePr>
        <xdr:cNvPr id="107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8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40</xdr:col>
      <xdr:colOff>0</xdr:colOff>
      <xdr:row>26</xdr:row>
      <xdr:rowOff>123825</xdr:rowOff>
    </xdr:from>
    <xdr:to>
      <xdr:col>40</xdr:col>
      <xdr:colOff>0</xdr:colOff>
      <xdr:row>38</xdr:row>
      <xdr:rowOff>95250</xdr:rowOff>
    </xdr:to>
    <xdr:graphicFrame macro="">
      <xdr:nvGraphicFramePr>
        <xdr:cNvPr id="109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41</xdr:col>
      <xdr:colOff>0</xdr:colOff>
      <xdr:row>27</xdr:row>
      <xdr:rowOff>9525</xdr:rowOff>
    </xdr:from>
    <xdr:to>
      <xdr:col>41</xdr:col>
      <xdr:colOff>0</xdr:colOff>
      <xdr:row>48</xdr:row>
      <xdr:rowOff>171450</xdr:rowOff>
    </xdr:to>
    <xdr:graphicFrame macro="">
      <xdr:nvGraphicFramePr>
        <xdr:cNvPr id="110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1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36</xdr:col>
      <xdr:colOff>673101</xdr:colOff>
      <xdr:row>25</xdr:row>
      <xdr:rowOff>161925</xdr:rowOff>
    </xdr:from>
    <xdr:to>
      <xdr:col>39</xdr:col>
      <xdr:colOff>1095375</xdr:colOff>
      <xdr:row>37</xdr:row>
      <xdr:rowOff>88900</xdr:rowOff>
    </xdr:to>
    <xdr:graphicFrame macro="">
      <xdr:nvGraphicFramePr>
        <xdr:cNvPr id="112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3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4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152400</xdr:rowOff>
    </xdr:to>
    <xdr:graphicFrame macro="">
      <xdr:nvGraphicFramePr>
        <xdr:cNvPr id="115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133350</xdr:rowOff>
    </xdr:to>
    <xdr:graphicFrame macro="">
      <xdr:nvGraphicFramePr>
        <xdr:cNvPr id="116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7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18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9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0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21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2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23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19050</xdr:rowOff>
    </xdr:to>
    <xdr:graphicFrame macro="">
      <xdr:nvGraphicFramePr>
        <xdr:cNvPr id="124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9525</xdr:colOff>
      <xdr:row>37</xdr:row>
      <xdr:rowOff>114300</xdr:rowOff>
    </xdr:to>
    <xdr:graphicFrame macro="">
      <xdr:nvGraphicFramePr>
        <xdr:cNvPr id="125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40</xdr:col>
      <xdr:colOff>28575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6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41</xdr:col>
      <xdr:colOff>584201</xdr:colOff>
      <xdr:row>25</xdr:row>
      <xdr:rowOff>142875</xdr:rowOff>
    </xdr:from>
    <xdr:to>
      <xdr:col>45</xdr:col>
      <xdr:colOff>1</xdr:colOff>
      <xdr:row>37</xdr:row>
      <xdr:rowOff>88900</xdr:rowOff>
    </xdr:to>
    <xdr:graphicFrame macro="">
      <xdr:nvGraphicFramePr>
        <xdr:cNvPr id="127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8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9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0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1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2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3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4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5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6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7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8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9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0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1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42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43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44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5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6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7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8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9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0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1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2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3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4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5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6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7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8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9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0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61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62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3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64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65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6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67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8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9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0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1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2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3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4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5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6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7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78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79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0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81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2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3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84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85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6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87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8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9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90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91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92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93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94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95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96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97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5"/>
  <sheetViews>
    <sheetView tabSelected="1" view="pageBreakPreview" zoomScaleNormal="75" zoomScaleSheetLayoutView="100" workbookViewId="0"/>
  </sheetViews>
  <sheetFormatPr baseColWidth="10" defaultColWidth="16.7109375" defaultRowHeight="15" x14ac:dyDescent="0.3"/>
  <cols>
    <col min="1" max="2" width="16.7109375" style="5" customWidth="1"/>
    <col min="3" max="4" width="16.7109375" style="2" customWidth="1"/>
    <col min="5" max="5" width="13.140625" style="2" bestFit="1" customWidth="1"/>
    <col min="6" max="6" width="16.7109375" style="2" customWidth="1"/>
    <col min="7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1" width="16.7109375" style="2" customWidth="1"/>
    <col min="32" max="32" width="16.7109375" style="3" customWidth="1"/>
    <col min="33" max="35" width="16.7109375" style="2" customWidth="1"/>
    <col min="36" max="37" width="16.7109375" style="3" customWidth="1"/>
    <col min="38" max="40" width="16.7109375" style="2" customWidth="1"/>
    <col min="41" max="42" width="16.7109375" style="3" customWidth="1"/>
    <col min="43" max="45" width="16.7109375" style="2" customWidth="1"/>
    <col min="50" max="50" width="9.140625" customWidth="1"/>
  </cols>
  <sheetData>
    <row r="1" spans="1:50" x14ac:dyDescent="0.3">
      <c r="A1" s="1" t="s">
        <v>0</v>
      </c>
      <c r="B1" s="1"/>
      <c r="F1" s="3"/>
      <c r="AE1" s="3"/>
    </row>
    <row r="2" spans="1:50" x14ac:dyDescent="0.3">
      <c r="A2" s="4"/>
      <c r="C2" s="6"/>
      <c r="D2" s="7"/>
      <c r="E2" s="8"/>
      <c r="F2" s="3"/>
      <c r="AE2" s="3"/>
    </row>
    <row r="3" spans="1:50" s="13" customFormat="1" x14ac:dyDescent="0.3">
      <c r="A3" s="9" t="s">
        <v>1</v>
      </c>
      <c r="B3" s="10"/>
      <c r="C3" s="11"/>
      <c r="D3" s="11"/>
      <c r="E3" s="12"/>
      <c r="F3" s="9" t="s">
        <v>2</v>
      </c>
      <c r="G3" s="10"/>
      <c r="H3" s="10"/>
      <c r="I3" s="10"/>
      <c r="J3" s="12"/>
      <c r="K3" s="9" t="s">
        <v>3</v>
      </c>
      <c r="L3" s="10"/>
      <c r="M3" s="10"/>
      <c r="N3" s="10"/>
      <c r="O3" s="12"/>
      <c r="P3" s="9" t="s">
        <v>4</v>
      </c>
      <c r="Q3" s="10"/>
      <c r="R3" s="10"/>
      <c r="S3" s="10"/>
      <c r="T3" s="12"/>
      <c r="U3" s="9" t="s">
        <v>5</v>
      </c>
      <c r="V3" s="10"/>
      <c r="W3" s="10"/>
      <c r="X3" s="10"/>
      <c r="Y3" s="12"/>
      <c r="Z3" s="9" t="s">
        <v>6</v>
      </c>
      <c r="AA3" s="10"/>
      <c r="AB3" s="10"/>
      <c r="AC3" s="10"/>
      <c r="AD3" s="12"/>
      <c r="AE3" s="9" t="s">
        <v>7</v>
      </c>
      <c r="AF3" s="10"/>
      <c r="AG3" s="10"/>
      <c r="AH3" s="10"/>
      <c r="AI3" s="12"/>
      <c r="AJ3" s="9" t="s">
        <v>8</v>
      </c>
      <c r="AK3" s="10"/>
      <c r="AL3" s="10"/>
      <c r="AM3" s="10"/>
      <c r="AN3" s="10"/>
      <c r="AO3" s="9" t="s">
        <v>9</v>
      </c>
      <c r="AP3" s="10"/>
      <c r="AQ3" s="10"/>
      <c r="AR3" s="10"/>
      <c r="AS3" s="12"/>
    </row>
    <row r="4" spans="1:50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  <c r="AE4" s="18"/>
      <c r="AF4" s="18"/>
      <c r="AG4" s="19"/>
      <c r="AH4" s="19"/>
      <c r="AI4" s="19"/>
      <c r="AJ4" s="18"/>
      <c r="AK4" s="18"/>
      <c r="AL4" s="19"/>
      <c r="AM4" s="19"/>
      <c r="AN4" s="19"/>
      <c r="AO4" s="18"/>
      <c r="AP4" s="18"/>
      <c r="AQ4" s="19"/>
      <c r="AR4" s="19"/>
      <c r="AS4" s="19"/>
    </row>
    <row r="5" spans="1:50" s="24" customFormat="1" ht="12.75" x14ac:dyDescent="0.2">
      <c r="A5" s="20"/>
      <c r="B5" s="21" t="s">
        <v>10</v>
      </c>
      <c r="C5" s="21" t="s">
        <v>11</v>
      </c>
      <c r="D5" s="21" t="s">
        <v>12</v>
      </c>
      <c r="E5" s="22" t="s">
        <v>13</v>
      </c>
      <c r="F5" s="23"/>
      <c r="G5" s="21" t="s">
        <v>10</v>
      </c>
      <c r="H5" s="21" t="s">
        <v>11</v>
      </c>
      <c r="I5" s="21" t="s">
        <v>12</v>
      </c>
      <c r="J5" s="22" t="s">
        <v>13</v>
      </c>
      <c r="K5" s="23"/>
      <c r="L5" s="21" t="s">
        <v>10</v>
      </c>
      <c r="M5" s="21" t="s">
        <v>11</v>
      </c>
      <c r="N5" s="21" t="s">
        <v>12</v>
      </c>
      <c r="O5" s="22" t="s">
        <v>13</v>
      </c>
      <c r="P5" s="23"/>
      <c r="Q5" s="21" t="s">
        <v>10</v>
      </c>
      <c r="R5" s="21" t="s">
        <v>11</v>
      </c>
      <c r="S5" s="21" t="s">
        <v>12</v>
      </c>
      <c r="T5" s="22" t="s">
        <v>13</v>
      </c>
      <c r="U5" s="23"/>
      <c r="V5" s="21" t="s">
        <v>10</v>
      </c>
      <c r="W5" s="21" t="s">
        <v>11</v>
      </c>
      <c r="X5" s="21" t="s">
        <v>12</v>
      </c>
      <c r="Y5" s="22" t="s">
        <v>13</v>
      </c>
      <c r="Z5" s="23"/>
      <c r="AA5" s="21" t="s">
        <v>10</v>
      </c>
      <c r="AB5" s="21" t="s">
        <v>11</v>
      </c>
      <c r="AC5" s="21" t="s">
        <v>12</v>
      </c>
      <c r="AD5" s="22" t="s">
        <v>13</v>
      </c>
      <c r="AE5" s="23"/>
      <c r="AF5" s="21" t="s">
        <v>10</v>
      </c>
      <c r="AG5" s="21" t="s">
        <v>11</v>
      </c>
      <c r="AH5" s="21" t="s">
        <v>12</v>
      </c>
      <c r="AI5" s="22" t="s">
        <v>13</v>
      </c>
      <c r="AJ5" s="23"/>
      <c r="AK5" s="21" t="s">
        <v>10</v>
      </c>
      <c r="AL5" s="21" t="s">
        <v>11</v>
      </c>
      <c r="AM5" s="21" t="s">
        <v>12</v>
      </c>
      <c r="AN5" s="22" t="s">
        <v>13</v>
      </c>
      <c r="AO5" s="23"/>
      <c r="AP5" s="21" t="s">
        <v>10</v>
      </c>
      <c r="AQ5" s="21" t="s">
        <v>11</v>
      </c>
      <c r="AR5" s="21" t="s">
        <v>12</v>
      </c>
      <c r="AS5" s="22" t="s">
        <v>13</v>
      </c>
    </row>
    <row r="6" spans="1:50" s="24" customFormat="1" ht="12.75" x14ac:dyDescent="0.2">
      <c r="A6" s="25"/>
      <c r="B6" s="26" t="s">
        <v>14</v>
      </c>
      <c r="C6" s="26" t="s">
        <v>14</v>
      </c>
      <c r="D6" s="26" t="s">
        <v>14</v>
      </c>
      <c r="E6" s="26" t="s">
        <v>15</v>
      </c>
      <c r="F6" s="26"/>
      <c r="G6" s="26" t="s">
        <v>14</v>
      </c>
      <c r="H6" s="26" t="s">
        <v>14</v>
      </c>
      <c r="I6" s="26" t="s">
        <v>14</v>
      </c>
      <c r="J6" s="26" t="s">
        <v>15</v>
      </c>
      <c r="K6" s="26"/>
      <c r="L6" s="26" t="s">
        <v>14</v>
      </c>
      <c r="M6" s="26" t="s">
        <v>14</v>
      </c>
      <c r="N6" s="26" t="s">
        <v>14</v>
      </c>
      <c r="O6" s="26" t="s">
        <v>15</v>
      </c>
      <c r="P6" s="26"/>
      <c r="Q6" s="26" t="s">
        <v>14</v>
      </c>
      <c r="R6" s="26" t="s">
        <v>14</v>
      </c>
      <c r="S6" s="26" t="s">
        <v>14</v>
      </c>
      <c r="T6" s="26" t="s">
        <v>15</v>
      </c>
      <c r="U6" s="26"/>
      <c r="V6" s="26" t="s">
        <v>14</v>
      </c>
      <c r="W6" s="26" t="s">
        <v>14</v>
      </c>
      <c r="X6" s="26" t="s">
        <v>14</v>
      </c>
      <c r="Y6" s="26" t="s">
        <v>15</v>
      </c>
      <c r="Z6" s="26"/>
      <c r="AA6" s="26" t="s">
        <v>14</v>
      </c>
      <c r="AB6" s="26" t="s">
        <v>14</v>
      </c>
      <c r="AC6" s="26" t="s">
        <v>14</v>
      </c>
      <c r="AD6" s="26" t="s">
        <v>15</v>
      </c>
      <c r="AE6" s="26"/>
      <c r="AF6" s="26" t="s">
        <v>14</v>
      </c>
      <c r="AG6" s="26" t="s">
        <v>14</v>
      </c>
      <c r="AH6" s="26" t="s">
        <v>14</v>
      </c>
      <c r="AI6" s="26" t="s">
        <v>15</v>
      </c>
      <c r="AJ6" s="26"/>
      <c r="AK6" s="26" t="s">
        <v>14</v>
      </c>
      <c r="AL6" s="26" t="s">
        <v>14</v>
      </c>
      <c r="AM6" s="26" t="s">
        <v>14</v>
      </c>
      <c r="AN6" s="26" t="s">
        <v>15</v>
      </c>
      <c r="AO6" s="26"/>
      <c r="AP6" s="26" t="s">
        <v>14</v>
      </c>
      <c r="AQ6" s="26" t="s">
        <v>14</v>
      </c>
      <c r="AR6" s="26" t="s">
        <v>14</v>
      </c>
      <c r="AS6" s="26" t="s">
        <v>15</v>
      </c>
    </row>
    <row r="7" spans="1:50" s="24" customFormat="1" ht="12.75" x14ac:dyDescent="0.2">
      <c r="A7" s="25" t="s">
        <v>16</v>
      </c>
      <c r="B7" s="26" t="s">
        <v>17</v>
      </c>
      <c r="C7" s="26" t="s">
        <v>17</v>
      </c>
      <c r="D7" s="26" t="s">
        <v>17</v>
      </c>
      <c r="E7" s="26" t="s">
        <v>18</v>
      </c>
      <c r="F7" s="25" t="s">
        <v>16</v>
      </c>
      <c r="G7" s="26" t="s">
        <v>17</v>
      </c>
      <c r="H7" s="26" t="s">
        <v>17</v>
      </c>
      <c r="I7" s="26" t="s">
        <v>17</v>
      </c>
      <c r="J7" s="26" t="s">
        <v>18</v>
      </c>
      <c r="K7" s="25" t="s">
        <v>16</v>
      </c>
      <c r="L7" s="26" t="s">
        <v>17</v>
      </c>
      <c r="M7" s="26" t="s">
        <v>17</v>
      </c>
      <c r="N7" s="26" t="s">
        <v>17</v>
      </c>
      <c r="O7" s="26" t="s">
        <v>18</v>
      </c>
      <c r="P7" s="25" t="s">
        <v>16</v>
      </c>
      <c r="Q7" s="26" t="s">
        <v>17</v>
      </c>
      <c r="R7" s="26" t="s">
        <v>17</v>
      </c>
      <c r="S7" s="26" t="s">
        <v>17</v>
      </c>
      <c r="T7" s="26" t="s">
        <v>18</v>
      </c>
      <c r="U7" s="25" t="s">
        <v>16</v>
      </c>
      <c r="V7" s="26" t="s">
        <v>17</v>
      </c>
      <c r="W7" s="26" t="s">
        <v>17</v>
      </c>
      <c r="X7" s="26" t="s">
        <v>17</v>
      </c>
      <c r="Y7" s="26" t="s">
        <v>18</v>
      </c>
      <c r="Z7" s="25" t="s">
        <v>16</v>
      </c>
      <c r="AA7" s="26" t="s">
        <v>17</v>
      </c>
      <c r="AB7" s="26" t="s">
        <v>17</v>
      </c>
      <c r="AC7" s="26" t="s">
        <v>17</v>
      </c>
      <c r="AD7" s="26" t="s">
        <v>18</v>
      </c>
      <c r="AE7" s="25" t="s">
        <v>16</v>
      </c>
      <c r="AF7" s="26" t="s">
        <v>17</v>
      </c>
      <c r="AG7" s="26" t="s">
        <v>17</v>
      </c>
      <c r="AH7" s="26" t="s">
        <v>17</v>
      </c>
      <c r="AI7" s="26" t="s">
        <v>18</v>
      </c>
      <c r="AJ7" s="25" t="s">
        <v>16</v>
      </c>
      <c r="AK7" s="26" t="s">
        <v>17</v>
      </c>
      <c r="AL7" s="26" t="s">
        <v>17</v>
      </c>
      <c r="AM7" s="26" t="s">
        <v>17</v>
      </c>
      <c r="AN7" s="26" t="s">
        <v>18</v>
      </c>
      <c r="AO7" s="25" t="s">
        <v>16</v>
      </c>
      <c r="AP7" s="26" t="s">
        <v>17</v>
      </c>
      <c r="AQ7" s="26" t="s">
        <v>17</v>
      </c>
      <c r="AR7" s="26" t="s">
        <v>17</v>
      </c>
      <c r="AS7" s="26" t="s">
        <v>18</v>
      </c>
    </row>
    <row r="8" spans="1:50" s="24" customFormat="1" ht="12.75" x14ac:dyDescent="0.2">
      <c r="A8" s="27"/>
      <c r="B8" s="28" t="s">
        <v>19</v>
      </c>
      <c r="C8" s="28" t="s">
        <v>19</v>
      </c>
      <c r="D8" s="28" t="s">
        <v>19</v>
      </c>
      <c r="E8" s="28"/>
      <c r="F8" s="28"/>
      <c r="G8" s="28" t="s">
        <v>19</v>
      </c>
      <c r="H8" s="28" t="s">
        <v>19</v>
      </c>
      <c r="I8" s="28" t="s">
        <v>19</v>
      </c>
      <c r="J8" s="28"/>
      <c r="K8" s="28"/>
      <c r="L8" s="28" t="s">
        <v>19</v>
      </c>
      <c r="M8" s="28" t="s">
        <v>19</v>
      </c>
      <c r="N8" s="28" t="s">
        <v>19</v>
      </c>
      <c r="O8" s="28"/>
      <c r="P8" s="28"/>
      <c r="Q8" s="28" t="s">
        <v>19</v>
      </c>
      <c r="R8" s="28" t="s">
        <v>19</v>
      </c>
      <c r="S8" s="28" t="s">
        <v>19</v>
      </c>
      <c r="T8" s="28"/>
      <c r="U8" s="28"/>
      <c r="V8" s="28" t="s">
        <v>19</v>
      </c>
      <c r="W8" s="28" t="s">
        <v>19</v>
      </c>
      <c r="X8" s="28" t="s">
        <v>19</v>
      </c>
      <c r="Y8" s="28"/>
      <c r="Z8" s="28"/>
      <c r="AA8" s="28" t="s">
        <v>19</v>
      </c>
      <c r="AB8" s="28" t="s">
        <v>19</v>
      </c>
      <c r="AC8" s="28" t="s">
        <v>19</v>
      </c>
      <c r="AD8" s="28"/>
      <c r="AE8" s="28"/>
      <c r="AF8" s="28" t="s">
        <v>19</v>
      </c>
      <c r="AG8" s="28" t="s">
        <v>19</v>
      </c>
      <c r="AH8" s="28" t="s">
        <v>19</v>
      </c>
      <c r="AI8" s="28"/>
      <c r="AJ8" s="28"/>
      <c r="AK8" s="28" t="s">
        <v>19</v>
      </c>
      <c r="AL8" s="28" t="s">
        <v>19</v>
      </c>
      <c r="AM8" s="28" t="s">
        <v>19</v>
      </c>
      <c r="AN8" s="28"/>
      <c r="AO8" s="28"/>
      <c r="AP8" s="28" t="s">
        <v>19</v>
      </c>
      <c r="AQ8" s="28" t="s">
        <v>19</v>
      </c>
      <c r="AR8" s="28" t="s">
        <v>19</v>
      </c>
      <c r="AS8" s="28"/>
    </row>
    <row r="9" spans="1:50" s="32" customFormat="1" x14ac:dyDescent="0.3">
      <c r="A9" s="29">
        <v>5</v>
      </c>
      <c r="B9" s="30">
        <v>9301</v>
      </c>
      <c r="C9" s="30">
        <v>7269</v>
      </c>
      <c r="D9" s="30">
        <v>3681</v>
      </c>
      <c r="E9" s="31">
        <v>-49.360297152290549</v>
      </c>
      <c r="F9" s="29">
        <v>5</v>
      </c>
      <c r="G9" s="30">
        <v>1926</v>
      </c>
      <c r="H9" s="30">
        <v>1648</v>
      </c>
      <c r="I9" s="30">
        <v>1080</v>
      </c>
      <c r="J9" s="31">
        <v>-34.466019417475728</v>
      </c>
      <c r="K9" s="29">
        <v>5</v>
      </c>
      <c r="L9" s="30">
        <v>11596</v>
      </c>
      <c r="M9" s="30">
        <v>8567</v>
      </c>
      <c r="N9" s="30">
        <v>6032</v>
      </c>
      <c r="O9" s="31">
        <v>-29.590288315629742</v>
      </c>
      <c r="P9" s="29">
        <v>5</v>
      </c>
      <c r="Q9" s="30">
        <v>26603</v>
      </c>
      <c r="R9" s="30">
        <v>33887</v>
      </c>
      <c r="S9" s="30">
        <v>44537</v>
      </c>
      <c r="T9" s="31">
        <v>31.427981231740784</v>
      </c>
      <c r="U9" s="29">
        <v>5</v>
      </c>
      <c r="V9" s="30">
        <v>694</v>
      </c>
      <c r="W9" s="30">
        <v>592</v>
      </c>
      <c r="X9" s="30">
        <v>1133</v>
      </c>
      <c r="Y9" s="31">
        <v>91.38513513513513</v>
      </c>
      <c r="Z9" s="29">
        <v>5</v>
      </c>
      <c r="AA9" s="30">
        <v>118</v>
      </c>
      <c r="AB9" s="30">
        <v>212</v>
      </c>
      <c r="AC9" s="30">
        <v>451</v>
      </c>
      <c r="AD9" s="31">
        <v>112.73584905660377</v>
      </c>
      <c r="AE9" s="29">
        <v>5</v>
      </c>
      <c r="AF9" s="30">
        <v>2681</v>
      </c>
      <c r="AG9" s="30">
        <v>1237</v>
      </c>
      <c r="AH9" s="30">
        <v>2171</v>
      </c>
      <c r="AI9" s="31">
        <v>75.50525464834277</v>
      </c>
      <c r="AJ9" s="29">
        <v>5</v>
      </c>
      <c r="AK9" s="30">
        <v>50</v>
      </c>
      <c r="AL9" s="30">
        <v>842</v>
      </c>
      <c r="AM9" s="30">
        <v>1076</v>
      </c>
      <c r="AN9" s="31">
        <v>27.790973871733968</v>
      </c>
      <c r="AO9" s="29">
        <v>5</v>
      </c>
      <c r="AP9" s="30">
        <v>1933</v>
      </c>
      <c r="AQ9" s="30">
        <v>6001</v>
      </c>
      <c r="AR9" s="30">
        <v>11167</v>
      </c>
      <c r="AS9" s="31">
        <v>86.085652391268127</v>
      </c>
    </row>
    <row r="10" spans="1:50" x14ac:dyDescent="0.3">
      <c r="A10" s="33">
        <v>10</v>
      </c>
      <c r="B10" s="30">
        <v>5691</v>
      </c>
      <c r="C10" s="30">
        <v>5571</v>
      </c>
      <c r="D10" s="30">
        <v>2355</v>
      </c>
      <c r="E10" s="31">
        <v>-57.727517501346256</v>
      </c>
      <c r="F10" s="34">
        <v>10</v>
      </c>
      <c r="G10" s="30">
        <v>1480</v>
      </c>
      <c r="H10" s="30">
        <v>1479</v>
      </c>
      <c r="I10" s="30">
        <v>1152</v>
      </c>
      <c r="J10" s="31">
        <v>-22.109533468559839</v>
      </c>
      <c r="K10" s="34">
        <v>10</v>
      </c>
      <c r="L10" s="30">
        <v>4041</v>
      </c>
      <c r="M10" s="30">
        <v>6216</v>
      </c>
      <c r="N10" s="30">
        <v>5861</v>
      </c>
      <c r="O10" s="31">
        <v>-5.7110682110682109</v>
      </c>
      <c r="P10" s="34">
        <v>10</v>
      </c>
      <c r="Q10" s="30">
        <v>3880</v>
      </c>
      <c r="R10" s="30">
        <v>7515</v>
      </c>
      <c r="S10" s="30">
        <v>12473</v>
      </c>
      <c r="T10" s="31">
        <v>65.974717232202266</v>
      </c>
      <c r="U10" s="34">
        <v>10</v>
      </c>
      <c r="V10" s="30">
        <v>307</v>
      </c>
      <c r="W10" s="30">
        <v>151</v>
      </c>
      <c r="X10" s="30">
        <v>665</v>
      </c>
      <c r="Y10" s="31">
        <v>340.39735099337747</v>
      </c>
      <c r="Z10" s="34">
        <v>10</v>
      </c>
      <c r="AA10" s="30">
        <v>294</v>
      </c>
      <c r="AB10" s="30">
        <v>392</v>
      </c>
      <c r="AC10" s="30">
        <v>109</v>
      </c>
      <c r="AD10" s="31">
        <v>-72.193877551020407</v>
      </c>
      <c r="AE10" s="34">
        <v>10</v>
      </c>
      <c r="AF10" s="30">
        <v>195</v>
      </c>
      <c r="AG10" s="30">
        <v>1053</v>
      </c>
      <c r="AH10" s="30">
        <v>778</v>
      </c>
      <c r="AI10" s="31">
        <v>-26.115859449192783</v>
      </c>
      <c r="AJ10" s="34">
        <v>10</v>
      </c>
      <c r="AK10" s="30">
        <v>46</v>
      </c>
      <c r="AL10" s="30">
        <v>233</v>
      </c>
      <c r="AM10" s="30">
        <v>579</v>
      </c>
      <c r="AN10" s="31">
        <v>148.49785407725321</v>
      </c>
      <c r="AO10" s="34">
        <v>10</v>
      </c>
      <c r="AP10" s="30">
        <v>634</v>
      </c>
      <c r="AQ10" s="30">
        <v>1764</v>
      </c>
      <c r="AR10" s="30">
        <v>3627</v>
      </c>
      <c r="AS10" s="31">
        <v>105.61224489795919</v>
      </c>
      <c r="AU10" s="32"/>
      <c r="AV10" s="32"/>
      <c r="AW10" s="32"/>
      <c r="AX10" s="32"/>
    </row>
    <row r="11" spans="1:50" x14ac:dyDescent="0.3">
      <c r="A11" s="33">
        <v>15</v>
      </c>
      <c r="B11" s="30">
        <v>3921</v>
      </c>
      <c r="C11" s="30">
        <v>4445</v>
      </c>
      <c r="D11" s="30">
        <v>2662</v>
      </c>
      <c r="E11" s="31">
        <v>-40.112485939257596</v>
      </c>
      <c r="F11" s="34">
        <v>15</v>
      </c>
      <c r="G11" s="30">
        <v>1730</v>
      </c>
      <c r="H11" s="30">
        <v>1829</v>
      </c>
      <c r="I11" s="30">
        <v>2124</v>
      </c>
      <c r="J11" s="31">
        <v>16.129032258064516</v>
      </c>
      <c r="K11" s="34">
        <v>15</v>
      </c>
      <c r="L11" s="30">
        <v>1624</v>
      </c>
      <c r="M11" s="30">
        <v>2756</v>
      </c>
      <c r="N11" s="30">
        <v>4406</v>
      </c>
      <c r="O11" s="31">
        <v>59.86937590711176</v>
      </c>
      <c r="P11" s="34">
        <v>15</v>
      </c>
      <c r="Q11" s="30">
        <v>1325</v>
      </c>
      <c r="R11" s="30">
        <v>3025</v>
      </c>
      <c r="S11" s="30">
        <v>5344</v>
      </c>
      <c r="T11" s="31">
        <v>76.661157024793383</v>
      </c>
      <c r="U11" s="34">
        <v>15</v>
      </c>
      <c r="V11" s="30">
        <v>300</v>
      </c>
      <c r="W11" s="30">
        <v>287</v>
      </c>
      <c r="X11" s="30">
        <v>246</v>
      </c>
      <c r="Y11" s="31">
        <v>-14.285714285714286</v>
      </c>
      <c r="Z11" s="34">
        <v>15</v>
      </c>
      <c r="AA11" s="30">
        <v>187</v>
      </c>
      <c r="AB11" s="30">
        <v>240</v>
      </c>
      <c r="AC11" s="30">
        <v>397</v>
      </c>
      <c r="AD11" s="31">
        <v>65.416666666666671</v>
      </c>
      <c r="AE11" s="34">
        <v>15</v>
      </c>
      <c r="AF11" s="30">
        <v>116</v>
      </c>
      <c r="AG11" s="30">
        <v>354</v>
      </c>
      <c r="AH11" s="30">
        <v>688</v>
      </c>
      <c r="AI11" s="31">
        <v>94.350282485875709</v>
      </c>
      <c r="AJ11" s="34">
        <v>15</v>
      </c>
      <c r="AK11" s="30">
        <v>57</v>
      </c>
      <c r="AL11" s="30">
        <v>101</v>
      </c>
      <c r="AM11" s="30">
        <v>178</v>
      </c>
      <c r="AN11" s="31">
        <v>76.237623762376231</v>
      </c>
      <c r="AO11" s="34">
        <v>15</v>
      </c>
      <c r="AP11" s="30">
        <v>130</v>
      </c>
      <c r="AQ11" s="30">
        <v>527</v>
      </c>
      <c r="AR11" s="30">
        <v>1280</v>
      </c>
      <c r="AS11" s="31">
        <v>142.88425047438329</v>
      </c>
      <c r="AU11" s="32"/>
      <c r="AV11" s="32"/>
      <c r="AW11" s="32"/>
      <c r="AX11" s="32"/>
    </row>
    <row r="12" spans="1:50" x14ac:dyDescent="0.3">
      <c r="A12" s="33">
        <v>20</v>
      </c>
      <c r="B12" s="30">
        <v>3083</v>
      </c>
      <c r="C12" s="30">
        <v>3758</v>
      </c>
      <c r="D12" s="30">
        <v>3033</v>
      </c>
      <c r="E12" s="31">
        <v>-19.292176689728578</v>
      </c>
      <c r="F12" s="34">
        <v>20</v>
      </c>
      <c r="G12" s="30">
        <v>1093</v>
      </c>
      <c r="H12" s="30">
        <v>1766</v>
      </c>
      <c r="I12" s="30">
        <v>1804</v>
      </c>
      <c r="J12" s="31">
        <v>2.1517553793884483</v>
      </c>
      <c r="K12" s="34">
        <v>20</v>
      </c>
      <c r="L12" s="30">
        <v>743</v>
      </c>
      <c r="M12" s="30">
        <v>1560</v>
      </c>
      <c r="N12" s="30">
        <v>2539</v>
      </c>
      <c r="O12" s="31">
        <v>62.756410256410255</v>
      </c>
      <c r="P12" s="34">
        <v>20</v>
      </c>
      <c r="Q12" s="30">
        <v>607</v>
      </c>
      <c r="R12" s="30">
        <v>1538</v>
      </c>
      <c r="S12" s="30">
        <v>2597</v>
      </c>
      <c r="T12" s="31">
        <v>68.85565669700911</v>
      </c>
      <c r="U12" s="34">
        <v>20</v>
      </c>
      <c r="V12" s="30">
        <v>242</v>
      </c>
      <c r="W12" s="30">
        <v>299</v>
      </c>
      <c r="X12" s="30">
        <v>235</v>
      </c>
      <c r="Y12" s="31">
        <v>-21.404682274247492</v>
      </c>
      <c r="Z12" s="34">
        <v>20</v>
      </c>
      <c r="AA12" s="30">
        <v>163</v>
      </c>
      <c r="AB12" s="30">
        <v>147</v>
      </c>
      <c r="AC12" s="30">
        <v>244</v>
      </c>
      <c r="AD12" s="31">
        <v>65.986394557823132</v>
      </c>
      <c r="AE12" s="34">
        <v>20</v>
      </c>
      <c r="AF12" s="30">
        <v>78</v>
      </c>
      <c r="AG12" s="30">
        <v>140</v>
      </c>
      <c r="AH12" s="30">
        <v>473</v>
      </c>
      <c r="AI12" s="31">
        <v>237.85714285714286</v>
      </c>
      <c r="AJ12" s="34">
        <v>20</v>
      </c>
      <c r="AK12" s="30">
        <v>32</v>
      </c>
      <c r="AL12" s="30">
        <v>63</v>
      </c>
      <c r="AM12" s="30">
        <v>154</v>
      </c>
      <c r="AN12" s="31">
        <v>144.44444444444446</v>
      </c>
      <c r="AO12" s="34">
        <v>20</v>
      </c>
      <c r="AP12" s="30">
        <v>23</v>
      </c>
      <c r="AQ12" s="30">
        <v>138</v>
      </c>
      <c r="AR12" s="30">
        <v>452</v>
      </c>
      <c r="AS12" s="31">
        <v>227.53623188405797</v>
      </c>
      <c r="AU12" s="32"/>
      <c r="AV12" s="32"/>
      <c r="AW12" s="32"/>
      <c r="AX12" s="32"/>
    </row>
    <row r="13" spans="1:50" x14ac:dyDescent="0.3">
      <c r="A13" s="33">
        <v>25</v>
      </c>
      <c r="B13" s="30">
        <v>2288</v>
      </c>
      <c r="C13" s="30">
        <v>2953</v>
      </c>
      <c r="D13" s="30">
        <v>2851</v>
      </c>
      <c r="E13" s="31">
        <v>-3.4541144598713172</v>
      </c>
      <c r="F13" s="34">
        <v>25</v>
      </c>
      <c r="G13" s="30">
        <v>601</v>
      </c>
      <c r="H13" s="30">
        <v>1264</v>
      </c>
      <c r="I13" s="30">
        <v>1592</v>
      </c>
      <c r="J13" s="31">
        <v>25.949367088607595</v>
      </c>
      <c r="K13" s="34">
        <v>25</v>
      </c>
      <c r="L13" s="30">
        <v>340</v>
      </c>
      <c r="M13" s="30">
        <v>831</v>
      </c>
      <c r="N13" s="30">
        <v>1298</v>
      </c>
      <c r="O13" s="31">
        <v>56.197352587244282</v>
      </c>
      <c r="P13" s="34">
        <v>25</v>
      </c>
      <c r="Q13" s="30">
        <v>408</v>
      </c>
      <c r="R13" s="30">
        <v>666</v>
      </c>
      <c r="S13" s="30">
        <v>1111</v>
      </c>
      <c r="T13" s="31">
        <v>66.816816816816811</v>
      </c>
      <c r="U13" s="34">
        <v>25</v>
      </c>
      <c r="V13" s="30">
        <v>229</v>
      </c>
      <c r="W13" s="30">
        <v>243</v>
      </c>
      <c r="X13" s="30">
        <v>258</v>
      </c>
      <c r="Y13" s="31">
        <v>6.1728395061728394</v>
      </c>
      <c r="Z13" s="34">
        <v>25</v>
      </c>
      <c r="AA13" s="30">
        <v>108</v>
      </c>
      <c r="AB13" s="30">
        <v>137</v>
      </c>
      <c r="AC13" s="30">
        <v>189</v>
      </c>
      <c r="AD13" s="31">
        <v>37.956204379562045</v>
      </c>
      <c r="AE13" s="34">
        <v>25</v>
      </c>
      <c r="AF13" s="30">
        <v>36</v>
      </c>
      <c r="AG13" s="30">
        <v>52</v>
      </c>
      <c r="AH13" s="30">
        <v>128</v>
      </c>
      <c r="AI13" s="31">
        <v>146.15384615384616</v>
      </c>
      <c r="AJ13" s="34">
        <v>25</v>
      </c>
      <c r="AK13" s="30">
        <v>13</v>
      </c>
      <c r="AL13" s="30">
        <v>50</v>
      </c>
      <c r="AM13" s="30">
        <v>66</v>
      </c>
      <c r="AN13" s="31">
        <v>32</v>
      </c>
      <c r="AO13" s="34">
        <v>25</v>
      </c>
      <c r="AP13" s="30">
        <v>6</v>
      </c>
      <c r="AQ13" s="30">
        <v>31</v>
      </c>
      <c r="AR13" s="30">
        <v>142</v>
      </c>
      <c r="AS13" s="31">
        <v>358.06451612903226</v>
      </c>
      <c r="AU13" s="32"/>
      <c r="AV13" s="32"/>
      <c r="AW13" s="32"/>
      <c r="AX13" s="32"/>
    </row>
    <row r="14" spans="1:50" x14ac:dyDescent="0.3">
      <c r="A14" s="33">
        <v>30</v>
      </c>
      <c r="B14" s="30">
        <v>1892</v>
      </c>
      <c r="C14" s="30">
        <v>2438</v>
      </c>
      <c r="D14" s="30">
        <v>2847</v>
      </c>
      <c r="E14" s="31">
        <v>16.776045939294505</v>
      </c>
      <c r="F14" s="34">
        <v>30</v>
      </c>
      <c r="G14" s="30">
        <v>326</v>
      </c>
      <c r="H14" s="30">
        <v>619</v>
      </c>
      <c r="I14" s="30">
        <v>1074</v>
      </c>
      <c r="J14" s="31">
        <v>73.505654281098543</v>
      </c>
      <c r="K14" s="34">
        <v>30</v>
      </c>
      <c r="L14" s="30">
        <v>182</v>
      </c>
      <c r="M14" s="30">
        <v>373</v>
      </c>
      <c r="N14" s="30">
        <v>803</v>
      </c>
      <c r="O14" s="31">
        <v>115.28150134048258</v>
      </c>
      <c r="P14" s="34">
        <v>30</v>
      </c>
      <c r="Q14" s="30">
        <v>231</v>
      </c>
      <c r="R14" s="30">
        <v>466</v>
      </c>
      <c r="S14" s="30">
        <v>663</v>
      </c>
      <c r="T14" s="31">
        <v>42.274678111587981</v>
      </c>
      <c r="U14" s="34">
        <v>30</v>
      </c>
      <c r="V14" s="30">
        <v>173</v>
      </c>
      <c r="W14" s="30">
        <v>256</v>
      </c>
      <c r="X14" s="30">
        <v>255</v>
      </c>
      <c r="Y14" s="31">
        <v>-0.390625</v>
      </c>
      <c r="Z14" s="34">
        <v>30</v>
      </c>
      <c r="AA14" s="30">
        <v>63</v>
      </c>
      <c r="AB14" s="30">
        <v>106</v>
      </c>
      <c r="AC14" s="30">
        <v>170</v>
      </c>
      <c r="AD14" s="31">
        <v>60.377358490566039</v>
      </c>
      <c r="AE14" s="34">
        <v>30</v>
      </c>
      <c r="AF14" s="30">
        <v>15</v>
      </c>
      <c r="AG14" s="30">
        <v>32</v>
      </c>
      <c r="AH14" s="30">
        <v>60</v>
      </c>
      <c r="AI14" s="31">
        <v>87.5</v>
      </c>
      <c r="AJ14" s="34">
        <v>30</v>
      </c>
      <c r="AK14" s="30">
        <v>15</v>
      </c>
      <c r="AL14" s="30">
        <v>32</v>
      </c>
      <c r="AM14" s="30">
        <v>54</v>
      </c>
      <c r="AN14" s="31">
        <v>68.75</v>
      </c>
      <c r="AO14" s="34">
        <v>30</v>
      </c>
      <c r="AP14" s="30">
        <v>0</v>
      </c>
      <c r="AQ14" s="30">
        <v>3</v>
      </c>
      <c r="AR14" s="30">
        <v>33</v>
      </c>
      <c r="AS14" s="31">
        <v>1000</v>
      </c>
      <c r="AU14" s="32"/>
      <c r="AV14" s="32"/>
      <c r="AW14" s="32"/>
      <c r="AX14" s="32"/>
    </row>
    <row r="15" spans="1:50" x14ac:dyDescent="0.3">
      <c r="A15" s="33">
        <v>35</v>
      </c>
      <c r="B15" s="30">
        <v>1125</v>
      </c>
      <c r="C15" s="30">
        <v>1741</v>
      </c>
      <c r="D15" s="30">
        <v>2379</v>
      </c>
      <c r="E15" s="31">
        <v>36.645605973578405</v>
      </c>
      <c r="F15" s="34">
        <v>35</v>
      </c>
      <c r="G15" s="30">
        <v>239</v>
      </c>
      <c r="H15" s="30">
        <v>326</v>
      </c>
      <c r="I15" s="30">
        <v>936</v>
      </c>
      <c r="J15" s="31">
        <v>187.11656441717793</v>
      </c>
      <c r="K15" s="34">
        <v>35</v>
      </c>
      <c r="L15" s="30">
        <v>103</v>
      </c>
      <c r="M15" s="30">
        <v>231</v>
      </c>
      <c r="N15" s="30">
        <v>445</v>
      </c>
      <c r="O15" s="31">
        <v>92.640692640692635</v>
      </c>
      <c r="P15" s="34">
        <v>35</v>
      </c>
      <c r="Q15" s="30">
        <v>128</v>
      </c>
      <c r="R15" s="30">
        <v>260</v>
      </c>
      <c r="S15" s="30">
        <v>348</v>
      </c>
      <c r="T15" s="31">
        <v>33.846153846153847</v>
      </c>
      <c r="U15" s="34">
        <v>35</v>
      </c>
      <c r="V15" s="30">
        <v>172</v>
      </c>
      <c r="W15" s="30">
        <v>203</v>
      </c>
      <c r="X15" s="30">
        <v>207</v>
      </c>
      <c r="Y15" s="31">
        <v>1.9704433497536946</v>
      </c>
      <c r="Z15" s="34">
        <v>35</v>
      </c>
      <c r="AA15" s="30">
        <v>25</v>
      </c>
      <c r="AB15" s="30">
        <v>72</v>
      </c>
      <c r="AC15" s="30">
        <v>142</v>
      </c>
      <c r="AD15" s="31">
        <v>97.222222222222229</v>
      </c>
      <c r="AE15" s="34">
        <v>35</v>
      </c>
      <c r="AF15" s="30">
        <v>23</v>
      </c>
      <c r="AG15" s="30">
        <v>24</v>
      </c>
      <c r="AH15" s="30">
        <v>29</v>
      </c>
      <c r="AI15" s="31">
        <v>20.833333333333332</v>
      </c>
      <c r="AJ15" s="34">
        <v>35</v>
      </c>
      <c r="AK15" s="30">
        <v>37</v>
      </c>
      <c r="AL15" s="30">
        <v>30</v>
      </c>
      <c r="AM15" s="30">
        <v>52</v>
      </c>
      <c r="AN15" s="31">
        <v>73.333333333333329</v>
      </c>
      <c r="AO15" s="34">
        <v>35</v>
      </c>
      <c r="AP15" s="30">
        <v>0</v>
      </c>
      <c r="AQ15" s="30">
        <v>3</v>
      </c>
      <c r="AR15" s="30">
        <v>2</v>
      </c>
      <c r="AS15" s="31">
        <v>-33.333333333333336</v>
      </c>
      <c r="AU15" s="32"/>
      <c r="AV15" s="32"/>
      <c r="AW15" s="32"/>
      <c r="AX15" s="32"/>
    </row>
    <row r="16" spans="1:50" x14ac:dyDescent="0.3">
      <c r="A16" s="33">
        <v>40</v>
      </c>
      <c r="B16" s="30">
        <v>682</v>
      </c>
      <c r="C16" s="30">
        <v>1056</v>
      </c>
      <c r="D16" s="30">
        <v>1700</v>
      </c>
      <c r="E16" s="31">
        <v>60.984848484848484</v>
      </c>
      <c r="F16" s="34">
        <v>40</v>
      </c>
      <c r="G16" s="30">
        <v>98</v>
      </c>
      <c r="H16" s="30">
        <v>183</v>
      </c>
      <c r="I16" s="30">
        <v>531</v>
      </c>
      <c r="J16" s="31">
        <v>190.1639344262295</v>
      </c>
      <c r="K16" s="34">
        <v>40</v>
      </c>
      <c r="L16" s="30">
        <v>70</v>
      </c>
      <c r="M16" s="30">
        <v>158</v>
      </c>
      <c r="N16" s="30">
        <v>257</v>
      </c>
      <c r="O16" s="31">
        <v>62.658227848101269</v>
      </c>
      <c r="P16" s="34">
        <v>40</v>
      </c>
      <c r="Q16" s="30">
        <v>167</v>
      </c>
      <c r="R16" s="30">
        <v>219</v>
      </c>
      <c r="S16" s="30">
        <v>265</v>
      </c>
      <c r="T16" s="31">
        <v>21.004566210045663</v>
      </c>
      <c r="U16" s="34">
        <v>40</v>
      </c>
      <c r="V16" s="30">
        <v>104</v>
      </c>
      <c r="W16" s="30">
        <v>168</v>
      </c>
      <c r="X16" s="30">
        <v>200</v>
      </c>
      <c r="Y16" s="31">
        <v>19.047619047619047</v>
      </c>
      <c r="Z16" s="34">
        <v>40</v>
      </c>
      <c r="AA16" s="30">
        <v>6</v>
      </c>
      <c r="AB16" s="30">
        <v>22</v>
      </c>
      <c r="AC16" s="30">
        <v>105</v>
      </c>
      <c r="AD16" s="31">
        <v>377.27272727272725</v>
      </c>
      <c r="AE16" s="34">
        <v>40</v>
      </c>
      <c r="AF16" s="30">
        <v>5</v>
      </c>
      <c r="AG16" s="30">
        <v>19</v>
      </c>
      <c r="AH16" s="30">
        <v>15</v>
      </c>
      <c r="AI16" s="31">
        <v>-21.05263157894737</v>
      </c>
      <c r="AJ16" s="34">
        <v>40</v>
      </c>
      <c r="AK16" s="30">
        <v>7</v>
      </c>
      <c r="AL16" s="30">
        <v>21</v>
      </c>
      <c r="AM16" s="30">
        <v>14</v>
      </c>
      <c r="AN16" s="31">
        <v>-33.333333333333336</v>
      </c>
      <c r="AO16" s="34">
        <v>40</v>
      </c>
      <c r="AP16" s="30">
        <v>1</v>
      </c>
      <c r="AQ16" s="30">
        <v>2</v>
      </c>
      <c r="AR16" s="30">
        <v>5</v>
      </c>
      <c r="AS16" s="31">
        <v>150</v>
      </c>
      <c r="AU16" s="32"/>
      <c r="AV16" s="32"/>
      <c r="AW16" s="32"/>
      <c r="AX16" s="32"/>
    </row>
    <row r="17" spans="1:50" x14ac:dyDescent="0.3">
      <c r="A17" s="33">
        <v>45</v>
      </c>
      <c r="B17" s="30">
        <v>336</v>
      </c>
      <c r="C17" s="30">
        <v>632</v>
      </c>
      <c r="D17" s="30">
        <v>1001</v>
      </c>
      <c r="E17" s="31">
        <v>58.38607594936709</v>
      </c>
      <c r="F17" s="34">
        <v>45</v>
      </c>
      <c r="G17" s="30">
        <v>58</v>
      </c>
      <c r="H17" s="30">
        <v>98</v>
      </c>
      <c r="I17" s="30">
        <v>286</v>
      </c>
      <c r="J17" s="31">
        <v>191.83673469387756</v>
      </c>
      <c r="K17" s="34">
        <v>45</v>
      </c>
      <c r="L17" s="30">
        <v>17</v>
      </c>
      <c r="M17" s="30">
        <v>54</v>
      </c>
      <c r="N17" s="30">
        <v>114</v>
      </c>
      <c r="O17" s="31">
        <v>111.11111111111111</v>
      </c>
      <c r="P17" s="34">
        <v>45</v>
      </c>
      <c r="Q17" s="30">
        <v>89</v>
      </c>
      <c r="R17" s="30">
        <v>155</v>
      </c>
      <c r="S17" s="30">
        <v>167</v>
      </c>
      <c r="T17" s="31">
        <v>7.741935483870968</v>
      </c>
      <c r="U17" s="34">
        <v>45</v>
      </c>
      <c r="V17" s="30">
        <v>61</v>
      </c>
      <c r="W17" s="30">
        <v>115</v>
      </c>
      <c r="X17" s="30">
        <v>144</v>
      </c>
      <c r="Y17" s="31">
        <v>25.217391304347824</v>
      </c>
      <c r="Z17" s="34">
        <v>45</v>
      </c>
      <c r="AA17" s="30">
        <v>4</v>
      </c>
      <c r="AB17" s="30">
        <v>6</v>
      </c>
      <c r="AC17" s="30">
        <v>23</v>
      </c>
      <c r="AD17" s="31">
        <v>283.33333333333331</v>
      </c>
      <c r="AE17" s="34">
        <v>45</v>
      </c>
      <c r="AF17" s="30">
        <v>12</v>
      </c>
      <c r="AG17" s="30">
        <v>9</v>
      </c>
      <c r="AH17" s="30">
        <v>17</v>
      </c>
      <c r="AI17" s="31">
        <v>88.888888888888886</v>
      </c>
      <c r="AJ17" s="34">
        <v>45</v>
      </c>
      <c r="AK17" s="30">
        <v>7</v>
      </c>
      <c r="AL17" s="30">
        <v>15</v>
      </c>
      <c r="AM17" s="30">
        <v>24</v>
      </c>
      <c r="AN17" s="31">
        <v>60</v>
      </c>
      <c r="AO17" s="34">
        <v>45</v>
      </c>
      <c r="AP17" s="30">
        <v>0</v>
      </c>
      <c r="AQ17" s="30">
        <v>0</v>
      </c>
      <c r="AR17" s="30">
        <v>1</v>
      </c>
      <c r="AS17" s="46" t="s">
        <v>32</v>
      </c>
      <c r="AU17" s="32"/>
      <c r="AV17" s="32"/>
      <c r="AW17" s="32"/>
      <c r="AX17" s="32"/>
    </row>
    <row r="18" spans="1:50" x14ac:dyDescent="0.3">
      <c r="A18" s="33">
        <v>50</v>
      </c>
      <c r="B18" s="30">
        <v>210</v>
      </c>
      <c r="C18" s="30">
        <v>310</v>
      </c>
      <c r="D18" s="30">
        <v>686</v>
      </c>
      <c r="E18" s="31">
        <v>121.29032258064517</v>
      </c>
      <c r="F18" s="34">
        <v>50</v>
      </c>
      <c r="G18" s="30">
        <v>37</v>
      </c>
      <c r="H18" s="30">
        <v>57</v>
      </c>
      <c r="I18" s="30">
        <v>140</v>
      </c>
      <c r="J18" s="31">
        <v>145.61403508771929</v>
      </c>
      <c r="K18" s="34">
        <v>50</v>
      </c>
      <c r="L18" s="30">
        <v>8</v>
      </c>
      <c r="M18" s="30">
        <v>31</v>
      </c>
      <c r="N18" s="30">
        <v>54</v>
      </c>
      <c r="O18" s="31">
        <v>74.193548387096769</v>
      </c>
      <c r="P18" s="34">
        <v>50</v>
      </c>
      <c r="Q18" s="30">
        <v>72</v>
      </c>
      <c r="R18" s="30">
        <v>119</v>
      </c>
      <c r="S18" s="30">
        <v>113</v>
      </c>
      <c r="T18" s="31">
        <v>-5.0420168067226889</v>
      </c>
      <c r="U18" s="34">
        <v>50</v>
      </c>
      <c r="V18" s="30">
        <v>42</v>
      </c>
      <c r="W18" s="30">
        <v>68</v>
      </c>
      <c r="X18" s="30">
        <v>131</v>
      </c>
      <c r="Y18" s="31">
        <v>92.647058823529406</v>
      </c>
      <c r="Z18" s="34">
        <v>50</v>
      </c>
      <c r="AA18" s="30">
        <v>2</v>
      </c>
      <c r="AB18" s="30">
        <v>10</v>
      </c>
      <c r="AC18" s="30">
        <v>22</v>
      </c>
      <c r="AD18" s="31">
        <v>120</v>
      </c>
      <c r="AE18" s="34">
        <v>50</v>
      </c>
      <c r="AF18" s="30">
        <v>3</v>
      </c>
      <c r="AG18" s="30">
        <v>6</v>
      </c>
      <c r="AH18" s="30">
        <v>17</v>
      </c>
      <c r="AI18" s="31">
        <v>183.33333333333334</v>
      </c>
      <c r="AJ18" s="34">
        <v>50</v>
      </c>
      <c r="AK18" s="30">
        <v>4</v>
      </c>
      <c r="AL18" s="30">
        <v>10</v>
      </c>
      <c r="AM18" s="30">
        <v>23</v>
      </c>
      <c r="AN18" s="31">
        <v>130</v>
      </c>
      <c r="AO18" s="34">
        <v>50</v>
      </c>
      <c r="AP18" s="30">
        <v>0</v>
      </c>
      <c r="AQ18" s="30">
        <v>0</v>
      </c>
      <c r="AR18" s="30">
        <v>0</v>
      </c>
      <c r="AS18" s="46" t="s">
        <v>32</v>
      </c>
      <c r="AU18" s="32"/>
      <c r="AV18" s="32"/>
      <c r="AW18" s="32"/>
      <c r="AX18" s="32"/>
    </row>
    <row r="19" spans="1:50" x14ac:dyDescent="0.3">
      <c r="A19" s="33">
        <v>55</v>
      </c>
      <c r="B19" s="30">
        <v>89</v>
      </c>
      <c r="C19" s="30">
        <v>154</v>
      </c>
      <c r="D19" s="30">
        <v>371</v>
      </c>
      <c r="E19" s="31">
        <v>140.90909090909091</v>
      </c>
      <c r="F19" s="34">
        <v>55</v>
      </c>
      <c r="G19" s="30">
        <v>21</v>
      </c>
      <c r="H19" s="30">
        <v>28</v>
      </c>
      <c r="I19" s="30">
        <v>94</v>
      </c>
      <c r="J19" s="31">
        <v>235.71428571428572</v>
      </c>
      <c r="K19" s="34">
        <v>55</v>
      </c>
      <c r="L19" s="30">
        <v>4</v>
      </c>
      <c r="M19" s="30">
        <v>21</v>
      </c>
      <c r="N19" s="30">
        <v>34</v>
      </c>
      <c r="O19" s="31">
        <v>61.904761904761905</v>
      </c>
      <c r="P19" s="34">
        <v>55</v>
      </c>
      <c r="Q19" s="30">
        <v>54</v>
      </c>
      <c r="R19" s="30">
        <v>113</v>
      </c>
      <c r="S19" s="30">
        <v>157</v>
      </c>
      <c r="T19" s="31">
        <v>38.938053097345133</v>
      </c>
      <c r="U19" s="34">
        <v>55</v>
      </c>
      <c r="V19" s="30">
        <v>26</v>
      </c>
      <c r="W19" s="30">
        <v>53</v>
      </c>
      <c r="X19" s="30">
        <v>91</v>
      </c>
      <c r="Y19" s="31">
        <v>71.698113207547166</v>
      </c>
      <c r="Z19" s="34">
        <v>55</v>
      </c>
      <c r="AA19" s="30">
        <v>2</v>
      </c>
      <c r="AB19" s="30">
        <v>6</v>
      </c>
      <c r="AC19" s="30">
        <v>11</v>
      </c>
      <c r="AD19" s="31">
        <v>83.333333333333329</v>
      </c>
      <c r="AE19" s="34">
        <v>55</v>
      </c>
      <c r="AF19" s="30">
        <v>3</v>
      </c>
      <c r="AG19" s="30">
        <v>6</v>
      </c>
      <c r="AH19" s="30">
        <v>11</v>
      </c>
      <c r="AI19" s="31">
        <v>83.333333333333329</v>
      </c>
      <c r="AJ19" s="34">
        <v>55</v>
      </c>
      <c r="AK19" s="30">
        <v>2</v>
      </c>
      <c r="AL19" s="30">
        <v>7</v>
      </c>
      <c r="AM19" s="30">
        <v>16</v>
      </c>
      <c r="AN19" s="31">
        <v>128.57142857142858</v>
      </c>
      <c r="AO19" s="34">
        <v>55</v>
      </c>
      <c r="AP19" s="30">
        <v>0</v>
      </c>
      <c r="AQ19" s="30">
        <v>0</v>
      </c>
      <c r="AR19" s="30">
        <v>0</v>
      </c>
      <c r="AS19" s="46" t="s">
        <v>32</v>
      </c>
      <c r="AU19" s="32"/>
      <c r="AV19" s="32"/>
      <c r="AW19" s="32"/>
      <c r="AX19" s="32"/>
    </row>
    <row r="20" spans="1:50" x14ac:dyDescent="0.3">
      <c r="A20" s="33">
        <v>60</v>
      </c>
      <c r="B20" s="30">
        <v>58</v>
      </c>
      <c r="C20" s="30">
        <v>83</v>
      </c>
      <c r="D20" s="30">
        <v>202</v>
      </c>
      <c r="E20" s="31">
        <v>143.37349397590361</v>
      </c>
      <c r="F20" s="34">
        <v>60</v>
      </c>
      <c r="G20" s="30">
        <v>8</v>
      </c>
      <c r="H20" s="30">
        <v>14</v>
      </c>
      <c r="I20" s="30">
        <v>40</v>
      </c>
      <c r="J20" s="31">
        <v>185.71428571428572</v>
      </c>
      <c r="K20" s="34">
        <v>60</v>
      </c>
      <c r="L20" s="30">
        <v>3</v>
      </c>
      <c r="M20" s="30">
        <v>16</v>
      </c>
      <c r="N20" s="30">
        <v>33</v>
      </c>
      <c r="O20" s="31">
        <v>106.25</v>
      </c>
      <c r="P20" s="34">
        <v>60</v>
      </c>
      <c r="Q20" s="30">
        <v>33</v>
      </c>
      <c r="R20" s="30">
        <v>80</v>
      </c>
      <c r="S20" s="30">
        <v>94</v>
      </c>
      <c r="T20" s="31">
        <v>17.5</v>
      </c>
      <c r="U20" s="34">
        <v>60</v>
      </c>
      <c r="V20" s="30">
        <v>21</v>
      </c>
      <c r="W20" s="30">
        <v>35</v>
      </c>
      <c r="X20" s="30">
        <v>49</v>
      </c>
      <c r="Y20" s="31">
        <v>40</v>
      </c>
      <c r="Z20" s="34">
        <v>60</v>
      </c>
      <c r="AA20" s="30">
        <v>0</v>
      </c>
      <c r="AB20" s="30">
        <v>2</v>
      </c>
      <c r="AC20" s="30">
        <v>8</v>
      </c>
      <c r="AD20" s="31">
        <v>300</v>
      </c>
      <c r="AE20" s="34">
        <v>60</v>
      </c>
      <c r="AF20" s="30">
        <v>2</v>
      </c>
      <c r="AG20" s="30">
        <v>5</v>
      </c>
      <c r="AH20" s="30">
        <v>2</v>
      </c>
      <c r="AI20" s="31">
        <v>-60</v>
      </c>
      <c r="AJ20" s="34">
        <v>60</v>
      </c>
      <c r="AK20" s="30">
        <v>1</v>
      </c>
      <c r="AL20" s="30">
        <v>6</v>
      </c>
      <c r="AM20" s="30">
        <v>15</v>
      </c>
      <c r="AN20" s="31">
        <v>150</v>
      </c>
      <c r="AO20" s="34">
        <v>60</v>
      </c>
      <c r="AP20" s="30">
        <v>0</v>
      </c>
      <c r="AQ20" s="30">
        <v>0</v>
      </c>
      <c r="AR20" s="30">
        <v>0</v>
      </c>
      <c r="AS20" s="46" t="s">
        <v>32</v>
      </c>
      <c r="AU20" s="32"/>
      <c r="AV20" s="32"/>
      <c r="AW20" s="32"/>
      <c r="AX20" s="32"/>
    </row>
    <row r="21" spans="1:50" x14ac:dyDescent="0.3">
      <c r="A21" s="33">
        <v>65</v>
      </c>
      <c r="B21" s="30">
        <v>19</v>
      </c>
      <c r="C21" s="30">
        <v>29</v>
      </c>
      <c r="D21" s="30">
        <v>80</v>
      </c>
      <c r="E21" s="31">
        <v>175.86206896551724</v>
      </c>
      <c r="F21" s="34">
        <v>65</v>
      </c>
      <c r="G21" s="30">
        <v>2</v>
      </c>
      <c r="H21" s="30">
        <v>6</v>
      </c>
      <c r="I21" s="30">
        <v>10</v>
      </c>
      <c r="J21" s="31">
        <v>66.666666666666671</v>
      </c>
      <c r="K21" s="34">
        <v>65</v>
      </c>
      <c r="L21" s="30">
        <v>6</v>
      </c>
      <c r="M21" s="30">
        <v>11</v>
      </c>
      <c r="N21" s="30">
        <v>10</v>
      </c>
      <c r="O21" s="31">
        <v>-9.0909090909090917</v>
      </c>
      <c r="P21" s="34">
        <v>65</v>
      </c>
      <c r="Q21" s="30">
        <v>34</v>
      </c>
      <c r="R21" s="30">
        <v>44</v>
      </c>
      <c r="S21" s="30">
        <v>53</v>
      </c>
      <c r="T21" s="31">
        <v>20.454545454545453</v>
      </c>
      <c r="U21" s="34">
        <v>65</v>
      </c>
      <c r="V21" s="30">
        <v>12</v>
      </c>
      <c r="W21" s="30">
        <v>13</v>
      </c>
      <c r="X21" s="30">
        <v>25</v>
      </c>
      <c r="Y21" s="31">
        <v>92.307692307692307</v>
      </c>
      <c r="Z21" s="34">
        <v>65</v>
      </c>
      <c r="AA21" s="30">
        <v>1</v>
      </c>
      <c r="AB21" s="30">
        <v>2</v>
      </c>
      <c r="AC21" s="30">
        <v>3</v>
      </c>
      <c r="AD21" s="31">
        <v>50</v>
      </c>
      <c r="AE21" s="34">
        <v>65</v>
      </c>
      <c r="AF21" s="30">
        <v>1</v>
      </c>
      <c r="AG21" s="30">
        <v>2</v>
      </c>
      <c r="AH21" s="30">
        <v>1</v>
      </c>
      <c r="AI21" s="31">
        <v>-50</v>
      </c>
      <c r="AJ21" s="34">
        <v>65</v>
      </c>
      <c r="AK21" s="30">
        <v>3</v>
      </c>
      <c r="AL21" s="30">
        <v>4</v>
      </c>
      <c r="AM21" s="30">
        <v>5</v>
      </c>
      <c r="AN21" s="31">
        <v>25</v>
      </c>
      <c r="AO21" s="34">
        <v>65</v>
      </c>
      <c r="AP21" s="30">
        <v>0</v>
      </c>
      <c r="AQ21" s="30">
        <v>0</v>
      </c>
      <c r="AR21" s="30">
        <v>0</v>
      </c>
      <c r="AS21" s="46" t="s">
        <v>32</v>
      </c>
      <c r="AU21" s="32"/>
      <c r="AV21" s="32"/>
      <c r="AW21" s="32"/>
      <c r="AX21" s="32"/>
    </row>
    <row r="22" spans="1:50" x14ac:dyDescent="0.3">
      <c r="A22" s="33" t="s">
        <v>20</v>
      </c>
      <c r="B22" s="30">
        <v>52</v>
      </c>
      <c r="C22" s="30">
        <v>46</v>
      </c>
      <c r="D22" s="30">
        <v>89</v>
      </c>
      <c r="E22" s="31">
        <v>93.478260869565219</v>
      </c>
      <c r="F22" s="33" t="s">
        <v>20</v>
      </c>
      <c r="G22" s="30">
        <v>1</v>
      </c>
      <c r="H22" s="30">
        <v>5</v>
      </c>
      <c r="I22" s="30">
        <v>20</v>
      </c>
      <c r="J22" s="31">
        <v>300</v>
      </c>
      <c r="K22" s="33" t="s">
        <v>20</v>
      </c>
      <c r="L22" s="30">
        <v>7</v>
      </c>
      <c r="M22" s="30">
        <v>39</v>
      </c>
      <c r="N22" s="30">
        <v>62</v>
      </c>
      <c r="O22" s="31">
        <v>58.974358974358971</v>
      </c>
      <c r="P22" s="33" t="s">
        <v>20</v>
      </c>
      <c r="Q22" s="30">
        <v>81</v>
      </c>
      <c r="R22" s="30">
        <v>185</v>
      </c>
      <c r="S22" s="30">
        <v>240</v>
      </c>
      <c r="T22" s="31">
        <v>29.72972972972973</v>
      </c>
      <c r="U22" s="33" t="s">
        <v>20</v>
      </c>
      <c r="V22" s="30">
        <v>18</v>
      </c>
      <c r="W22" s="30">
        <v>34</v>
      </c>
      <c r="X22" s="30">
        <v>82</v>
      </c>
      <c r="Y22" s="31">
        <v>141.1764705882353</v>
      </c>
      <c r="Z22" s="33" t="s">
        <v>20</v>
      </c>
      <c r="AA22" s="30">
        <v>2</v>
      </c>
      <c r="AB22" s="30">
        <v>5</v>
      </c>
      <c r="AC22" s="30">
        <v>14</v>
      </c>
      <c r="AD22" s="31">
        <v>180</v>
      </c>
      <c r="AE22" s="33" t="s">
        <v>20</v>
      </c>
      <c r="AF22" s="30">
        <v>7</v>
      </c>
      <c r="AG22" s="30">
        <v>19</v>
      </c>
      <c r="AH22" s="30">
        <v>21</v>
      </c>
      <c r="AI22" s="31">
        <v>10.526315789473685</v>
      </c>
      <c r="AJ22" s="33" t="s">
        <v>20</v>
      </c>
      <c r="AK22" s="30">
        <v>9</v>
      </c>
      <c r="AL22" s="30">
        <v>24</v>
      </c>
      <c r="AM22" s="30">
        <v>48</v>
      </c>
      <c r="AN22" s="31">
        <v>100</v>
      </c>
      <c r="AO22" s="33" t="s">
        <v>20</v>
      </c>
      <c r="AP22" s="30">
        <v>0</v>
      </c>
      <c r="AQ22" s="30">
        <v>0</v>
      </c>
      <c r="AR22" s="30">
        <v>0</v>
      </c>
      <c r="AS22" s="46" t="s">
        <v>32</v>
      </c>
      <c r="AU22" s="32"/>
      <c r="AV22" s="32"/>
      <c r="AW22" s="32"/>
      <c r="AX22" s="32"/>
    </row>
    <row r="23" spans="1:50" x14ac:dyDescent="0.3">
      <c r="A23" s="33" t="s">
        <v>21</v>
      </c>
      <c r="B23" s="30">
        <v>28747</v>
      </c>
      <c r="C23" s="30">
        <v>30485</v>
      </c>
      <c r="D23" s="30">
        <v>23937</v>
      </c>
      <c r="E23" s="31">
        <v>-21.479416106281779</v>
      </c>
      <c r="F23" s="34" t="s">
        <v>21</v>
      </c>
      <c r="G23" s="30">
        <v>7620</v>
      </c>
      <c r="H23" s="30">
        <v>9322</v>
      </c>
      <c r="I23" s="30">
        <v>10883</v>
      </c>
      <c r="J23" s="31">
        <v>16.74533361939498</v>
      </c>
      <c r="K23" s="34" t="s">
        <v>21</v>
      </c>
      <c r="L23" s="30">
        <v>18744</v>
      </c>
      <c r="M23" s="30">
        <v>20864</v>
      </c>
      <c r="N23" s="30">
        <v>21948</v>
      </c>
      <c r="O23" s="31">
        <v>5.1955521472392636</v>
      </c>
      <c r="P23" s="34" t="s">
        <v>21</v>
      </c>
      <c r="Q23" s="30">
        <v>33712</v>
      </c>
      <c r="R23" s="30">
        <v>48272</v>
      </c>
      <c r="S23" s="30">
        <v>68162</v>
      </c>
      <c r="T23" s="31">
        <v>41.204010606562811</v>
      </c>
      <c r="U23" s="34" t="s">
        <v>21</v>
      </c>
      <c r="V23" s="30">
        <v>2401</v>
      </c>
      <c r="W23" s="30">
        <v>2517</v>
      </c>
      <c r="X23" s="30">
        <v>3721</v>
      </c>
      <c r="Y23" s="31">
        <v>47.834723877632101</v>
      </c>
      <c r="Z23" s="34" t="s">
        <v>21</v>
      </c>
      <c r="AA23" s="30">
        <v>975</v>
      </c>
      <c r="AB23" s="30">
        <v>1359</v>
      </c>
      <c r="AC23" s="30">
        <v>1888</v>
      </c>
      <c r="AD23" s="31">
        <v>38.925680647534953</v>
      </c>
      <c r="AE23" s="34" t="s">
        <v>21</v>
      </c>
      <c r="AF23" s="30">
        <v>3177</v>
      </c>
      <c r="AG23" s="30">
        <v>2958</v>
      </c>
      <c r="AH23" s="30">
        <v>4411</v>
      </c>
      <c r="AI23" s="31">
        <v>49.1210277214334</v>
      </c>
      <c r="AJ23" s="34" t="s">
        <v>21</v>
      </c>
      <c r="AK23" s="35">
        <v>283</v>
      </c>
      <c r="AL23" s="30">
        <v>1438</v>
      </c>
      <c r="AM23" s="30">
        <v>2304</v>
      </c>
      <c r="AN23" s="31">
        <v>60.222531293463142</v>
      </c>
      <c r="AO23" s="34" t="s">
        <v>21</v>
      </c>
      <c r="AP23" s="30">
        <v>2727</v>
      </c>
      <c r="AQ23" s="30">
        <v>8469</v>
      </c>
      <c r="AR23" s="30">
        <v>16709</v>
      </c>
      <c r="AS23" s="31">
        <v>97.296020781674343</v>
      </c>
    </row>
    <row r="24" spans="1:50" x14ac:dyDescent="0.3">
      <c r="A24" s="36"/>
      <c r="B24" s="36"/>
      <c r="C24" s="37"/>
      <c r="D24" s="37"/>
      <c r="E24" s="7"/>
      <c r="F24" s="38"/>
      <c r="G24" s="38"/>
      <c r="H24" s="37"/>
      <c r="I24" s="37"/>
      <c r="J24" s="7"/>
      <c r="K24" s="38"/>
      <c r="L24" s="38"/>
      <c r="M24" s="37"/>
      <c r="N24" s="37"/>
      <c r="O24" s="7"/>
      <c r="P24" s="38"/>
      <c r="Q24" s="38"/>
      <c r="R24" s="37"/>
      <c r="S24" s="37"/>
      <c r="T24" s="7"/>
      <c r="U24" s="38"/>
      <c r="V24" s="38"/>
      <c r="W24" s="37"/>
      <c r="X24" s="37"/>
      <c r="Y24" s="7"/>
      <c r="Z24" s="38"/>
      <c r="AA24" s="38"/>
      <c r="AB24" s="37"/>
      <c r="AC24" s="37"/>
      <c r="AD24" s="7"/>
      <c r="AE24" s="38"/>
      <c r="AF24" s="38"/>
      <c r="AG24" s="37"/>
      <c r="AH24" s="37"/>
      <c r="AI24" s="7"/>
      <c r="AJ24" s="38"/>
      <c r="AK24" s="38"/>
      <c r="AL24" s="37"/>
      <c r="AM24" s="37"/>
      <c r="AN24" s="7"/>
      <c r="AO24" s="38"/>
      <c r="AP24" s="38"/>
      <c r="AQ24" s="37"/>
      <c r="AR24" s="37"/>
      <c r="AS24" s="7"/>
    </row>
    <row r="25" spans="1:50" s="45" customFormat="1" ht="15" customHeight="1" x14ac:dyDescent="0.3">
      <c r="A25" s="39"/>
      <c r="B25" s="39"/>
      <c r="C25" s="39"/>
      <c r="D25" s="39"/>
      <c r="E25" s="40"/>
      <c r="F25" s="41"/>
      <c r="G25" s="41"/>
      <c r="H25" s="42"/>
      <c r="I25" s="42"/>
      <c r="J25" s="43"/>
      <c r="K25" s="44"/>
      <c r="L25" s="44"/>
      <c r="M25" s="42"/>
      <c r="N25" s="42"/>
      <c r="O25" s="43"/>
      <c r="P25" s="44"/>
      <c r="Q25" s="44"/>
      <c r="R25" s="42"/>
      <c r="S25" s="42"/>
      <c r="T25" s="7"/>
      <c r="U25" s="44"/>
      <c r="V25" s="44"/>
      <c r="W25" s="42"/>
      <c r="X25" s="42"/>
      <c r="Y25" s="43"/>
      <c r="Z25" s="44"/>
      <c r="AA25" s="44"/>
      <c r="AB25" s="42"/>
      <c r="AC25" s="42"/>
      <c r="AD25" s="43"/>
      <c r="AE25" s="41"/>
      <c r="AF25" s="41"/>
      <c r="AG25" s="42"/>
      <c r="AH25" s="42"/>
      <c r="AI25" s="43"/>
      <c r="AJ25" s="44"/>
      <c r="AK25" s="44"/>
      <c r="AL25" s="42"/>
      <c r="AM25" s="42"/>
      <c r="AN25" s="43"/>
      <c r="AO25" s="44"/>
      <c r="AP25" s="44"/>
      <c r="AQ25" s="42"/>
      <c r="AR25" s="42"/>
      <c r="AS25" s="7"/>
    </row>
    <row r="26" spans="1:50" x14ac:dyDescent="0.3">
      <c r="F26" s="3"/>
      <c r="AE26" s="3"/>
    </row>
    <row r="27" spans="1:50" x14ac:dyDescent="0.3">
      <c r="F27" s="3"/>
      <c r="AE27" s="3"/>
    </row>
    <row r="28" spans="1:50" x14ac:dyDescent="0.3">
      <c r="F28" s="3"/>
      <c r="AE28" s="3"/>
    </row>
    <row r="29" spans="1:50" x14ac:dyDescent="0.3">
      <c r="F29" s="3"/>
      <c r="AE29" s="3"/>
    </row>
    <row r="30" spans="1:50" x14ac:dyDescent="0.3">
      <c r="F30" s="3"/>
      <c r="AE30" s="3"/>
    </row>
    <row r="31" spans="1:50" x14ac:dyDescent="0.3">
      <c r="F31" s="3"/>
      <c r="AE31" s="3"/>
    </row>
    <row r="32" spans="1:50" x14ac:dyDescent="0.3">
      <c r="F32" s="3"/>
      <c r="AE32" s="3"/>
    </row>
    <row r="33" spans="6:31" x14ac:dyDescent="0.3">
      <c r="F33" s="3"/>
      <c r="AE33" s="3"/>
    </row>
    <row r="34" spans="6:31" x14ac:dyDescent="0.3">
      <c r="F34" s="3"/>
      <c r="AE34" s="3"/>
    </row>
    <row r="35" spans="6:31" x14ac:dyDescent="0.3">
      <c r="F35" s="3"/>
      <c r="AE35" s="3"/>
    </row>
    <row r="36" spans="6:31" x14ac:dyDescent="0.3">
      <c r="F36" s="3"/>
      <c r="AE36" s="3"/>
    </row>
    <row r="37" spans="6:31" x14ac:dyDescent="0.3">
      <c r="F37" s="3"/>
      <c r="AE37" s="3"/>
    </row>
    <row r="38" spans="6:31" x14ac:dyDescent="0.3">
      <c r="F38" s="3"/>
      <c r="AE38" s="3"/>
    </row>
    <row r="39" spans="6:31" x14ac:dyDescent="0.3">
      <c r="F39" s="3"/>
      <c r="AE39" s="3"/>
    </row>
    <row r="40" spans="6:31" x14ac:dyDescent="0.3">
      <c r="F40" s="3"/>
      <c r="AE40" s="3"/>
    </row>
    <row r="41" spans="6:31" x14ac:dyDescent="0.3">
      <c r="F41" s="3"/>
      <c r="AE41" s="3"/>
    </row>
    <row r="42" spans="6:31" x14ac:dyDescent="0.3">
      <c r="F42" s="3"/>
      <c r="AE42" s="3"/>
    </row>
    <row r="43" spans="6:31" x14ac:dyDescent="0.3">
      <c r="F43" s="3"/>
      <c r="AE43" s="3"/>
    </row>
    <row r="44" spans="6:31" x14ac:dyDescent="0.3">
      <c r="F44" s="3"/>
      <c r="AE44" s="3"/>
    </row>
    <row r="45" spans="6:31" x14ac:dyDescent="0.3">
      <c r="F45" s="3"/>
      <c r="AE45" s="3"/>
    </row>
    <row r="46" spans="6:31" x14ac:dyDescent="0.3">
      <c r="F46" s="3"/>
      <c r="AE46" s="3"/>
    </row>
    <row r="47" spans="6:31" x14ac:dyDescent="0.3">
      <c r="F47" s="3"/>
      <c r="AE47" s="3"/>
    </row>
    <row r="48" spans="6:31" x14ac:dyDescent="0.3">
      <c r="F48" s="3"/>
      <c r="AE48" s="3"/>
    </row>
    <row r="49" spans="1:46" s="55" customFormat="1" x14ac:dyDescent="0.3">
      <c r="A49" s="53"/>
      <c r="B49" s="53"/>
      <c r="C49" s="61"/>
      <c r="D49" s="61"/>
      <c r="E49" s="61"/>
      <c r="F49" s="58"/>
      <c r="G49" s="58"/>
      <c r="H49" s="60"/>
      <c r="I49" s="60"/>
      <c r="J49" s="58"/>
      <c r="K49" s="58"/>
      <c r="L49" s="58"/>
      <c r="M49" s="60"/>
      <c r="N49" s="60"/>
      <c r="O49" s="58"/>
      <c r="P49" s="58"/>
      <c r="Q49" s="58"/>
      <c r="R49" s="60"/>
      <c r="S49" s="60"/>
      <c r="T49" s="58"/>
      <c r="U49" s="58"/>
      <c r="V49" s="58"/>
      <c r="W49" s="60"/>
      <c r="X49" s="60"/>
      <c r="Y49" s="58"/>
      <c r="Z49" s="58"/>
      <c r="AA49" s="58"/>
    </row>
    <row r="50" spans="1:46" s="55" customFormat="1" x14ac:dyDescent="0.3">
      <c r="A50" s="62"/>
      <c r="B50" s="62"/>
      <c r="C50" s="63"/>
      <c r="D50" s="63"/>
      <c r="E50" s="63"/>
      <c r="F50" s="58"/>
      <c r="G50" s="58"/>
      <c r="H50" s="60"/>
      <c r="I50" s="60"/>
      <c r="J50" s="58"/>
      <c r="K50" s="58"/>
      <c r="L50" s="58"/>
      <c r="M50" s="60"/>
      <c r="N50" s="60"/>
      <c r="O50" s="58"/>
      <c r="P50" s="58"/>
      <c r="Q50" s="58"/>
      <c r="R50" s="60"/>
      <c r="S50" s="60"/>
      <c r="T50" s="58"/>
      <c r="U50" s="58"/>
      <c r="V50" s="58"/>
      <c r="W50" s="60"/>
      <c r="X50" s="60"/>
      <c r="Y50" s="58"/>
      <c r="Z50" s="58"/>
      <c r="AA50" s="58"/>
    </row>
    <row r="51" spans="1:46" s="47" customFormat="1" x14ac:dyDescent="0.3">
      <c r="A51" s="53"/>
      <c r="B51" s="53"/>
      <c r="C51" s="54"/>
      <c r="D51" s="54"/>
      <c r="E51" s="54"/>
      <c r="F51" s="54"/>
      <c r="G51" s="54"/>
      <c r="H51" s="57"/>
      <c r="I51" s="57"/>
      <c r="J51" s="54"/>
      <c r="K51" s="54"/>
      <c r="L51" s="54"/>
      <c r="M51" s="57"/>
      <c r="N51" s="57"/>
      <c r="O51" s="54"/>
      <c r="P51" s="54"/>
      <c r="Q51" s="64"/>
      <c r="R51" s="57"/>
      <c r="S51" s="57"/>
      <c r="T51" s="54"/>
      <c r="U51" s="54"/>
      <c r="V51" s="54"/>
      <c r="W51" s="57"/>
      <c r="X51" s="57"/>
      <c r="Y51" s="54"/>
      <c r="Z51" s="54"/>
      <c r="AA51" s="54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</row>
    <row r="52" spans="1:46" s="50" customFormat="1" x14ac:dyDescent="0.3">
      <c r="A52" s="65" t="s">
        <v>22</v>
      </c>
      <c r="B52" s="65"/>
      <c r="C52" s="66"/>
      <c r="D52" s="67"/>
      <c r="E52" s="66"/>
      <c r="F52" s="66"/>
      <c r="G52" s="66"/>
      <c r="H52" s="66"/>
      <c r="I52" s="66"/>
      <c r="J52" s="66"/>
      <c r="K52" s="66"/>
      <c r="L52" s="66"/>
      <c r="M52" s="68"/>
      <c r="N52" s="66"/>
      <c r="O52" s="66"/>
      <c r="P52" s="66"/>
      <c r="Q52" s="66"/>
      <c r="R52" s="67"/>
      <c r="S52" s="66"/>
      <c r="T52" s="66"/>
      <c r="U52" s="66"/>
      <c r="V52" s="66"/>
      <c r="W52" s="68"/>
      <c r="X52" s="66"/>
      <c r="Y52" s="66"/>
      <c r="Z52" s="66"/>
      <c r="AA52" s="66"/>
      <c r="AB52" s="68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51"/>
      <c r="AT52" s="51"/>
    </row>
    <row r="53" spans="1:46" s="47" customFormat="1" x14ac:dyDescent="0.3">
      <c r="A53" s="65"/>
      <c r="B53" s="69" t="s">
        <v>23</v>
      </c>
      <c r="C53" s="69"/>
      <c r="D53" s="70"/>
      <c r="E53" s="68"/>
      <c r="F53" s="71"/>
      <c r="G53" s="69"/>
      <c r="H53" s="69" t="s">
        <v>23</v>
      </c>
      <c r="I53" s="72"/>
      <c r="J53" s="68"/>
      <c r="K53" s="71"/>
      <c r="L53" s="69"/>
      <c r="M53" s="69" t="s">
        <v>23</v>
      </c>
      <c r="N53" s="70"/>
      <c r="O53" s="68"/>
      <c r="P53" s="71"/>
      <c r="Q53" s="69"/>
      <c r="R53" s="69" t="s">
        <v>23</v>
      </c>
      <c r="S53" s="70"/>
      <c r="T53" s="67"/>
      <c r="U53" s="71"/>
      <c r="V53" s="69"/>
      <c r="W53" s="69" t="s">
        <v>23</v>
      </c>
      <c r="X53" s="70"/>
      <c r="Y53" s="68"/>
      <c r="Z53" s="71"/>
      <c r="AA53" s="69"/>
      <c r="AB53" s="69" t="s">
        <v>23</v>
      </c>
      <c r="AC53" s="70"/>
      <c r="AD53" s="68">
        <v>0.49785000000000007</v>
      </c>
      <c r="AE53" s="71"/>
      <c r="AF53" s="69"/>
      <c r="AG53" s="69" t="s">
        <v>23</v>
      </c>
      <c r="AH53" s="70"/>
      <c r="AI53" s="73"/>
      <c r="AJ53" s="65"/>
      <c r="AK53" s="69"/>
      <c r="AL53" s="69" t="s">
        <v>23</v>
      </c>
      <c r="AM53" s="70"/>
      <c r="AN53" s="68"/>
      <c r="AO53" s="71"/>
      <c r="AP53" s="69"/>
      <c r="AQ53" s="69" t="s">
        <v>23</v>
      </c>
      <c r="AR53" s="72"/>
      <c r="AS53" s="49"/>
      <c r="AT53" s="48"/>
    </row>
    <row r="54" spans="1:46" s="50" customFormat="1" x14ac:dyDescent="0.3">
      <c r="A54" s="65"/>
      <c r="B54" s="65" t="s">
        <v>24</v>
      </c>
      <c r="C54" s="65" t="s">
        <v>25</v>
      </c>
      <c r="D54" s="74" t="s">
        <v>26</v>
      </c>
      <c r="E54" s="66"/>
      <c r="F54" s="66"/>
      <c r="G54" s="65"/>
      <c r="H54" s="65" t="s">
        <v>24</v>
      </c>
      <c r="I54" s="74" t="s">
        <v>25</v>
      </c>
      <c r="J54" s="68" t="s">
        <v>26</v>
      </c>
      <c r="K54" s="66"/>
      <c r="L54" s="65"/>
      <c r="M54" s="65" t="s">
        <v>24</v>
      </c>
      <c r="N54" s="74" t="s">
        <v>25</v>
      </c>
      <c r="O54" s="68" t="s">
        <v>26</v>
      </c>
      <c r="P54" s="66"/>
      <c r="Q54" s="65"/>
      <c r="R54" s="65" t="s">
        <v>24</v>
      </c>
      <c r="S54" s="74" t="s">
        <v>25</v>
      </c>
      <c r="T54" s="67" t="s">
        <v>26</v>
      </c>
      <c r="U54" s="66"/>
      <c r="V54" s="65"/>
      <c r="W54" s="65" t="s">
        <v>24</v>
      </c>
      <c r="X54" s="74" t="s">
        <v>25</v>
      </c>
      <c r="Y54" s="68" t="s">
        <v>26</v>
      </c>
      <c r="Z54" s="66"/>
      <c r="AA54" s="65"/>
      <c r="AB54" s="65" t="s">
        <v>24</v>
      </c>
      <c r="AC54" s="74" t="s">
        <v>25</v>
      </c>
      <c r="AD54" s="68" t="s">
        <v>26</v>
      </c>
      <c r="AE54" s="66"/>
      <c r="AF54" s="65"/>
      <c r="AG54" s="65" t="s">
        <v>24</v>
      </c>
      <c r="AH54" s="74" t="s">
        <v>25</v>
      </c>
      <c r="AI54" s="66" t="s">
        <v>26</v>
      </c>
      <c r="AJ54" s="65"/>
      <c r="AK54" s="65"/>
      <c r="AL54" s="65" t="s">
        <v>24</v>
      </c>
      <c r="AM54" s="74" t="s">
        <v>25</v>
      </c>
      <c r="AN54" s="66" t="s">
        <v>26</v>
      </c>
      <c r="AO54" s="66"/>
      <c r="AP54" s="65"/>
      <c r="AQ54" s="65" t="s">
        <v>24</v>
      </c>
      <c r="AR54" s="74" t="s">
        <v>25</v>
      </c>
      <c r="AS54" s="49" t="s">
        <v>26</v>
      </c>
      <c r="AT54" s="51"/>
    </row>
    <row r="55" spans="1:46" s="50" customFormat="1" x14ac:dyDescent="0.3">
      <c r="A55" s="65"/>
      <c r="B55" s="67">
        <f>ROUND(B23,0)*1000</f>
        <v>28747000</v>
      </c>
      <c r="C55" s="67">
        <f>ROUND(C23,0)*1000</f>
        <v>30485000</v>
      </c>
      <c r="D55" s="67">
        <f>ROUND(D23,0)*1000</f>
        <v>23937000</v>
      </c>
      <c r="E55" s="66"/>
      <c r="F55" s="66"/>
      <c r="G55" s="67"/>
      <c r="H55" s="67">
        <f>ROUND(G23,0)*1000</f>
        <v>7620000</v>
      </c>
      <c r="I55" s="67">
        <f>ROUND(H23,0)*1000</f>
        <v>9322000</v>
      </c>
      <c r="J55" s="68">
        <f>ROUND(I23,0)*1000</f>
        <v>10883000</v>
      </c>
      <c r="K55" s="66"/>
      <c r="L55" s="67"/>
      <c r="M55" s="67">
        <f>ROUND(L23,0)*1000</f>
        <v>18744000</v>
      </c>
      <c r="N55" s="67">
        <f>ROUND(M23,0)*1000</f>
        <v>20864000</v>
      </c>
      <c r="O55" s="68">
        <f>ROUND(N23,0)*1000</f>
        <v>21948000</v>
      </c>
      <c r="P55" s="66"/>
      <c r="Q55" s="67"/>
      <c r="R55" s="67">
        <f>ROUND(Q23,0)*1000</f>
        <v>33712000</v>
      </c>
      <c r="S55" s="67">
        <f>ROUND(R23,0)*1000</f>
        <v>48272000</v>
      </c>
      <c r="T55" s="67">
        <f>ROUND(S23,0)*1000</f>
        <v>68162000</v>
      </c>
      <c r="U55" s="66"/>
      <c r="V55" s="67"/>
      <c r="W55" s="67">
        <f>ROUND(V23,0)*1000</f>
        <v>2401000</v>
      </c>
      <c r="X55" s="67">
        <f>ROUND(W23,0)*1000</f>
        <v>2517000</v>
      </c>
      <c r="Y55" s="68">
        <f>ROUND(X23,0)*1000</f>
        <v>3721000</v>
      </c>
      <c r="Z55" s="66"/>
      <c r="AA55" s="67"/>
      <c r="AB55" s="67">
        <f>ROUND(AA23,0)*1000</f>
        <v>975000</v>
      </c>
      <c r="AC55" s="67">
        <f>ROUND(AB23,0)*1000</f>
        <v>1359000</v>
      </c>
      <c r="AD55" s="68">
        <f>ROUND(AC23,0)*1000</f>
        <v>1888000</v>
      </c>
      <c r="AE55" s="66"/>
      <c r="AF55" s="67"/>
      <c r="AG55" s="67">
        <f>ROUND(AF23,0)*1000</f>
        <v>3177000</v>
      </c>
      <c r="AH55" s="67">
        <f>ROUND(AG23,0)*1000</f>
        <v>2958000</v>
      </c>
      <c r="AI55" s="66">
        <f>ROUND(AH23,0)*1000</f>
        <v>4411000</v>
      </c>
      <c r="AJ55" s="65"/>
      <c r="AK55" s="67"/>
      <c r="AL55" s="67">
        <f>ROUND(AK23,0)*1000</f>
        <v>283000</v>
      </c>
      <c r="AM55" s="67">
        <f>ROUND(AL23,0)*1000</f>
        <v>1438000</v>
      </c>
      <c r="AN55" s="66">
        <f>ROUND(AM23,0)*1000</f>
        <v>2304000</v>
      </c>
      <c r="AO55" s="66"/>
      <c r="AP55" s="67"/>
      <c r="AQ55" s="67">
        <f>ROUND(AP23,0)*1000</f>
        <v>2727000</v>
      </c>
      <c r="AR55" s="67">
        <f>ROUND(AQ23,0)*1000</f>
        <v>8469000</v>
      </c>
      <c r="AS55" s="49">
        <f>ROUND(AR23,0)*1000</f>
        <v>16709000</v>
      </c>
      <c r="AT55" s="51"/>
    </row>
    <row r="56" spans="1:46" s="50" customFormat="1" x14ac:dyDescent="0.3">
      <c r="A56" s="65"/>
      <c r="B56" s="65" t="s">
        <v>27</v>
      </c>
      <c r="C56" s="65" t="s">
        <v>27</v>
      </c>
      <c r="D56" s="65" t="s">
        <v>27</v>
      </c>
      <c r="E56" s="75"/>
      <c r="F56" s="66"/>
      <c r="G56" s="65"/>
      <c r="H56" s="65" t="s">
        <v>27</v>
      </c>
      <c r="I56" s="65" t="s">
        <v>27</v>
      </c>
      <c r="J56" s="68" t="s">
        <v>27</v>
      </c>
      <c r="K56" s="66"/>
      <c r="L56" s="65"/>
      <c r="M56" s="65" t="s">
        <v>27</v>
      </c>
      <c r="N56" s="65" t="s">
        <v>27</v>
      </c>
      <c r="O56" s="68" t="s">
        <v>27</v>
      </c>
      <c r="P56" s="66"/>
      <c r="Q56" s="65"/>
      <c r="R56" s="65" t="s">
        <v>27</v>
      </c>
      <c r="S56" s="65" t="s">
        <v>27</v>
      </c>
      <c r="T56" s="67" t="s">
        <v>27</v>
      </c>
      <c r="U56" s="66"/>
      <c r="V56" s="65"/>
      <c r="W56" s="65" t="s">
        <v>27</v>
      </c>
      <c r="X56" s="65" t="s">
        <v>27</v>
      </c>
      <c r="Y56" s="68" t="s">
        <v>27</v>
      </c>
      <c r="Z56" s="66"/>
      <c r="AA56" s="65"/>
      <c r="AB56" s="65" t="s">
        <v>27</v>
      </c>
      <c r="AC56" s="65" t="s">
        <v>27</v>
      </c>
      <c r="AD56" s="68" t="s">
        <v>27</v>
      </c>
      <c r="AE56" s="66"/>
      <c r="AF56" s="65"/>
      <c r="AG56" s="65" t="s">
        <v>27</v>
      </c>
      <c r="AH56" s="65" t="s">
        <v>27</v>
      </c>
      <c r="AI56" s="66" t="s">
        <v>27</v>
      </c>
      <c r="AJ56" s="65"/>
      <c r="AK56" s="65"/>
      <c r="AL56" s="65" t="s">
        <v>27</v>
      </c>
      <c r="AM56" s="65" t="s">
        <v>27</v>
      </c>
      <c r="AN56" s="75" t="s">
        <v>27</v>
      </c>
      <c r="AO56" s="66"/>
      <c r="AP56" s="65"/>
      <c r="AQ56" s="65" t="s">
        <v>27</v>
      </c>
      <c r="AR56" s="65" t="s">
        <v>27</v>
      </c>
      <c r="AS56" s="49" t="s">
        <v>27</v>
      </c>
      <c r="AT56" s="51"/>
    </row>
    <row r="57" spans="1:46" s="50" customFormat="1" x14ac:dyDescent="0.3">
      <c r="A57" s="65">
        <v>5</v>
      </c>
      <c r="B57" s="76">
        <f>B9/1000</f>
        <v>9.3010000000000002</v>
      </c>
      <c r="C57" s="76">
        <f>C9/1000</f>
        <v>7.2690000000000001</v>
      </c>
      <c r="D57" s="76">
        <f t="shared" ref="C57:D70" si="0">D9/1000</f>
        <v>3.681</v>
      </c>
      <c r="E57" s="66"/>
      <c r="F57" s="65"/>
      <c r="G57" s="76">
        <v>5</v>
      </c>
      <c r="H57" s="76">
        <f>G9/1000</f>
        <v>1.9259999999999999</v>
      </c>
      <c r="I57" s="76">
        <f t="shared" ref="I57:J70" si="1">H9/1000</f>
        <v>1.6479999999999999</v>
      </c>
      <c r="J57" s="68">
        <f t="shared" si="1"/>
        <v>1.08</v>
      </c>
      <c r="K57" s="65"/>
      <c r="L57" s="76">
        <v>5</v>
      </c>
      <c r="M57" s="76">
        <f>L9/1000</f>
        <v>11.596</v>
      </c>
      <c r="N57" s="76">
        <f t="shared" ref="N57:O70" si="2">M9/1000</f>
        <v>8.5670000000000002</v>
      </c>
      <c r="O57" s="68">
        <f t="shared" si="2"/>
        <v>6.032</v>
      </c>
      <c r="P57" s="65"/>
      <c r="Q57" s="76">
        <v>5</v>
      </c>
      <c r="R57" s="76">
        <f>Q9/1000</f>
        <v>26.603000000000002</v>
      </c>
      <c r="S57" s="76">
        <f t="shared" ref="S57:T70" si="3">R9/1000</f>
        <v>33.887</v>
      </c>
      <c r="T57" s="67">
        <f t="shared" si="3"/>
        <v>44.536999999999999</v>
      </c>
      <c r="U57" s="65"/>
      <c r="V57" s="76">
        <v>5</v>
      </c>
      <c r="W57" s="76">
        <f>V9/1000</f>
        <v>0.69399999999999995</v>
      </c>
      <c r="X57" s="76">
        <f t="shared" ref="X57:Y70" si="4">W9/1000</f>
        <v>0.59199999999999997</v>
      </c>
      <c r="Y57" s="68">
        <f t="shared" si="4"/>
        <v>1.133</v>
      </c>
      <c r="Z57" s="65"/>
      <c r="AA57" s="76">
        <v>5</v>
      </c>
      <c r="AB57" s="76">
        <f>AA9/1000</f>
        <v>0.11799999999999999</v>
      </c>
      <c r="AC57" s="76">
        <f t="shared" ref="AC57:AD70" si="5">AB9/1000</f>
        <v>0.21199999999999999</v>
      </c>
      <c r="AD57" s="68">
        <f t="shared" si="5"/>
        <v>0.45100000000000001</v>
      </c>
      <c r="AE57" s="65"/>
      <c r="AF57" s="76">
        <v>5</v>
      </c>
      <c r="AG57" s="76">
        <f>AF9/1000</f>
        <v>2.681</v>
      </c>
      <c r="AH57" s="76">
        <f>AG9/1000</f>
        <v>1.2370000000000001</v>
      </c>
      <c r="AI57" s="66">
        <f t="shared" ref="AI57:AI70" si="6">AH9/1000</f>
        <v>2.1709999999999998</v>
      </c>
      <c r="AJ57" s="65"/>
      <c r="AK57" s="76">
        <v>5</v>
      </c>
      <c r="AL57" s="76">
        <f>AK9/1000</f>
        <v>0.05</v>
      </c>
      <c r="AM57" s="76">
        <f t="shared" ref="AM57:AN66" si="7">AL9/1000</f>
        <v>0.84199999999999997</v>
      </c>
      <c r="AN57" s="66">
        <f t="shared" si="7"/>
        <v>1.0760000000000001</v>
      </c>
      <c r="AO57" s="65"/>
      <c r="AP57" s="76">
        <v>5</v>
      </c>
      <c r="AQ57" s="76">
        <f>AP9/1000</f>
        <v>1.9330000000000001</v>
      </c>
      <c r="AR57" s="76">
        <f t="shared" ref="AR57:AS70" si="8">AQ9/1000</f>
        <v>6.0010000000000003</v>
      </c>
      <c r="AS57" s="49">
        <f t="shared" si="8"/>
        <v>11.167</v>
      </c>
      <c r="AT57" s="51"/>
    </row>
    <row r="58" spans="1:46" s="50" customFormat="1" x14ac:dyDescent="0.3">
      <c r="A58" s="65">
        <v>10</v>
      </c>
      <c r="B58" s="76">
        <f t="shared" ref="B58:B70" si="9">B10/1000</f>
        <v>5.6909999999999998</v>
      </c>
      <c r="C58" s="76">
        <f t="shared" si="0"/>
        <v>5.5709999999999997</v>
      </c>
      <c r="D58" s="76">
        <f t="shared" si="0"/>
        <v>2.355</v>
      </c>
      <c r="E58" s="66"/>
      <c r="F58" s="65"/>
      <c r="G58" s="76">
        <v>10</v>
      </c>
      <c r="H58" s="76">
        <f t="shared" ref="H58:H69" si="10">G10/1000</f>
        <v>1.48</v>
      </c>
      <c r="I58" s="76">
        <f>H10/1000</f>
        <v>1.4790000000000001</v>
      </c>
      <c r="J58" s="68">
        <f t="shared" si="1"/>
        <v>1.1519999999999999</v>
      </c>
      <c r="K58" s="65"/>
      <c r="L58" s="76">
        <v>10</v>
      </c>
      <c r="M58" s="76">
        <f t="shared" ref="M58:M69" si="11">L10/1000</f>
        <v>4.0410000000000004</v>
      </c>
      <c r="N58" s="76">
        <f t="shared" si="2"/>
        <v>6.2160000000000002</v>
      </c>
      <c r="O58" s="68">
        <f t="shared" si="2"/>
        <v>5.8609999999999998</v>
      </c>
      <c r="P58" s="65"/>
      <c r="Q58" s="76">
        <v>10</v>
      </c>
      <c r="R58" s="76">
        <f t="shared" ref="R58:R69" si="12">Q10/1000</f>
        <v>3.88</v>
      </c>
      <c r="S58" s="76">
        <f t="shared" si="3"/>
        <v>7.5149999999999997</v>
      </c>
      <c r="T58" s="67">
        <f t="shared" si="3"/>
        <v>12.473000000000001</v>
      </c>
      <c r="U58" s="65"/>
      <c r="V58" s="76">
        <v>10</v>
      </c>
      <c r="W58" s="76">
        <f t="shared" ref="W58:W69" si="13">V10/1000</f>
        <v>0.307</v>
      </c>
      <c r="X58" s="76">
        <f t="shared" si="4"/>
        <v>0.151</v>
      </c>
      <c r="Y58" s="68">
        <f t="shared" si="4"/>
        <v>0.66500000000000004</v>
      </c>
      <c r="Z58" s="65"/>
      <c r="AA58" s="76">
        <v>10</v>
      </c>
      <c r="AB58" s="76">
        <f t="shared" ref="AB58:AB69" si="14">AA10/1000</f>
        <v>0.29399999999999998</v>
      </c>
      <c r="AC58" s="76">
        <f t="shared" si="5"/>
        <v>0.39200000000000002</v>
      </c>
      <c r="AD58" s="68">
        <f t="shared" si="5"/>
        <v>0.109</v>
      </c>
      <c r="AE58" s="65"/>
      <c r="AF58" s="76">
        <v>10</v>
      </c>
      <c r="AG58" s="76">
        <f t="shared" ref="AG58:AH70" si="15">AF10/1000</f>
        <v>0.19500000000000001</v>
      </c>
      <c r="AH58" s="76">
        <f>AG10/1000</f>
        <v>1.0529999999999999</v>
      </c>
      <c r="AI58" s="66">
        <f t="shared" si="6"/>
        <v>0.77800000000000002</v>
      </c>
      <c r="AJ58" s="65"/>
      <c r="AK58" s="76">
        <v>10</v>
      </c>
      <c r="AL58" s="76">
        <f t="shared" ref="AL58:AL69" si="16">AK10/1000</f>
        <v>4.5999999999999999E-2</v>
      </c>
      <c r="AM58" s="76">
        <f t="shared" si="7"/>
        <v>0.23300000000000001</v>
      </c>
      <c r="AN58" s="66">
        <f t="shared" si="7"/>
        <v>0.57899999999999996</v>
      </c>
      <c r="AO58" s="65"/>
      <c r="AP58" s="76">
        <v>10</v>
      </c>
      <c r="AQ58" s="76">
        <f t="shared" ref="AQ58:AQ69" si="17">AP10/1000</f>
        <v>0.63400000000000001</v>
      </c>
      <c r="AR58" s="76">
        <f t="shared" si="8"/>
        <v>1.764</v>
      </c>
      <c r="AS58" s="49">
        <f t="shared" si="8"/>
        <v>3.6269999999999998</v>
      </c>
      <c r="AT58" s="51"/>
    </row>
    <row r="59" spans="1:46" s="50" customFormat="1" x14ac:dyDescent="0.3">
      <c r="A59" s="65">
        <v>15</v>
      </c>
      <c r="B59" s="76">
        <f t="shared" si="9"/>
        <v>3.9209999999999998</v>
      </c>
      <c r="C59" s="76">
        <f t="shared" si="0"/>
        <v>4.4450000000000003</v>
      </c>
      <c r="D59" s="76">
        <f t="shared" si="0"/>
        <v>2.6619999999999999</v>
      </c>
      <c r="E59" s="66"/>
      <c r="F59" s="65"/>
      <c r="G59" s="76">
        <v>15</v>
      </c>
      <c r="H59" s="76">
        <f t="shared" si="10"/>
        <v>1.73</v>
      </c>
      <c r="I59" s="76">
        <f t="shared" si="1"/>
        <v>1.829</v>
      </c>
      <c r="J59" s="68">
        <f t="shared" si="1"/>
        <v>2.1240000000000001</v>
      </c>
      <c r="K59" s="65"/>
      <c r="L59" s="76">
        <v>15</v>
      </c>
      <c r="M59" s="76">
        <f t="shared" si="11"/>
        <v>1.6240000000000001</v>
      </c>
      <c r="N59" s="76">
        <f t="shared" si="2"/>
        <v>2.7559999999999998</v>
      </c>
      <c r="O59" s="68">
        <f t="shared" si="2"/>
        <v>4.4059999999999997</v>
      </c>
      <c r="P59" s="65"/>
      <c r="Q59" s="76">
        <v>15</v>
      </c>
      <c r="R59" s="76">
        <f t="shared" si="12"/>
        <v>1.325</v>
      </c>
      <c r="S59" s="76">
        <f t="shared" si="3"/>
        <v>3.0249999999999999</v>
      </c>
      <c r="T59" s="67">
        <f t="shared" si="3"/>
        <v>5.3440000000000003</v>
      </c>
      <c r="U59" s="65"/>
      <c r="V59" s="76">
        <v>15</v>
      </c>
      <c r="W59" s="76">
        <f t="shared" si="13"/>
        <v>0.3</v>
      </c>
      <c r="X59" s="76">
        <f t="shared" si="4"/>
        <v>0.28699999999999998</v>
      </c>
      <c r="Y59" s="68">
        <f t="shared" si="4"/>
        <v>0.246</v>
      </c>
      <c r="Z59" s="65"/>
      <c r="AA59" s="76">
        <v>15</v>
      </c>
      <c r="AB59" s="76">
        <f t="shared" si="14"/>
        <v>0.187</v>
      </c>
      <c r="AC59" s="76">
        <f t="shared" si="5"/>
        <v>0.24</v>
      </c>
      <c r="AD59" s="68">
        <f t="shared" si="5"/>
        <v>0.39700000000000002</v>
      </c>
      <c r="AE59" s="65"/>
      <c r="AF59" s="76">
        <v>15</v>
      </c>
      <c r="AG59" s="76">
        <f t="shared" si="15"/>
        <v>0.11600000000000001</v>
      </c>
      <c r="AH59" s="76">
        <f t="shared" si="15"/>
        <v>0.35399999999999998</v>
      </c>
      <c r="AI59" s="66">
        <f t="shared" si="6"/>
        <v>0.68799999999999994</v>
      </c>
      <c r="AJ59" s="65"/>
      <c r="AK59" s="76">
        <v>15</v>
      </c>
      <c r="AL59" s="76">
        <f t="shared" si="16"/>
        <v>5.7000000000000002E-2</v>
      </c>
      <c r="AM59" s="76">
        <f t="shared" si="7"/>
        <v>0.10100000000000001</v>
      </c>
      <c r="AN59" s="66">
        <f t="shared" si="7"/>
        <v>0.17799999999999999</v>
      </c>
      <c r="AO59" s="65"/>
      <c r="AP59" s="76">
        <v>15</v>
      </c>
      <c r="AQ59" s="76">
        <f t="shared" si="17"/>
        <v>0.13</v>
      </c>
      <c r="AR59" s="76">
        <f t="shared" si="8"/>
        <v>0.52700000000000002</v>
      </c>
      <c r="AS59" s="49">
        <f t="shared" si="8"/>
        <v>1.28</v>
      </c>
      <c r="AT59" s="51"/>
    </row>
    <row r="60" spans="1:46" s="50" customFormat="1" x14ac:dyDescent="0.3">
      <c r="A60" s="65">
        <v>20</v>
      </c>
      <c r="B60" s="76">
        <f t="shared" si="9"/>
        <v>3.0830000000000002</v>
      </c>
      <c r="C60" s="76">
        <f t="shared" si="0"/>
        <v>3.758</v>
      </c>
      <c r="D60" s="76">
        <f t="shared" si="0"/>
        <v>3.0329999999999999</v>
      </c>
      <c r="E60" s="66"/>
      <c r="F60" s="65"/>
      <c r="G60" s="76">
        <v>20</v>
      </c>
      <c r="H60" s="76">
        <f t="shared" si="10"/>
        <v>1.093</v>
      </c>
      <c r="I60" s="76">
        <f t="shared" si="1"/>
        <v>1.766</v>
      </c>
      <c r="J60" s="68">
        <f t="shared" si="1"/>
        <v>1.804</v>
      </c>
      <c r="K60" s="65"/>
      <c r="L60" s="76">
        <v>20</v>
      </c>
      <c r="M60" s="76">
        <f t="shared" si="11"/>
        <v>0.74299999999999999</v>
      </c>
      <c r="N60" s="76">
        <f t="shared" si="2"/>
        <v>1.56</v>
      </c>
      <c r="O60" s="68">
        <f t="shared" si="2"/>
        <v>2.5390000000000001</v>
      </c>
      <c r="P60" s="65"/>
      <c r="Q60" s="76">
        <v>20</v>
      </c>
      <c r="R60" s="76">
        <f t="shared" si="12"/>
        <v>0.60699999999999998</v>
      </c>
      <c r="S60" s="76">
        <f t="shared" si="3"/>
        <v>1.538</v>
      </c>
      <c r="T60" s="67">
        <f t="shared" si="3"/>
        <v>2.597</v>
      </c>
      <c r="U60" s="65"/>
      <c r="V60" s="76">
        <v>20</v>
      </c>
      <c r="W60" s="76">
        <f t="shared" si="13"/>
        <v>0.24199999999999999</v>
      </c>
      <c r="X60" s="76">
        <f t="shared" si="4"/>
        <v>0.29899999999999999</v>
      </c>
      <c r="Y60" s="68">
        <f t="shared" si="4"/>
        <v>0.23499999999999999</v>
      </c>
      <c r="Z60" s="65"/>
      <c r="AA60" s="76">
        <v>20</v>
      </c>
      <c r="AB60" s="76">
        <f t="shared" si="14"/>
        <v>0.16300000000000001</v>
      </c>
      <c r="AC60" s="76">
        <f t="shared" si="5"/>
        <v>0.14699999999999999</v>
      </c>
      <c r="AD60" s="68">
        <f t="shared" si="5"/>
        <v>0.24399999999999999</v>
      </c>
      <c r="AE60" s="65"/>
      <c r="AF60" s="76">
        <v>20</v>
      </c>
      <c r="AG60" s="76">
        <f t="shared" si="15"/>
        <v>7.8E-2</v>
      </c>
      <c r="AH60" s="76">
        <f t="shared" si="15"/>
        <v>0.14000000000000001</v>
      </c>
      <c r="AI60" s="66">
        <f t="shared" si="6"/>
        <v>0.47299999999999998</v>
      </c>
      <c r="AJ60" s="65"/>
      <c r="AK60" s="76">
        <v>20</v>
      </c>
      <c r="AL60" s="76">
        <f t="shared" si="16"/>
        <v>3.2000000000000001E-2</v>
      </c>
      <c r="AM60" s="76">
        <f t="shared" si="7"/>
        <v>6.3E-2</v>
      </c>
      <c r="AN60" s="66">
        <f t="shared" si="7"/>
        <v>0.154</v>
      </c>
      <c r="AO60" s="65"/>
      <c r="AP60" s="76">
        <v>20</v>
      </c>
      <c r="AQ60" s="76">
        <f t="shared" si="17"/>
        <v>2.3E-2</v>
      </c>
      <c r="AR60" s="76">
        <f t="shared" si="8"/>
        <v>0.13800000000000001</v>
      </c>
      <c r="AS60" s="49">
        <f t="shared" si="8"/>
        <v>0.45200000000000001</v>
      </c>
      <c r="AT60" s="51"/>
    </row>
    <row r="61" spans="1:46" s="50" customFormat="1" x14ac:dyDescent="0.3">
      <c r="A61" s="65">
        <v>25</v>
      </c>
      <c r="B61" s="76">
        <f t="shared" si="9"/>
        <v>2.2879999999999998</v>
      </c>
      <c r="C61" s="76">
        <f t="shared" si="0"/>
        <v>2.9529999999999998</v>
      </c>
      <c r="D61" s="76">
        <f t="shared" si="0"/>
        <v>2.851</v>
      </c>
      <c r="E61" s="66"/>
      <c r="F61" s="65"/>
      <c r="G61" s="76">
        <v>25</v>
      </c>
      <c r="H61" s="76">
        <f t="shared" si="10"/>
        <v>0.60099999999999998</v>
      </c>
      <c r="I61" s="76">
        <f t="shared" si="1"/>
        <v>1.264</v>
      </c>
      <c r="J61" s="68">
        <f t="shared" si="1"/>
        <v>1.5920000000000001</v>
      </c>
      <c r="K61" s="65"/>
      <c r="L61" s="76">
        <v>25</v>
      </c>
      <c r="M61" s="76">
        <f t="shared" si="11"/>
        <v>0.34</v>
      </c>
      <c r="N61" s="76">
        <f t="shared" si="2"/>
        <v>0.83099999999999996</v>
      </c>
      <c r="O61" s="68">
        <f t="shared" si="2"/>
        <v>1.298</v>
      </c>
      <c r="P61" s="65"/>
      <c r="Q61" s="76">
        <v>25</v>
      </c>
      <c r="R61" s="76">
        <f t="shared" si="12"/>
        <v>0.40799999999999997</v>
      </c>
      <c r="S61" s="76">
        <f t="shared" si="3"/>
        <v>0.66600000000000004</v>
      </c>
      <c r="T61" s="67">
        <f t="shared" si="3"/>
        <v>1.111</v>
      </c>
      <c r="U61" s="65"/>
      <c r="V61" s="76">
        <v>25</v>
      </c>
      <c r="W61" s="76">
        <f t="shared" si="13"/>
        <v>0.22900000000000001</v>
      </c>
      <c r="X61" s="76">
        <f t="shared" si="4"/>
        <v>0.24299999999999999</v>
      </c>
      <c r="Y61" s="68">
        <f t="shared" si="4"/>
        <v>0.25800000000000001</v>
      </c>
      <c r="Z61" s="65"/>
      <c r="AA61" s="76">
        <v>25</v>
      </c>
      <c r="AB61" s="76">
        <f t="shared" si="14"/>
        <v>0.108</v>
      </c>
      <c r="AC61" s="76">
        <f t="shared" si="5"/>
        <v>0.13700000000000001</v>
      </c>
      <c r="AD61" s="68">
        <f t="shared" si="5"/>
        <v>0.189</v>
      </c>
      <c r="AE61" s="65"/>
      <c r="AF61" s="76">
        <v>25</v>
      </c>
      <c r="AG61" s="76">
        <f t="shared" si="15"/>
        <v>3.5999999999999997E-2</v>
      </c>
      <c r="AH61" s="76">
        <f t="shared" si="15"/>
        <v>5.1999999999999998E-2</v>
      </c>
      <c r="AI61" s="66">
        <f t="shared" si="6"/>
        <v>0.128</v>
      </c>
      <c r="AJ61" s="65"/>
      <c r="AK61" s="76">
        <v>25</v>
      </c>
      <c r="AL61" s="76">
        <f t="shared" si="16"/>
        <v>1.2999999999999999E-2</v>
      </c>
      <c r="AM61" s="76">
        <f t="shared" si="7"/>
        <v>0.05</v>
      </c>
      <c r="AN61" s="66">
        <f t="shared" si="7"/>
        <v>6.6000000000000003E-2</v>
      </c>
      <c r="AO61" s="65"/>
      <c r="AP61" s="76">
        <v>25</v>
      </c>
      <c r="AQ61" s="76">
        <f t="shared" si="17"/>
        <v>6.0000000000000001E-3</v>
      </c>
      <c r="AR61" s="76">
        <f t="shared" si="8"/>
        <v>3.1E-2</v>
      </c>
      <c r="AS61" s="49">
        <f t="shared" si="8"/>
        <v>0.14199999999999999</v>
      </c>
      <c r="AT61" s="51"/>
    </row>
    <row r="62" spans="1:46" s="50" customFormat="1" x14ac:dyDescent="0.3">
      <c r="A62" s="65">
        <v>30</v>
      </c>
      <c r="B62" s="76">
        <f t="shared" si="9"/>
        <v>1.8919999999999999</v>
      </c>
      <c r="C62" s="76">
        <f t="shared" si="0"/>
        <v>2.4380000000000002</v>
      </c>
      <c r="D62" s="76">
        <f t="shared" si="0"/>
        <v>2.847</v>
      </c>
      <c r="E62" s="66"/>
      <c r="F62" s="65"/>
      <c r="G62" s="76">
        <v>30</v>
      </c>
      <c r="H62" s="76">
        <f t="shared" si="10"/>
        <v>0.32600000000000001</v>
      </c>
      <c r="I62" s="76">
        <f t="shared" si="1"/>
        <v>0.61899999999999999</v>
      </c>
      <c r="J62" s="68">
        <f t="shared" si="1"/>
        <v>1.0740000000000001</v>
      </c>
      <c r="K62" s="65"/>
      <c r="L62" s="76">
        <v>30</v>
      </c>
      <c r="M62" s="76">
        <f t="shared" si="11"/>
        <v>0.182</v>
      </c>
      <c r="N62" s="76">
        <f t="shared" si="2"/>
        <v>0.373</v>
      </c>
      <c r="O62" s="68">
        <f t="shared" si="2"/>
        <v>0.80300000000000005</v>
      </c>
      <c r="P62" s="65"/>
      <c r="Q62" s="76">
        <v>30</v>
      </c>
      <c r="R62" s="76">
        <f t="shared" si="12"/>
        <v>0.23100000000000001</v>
      </c>
      <c r="S62" s="76">
        <f t="shared" si="3"/>
        <v>0.46600000000000003</v>
      </c>
      <c r="T62" s="67">
        <f t="shared" si="3"/>
        <v>0.66300000000000003</v>
      </c>
      <c r="U62" s="65"/>
      <c r="V62" s="76">
        <v>30</v>
      </c>
      <c r="W62" s="76">
        <f t="shared" si="13"/>
        <v>0.17299999999999999</v>
      </c>
      <c r="X62" s="76">
        <f t="shared" si="4"/>
        <v>0.25600000000000001</v>
      </c>
      <c r="Y62" s="68">
        <f t="shared" si="4"/>
        <v>0.255</v>
      </c>
      <c r="Z62" s="65"/>
      <c r="AA62" s="76">
        <v>30</v>
      </c>
      <c r="AB62" s="76">
        <f t="shared" si="14"/>
        <v>6.3E-2</v>
      </c>
      <c r="AC62" s="76">
        <f t="shared" si="5"/>
        <v>0.106</v>
      </c>
      <c r="AD62" s="68">
        <f t="shared" si="5"/>
        <v>0.17</v>
      </c>
      <c r="AE62" s="65"/>
      <c r="AF62" s="76">
        <v>30</v>
      </c>
      <c r="AG62" s="76">
        <f t="shared" si="15"/>
        <v>1.4999999999999999E-2</v>
      </c>
      <c r="AH62" s="76">
        <f t="shared" si="15"/>
        <v>3.2000000000000001E-2</v>
      </c>
      <c r="AI62" s="66">
        <f t="shared" si="6"/>
        <v>0.06</v>
      </c>
      <c r="AJ62" s="65"/>
      <c r="AK62" s="76">
        <v>30</v>
      </c>
      <c r="AL62" s="76">
        <f t="shared" si="16"/>
        <v>1.4999999999999999E-2</v>
      </c>
      <c r="AM62" s="76">
        <f t="shared" si="7"/>
        <v>3.2000000000000001E-2</v>
      </c>
      <c r="AN62" s="66">
        <f t="shared" si="7"/>
        <v>5.3999999999999999E-2</v>
      </c>
      <c r="AO62" s="65"/>
      <c r="AP62" s="76">
        <v>30</v>
      </c>
      <c r="AQ62" s="76">
        <f t="shared" si="17"/>
        <v>0</v>
      </c>
      <c r="AR62" s="76">
        <f t="shared" si="8"/>
        <v>3.0000000000000001E-3</v>
      </c>
      <c r="AS62" s="49">
        <f t="shared" si="8"/>
        <v>3.3000000000000002E-2</v>
      </c>
      <c r="AT62" s="51"/>
    </row>
    <row r="63" spans="1:46" s="50" customFormat="1" x14ac:dyDescent="0.3">
      <c r="A63" s="65">
        <v>35</v>
      </c>
      <c r="B63" s="76">
        <f t="shared" si="9"/>
        <v>1.125</v>
      </c>
      <c r="C63" s="76">
        <f t="shared" si="0"/>
        <v>1.7410000000000001</v>
      </c>
      <c r="D63" s="76">
        <f t="shared" si="0"/>
        <v>2.379</v>
      </c>
      <c r="E63" s="66"/>
      <c r="F63" s="65"/>
      <c r="G63" s="76">
        <v>35</v>
      </c>
      <c r="H63" s="76">
        <f t="shared" si="10"/>
        <v>0.23899999999999999</v>
      </c>
      <c r="I63" s="76">
        <f t="shared" si="1"/>
        <v>0.32600000000000001</v>
      </c>
      <c r="J63" s="68">
        <f t="shared" si="1"/>
        <v>0.93600000000000005</v>
      </c>
      <c r="K63" s="65"/>
      <c r="L63" s="76">
        <v>35</v>
      </c>
      <c r="M63" s="76">
        <f t="shared" si="11"/>
        <v>0.10299999999999999</v>
      </c>
      <c r="N63" s="76">
        <f t="shared" si="2"/>
        <v>0.23100000000000001</v>
      </c>
      <c r="O63" s="68">
        <f t="shared" si="2"/>
        <v>0.44500000000000001</v>
      </c>
      <c r="P63" s="65"/>
      <c r="Q63" s="76">
        <v>35</v>
      </c>
      <c r="R63" s="76">
        <f t="shared" si="12"/>
        <v>0.128</v>
      </c>
      <c r="S63" s="76">
        <f t="shared" si="3"/>
        <v>0.26</v>
      </c>
      <c r="T63" s="67">
        <f t="shared" si="3"/>
        <v>0.34799999999999998</v>
      </c>
      <c r="U63" s="65"/>
      <c r="V63" s="76">
        <v>35</v>
      </c>
      <c r="W63" s="76">
        <f t="shared" si="13"/>
        <v>0.17199999999999999</v>
      </c>
      <c r="X63" s="76">
        <f t="shared" si="4"/>
        <v>0.20300000000000001</v>
      </c>
      <c r="Y63" s="68">
        <f t="shared" si="4"/>
        <v>0.20699999999999999</v>
      </c>
      <c r="Z63" s="65"/>
      <c r="AA63" s="76">
        <v>35</v>
      </c>
      <c r="AB63" s="76">
        <f t="shared" si="14"/>
        <v>2.5000000000000001E-2</v>
      </c>
      <c r="AC63" s="76">
        <f t="shared" si="5"/>
        <v>7.1999999999999995E-2</v>
      </c>
      <c r="AD63" s="68">
        <f t="shared" si="5"/>
        <v>0.14199999999999999</v>
      </c>
      <c r="AE63" s="65"/>
      <c r="AF63" s="76">
        <v>35</v>
      </c>
      <c r="AG63" s="76">
        <f t="shared" si="15"/>
        <v>2.3E-2</v>
      </c>
      <c r="AH63" s="76">
        <f t="shared" si="15"/>
        <v>2.4E-2</v>
      </c>
      <c r="AI63" s="66">
        <f t="shared" si="6"/>
        <v>2.9000000000000001E-2</v>
      </c>
      <c r="AJ63" s="65"/>
      <c r="AK63" s="76">
        <v>35</v>
      </c>
      <c r="AL63" s="76">
        <f t="shared" si="16"/>
        <v>3.6999999999999998E-2</v>
      </c>
      <c r="AM63" s="76">
        <f t="shared" si="7"/>
        <v>0.03</v>
      </c>
      <c r="AN63" s="66">
        <f t="shared" si="7"/>
        <v>5.1999999999999998E-2</v>
      </c>
      <c r="AO63" s="65"/>
      <c r="AP63" s="76">
        <v>35</v>
      </c>
      <c r="AQ63" s="76">
        <f t="shared" si="17"/>
        <v>0</v>
      </c>
      <c r="AR63" s="76">
        <f t="shared" si="8"/>
        <v>3.0000000000000001E-3</v>
      </c>
      <c r="AS63" s="49">
        <f t="shared" si="8"/>
        <v>2E-3</v>
      </c>
      <c r="AT63" s="51"/>
    </row>
    <row r="64" spans="1:46" s="50" customFormat="1" x14ac:dyDescent="0.3">
      <c r="A64" s="65">
        <v>40</v>
      </c>
      <c r="B64" s="76">
        <f t="shared" si="9"/>
        <v>0.68200000000000005</v>
      </c>
      <c r="C64" s="76">
        <f t="shared" si="0"/>
        <v>1.056</v>
      </c>
      <c r="D64" s="76">
        <f t="shared" si="0"/>
        <v>1.7</v>
      </c>
      <c r="E64" s="66"/>
      <c r="F64" s="65"/>
      <c r="G64" s="76">
        <v>40</v>
      </c>
      <c r="H64" s="76">
        <f t="shared" si="10"/>
        <v>9.8000000000000004E-2</v>
      </c>
      <c r="I64" s="76">
        <f t="shared" si="1"/>
        <v>0.183</v>
      </c>
      <c r="J64" s="68">
        <f t="shared" si="1"/>
        <v>0.53100000000000003</v>
      </c>
      <c r="K64" s="65"/>
      <c r="L64" s="76">
        <v>40</v>
      </c>
      <c r="M64" s="76">
        <f t="shared" si="11"/>
        <v>7.0000000000000007E-2</v>
      </c>
      <c r="N64" s="76">
        <f t="shared" si="2"/>
        <v>0.158</v>
      </c>
      <c r="O64" s="68">
        <f t="shared" si="2"/>
        <v>0.25700000000000001</v>
      </c>
      <c r="P64" s="65"/>
      <c r="Q64" s="76">
        <v>40</v>
      </c>
      <c r="R64" s="76">
        <f t="shared" si="12"/>
        <v>0.16700000000000001</v>
      </c>
      <c r="S64" s="76">
        <f t="shared" si="3"/>
        <v>0.219</v>
      </c>
      <c r="T64" s="67">
        <f t="shared" si="3"/>
        <v>0.26500000000000001</v>
      </c>
      <c r="U64" s="65"/>
      <c r="V64" s="76">
        <v>40</v>
      </c>
      <c r="W64" s="76">
        <f t="shared" si="13"/>
        <v>0.104</v>
      </c>
      <c r="X64" s="76">
        <f t="shared" si="4"/>
        <v>0.16800000000000001</v>
      </c>
      <c r="Y64" s="68">
        <f t="shared" si="4"/>
        <v>0.2</v>
      </c>
      <c r="Z64" s="65"/>
      <c r="AA64" s="76">
        <v>40</v>
      </c>
      <c r="AB64" s="76">
        <f t="shared" si="14"/>
        <v>6.0000000000000001E-3</v>
      </c>
      <c r="AC64" s="76">
        <f t="shared" si="5"/>
        <v>2.1999999999999999E-2</v>
      </c>
      <c r="AD64" s="68">
        <f t="shared" si="5"/>
        <v>0.105</v>
      </c>
      <c r="AE64" s="65"/>
      <c r="AF64" s="76">
        <v>40</v>
      </c>
      <c r="AG64" s="76">
        <f t="shared" si="15"/>
        <v>5.0000000000000001E-3</v>
      </c>
      <c r="AH64" s="76">
        <f t="shared" si="15"/>
        <v>1.9E-2</v>
      </c>
      <c r="AI64" s="66">
        <f t="shared" si="6"/>
        <v>1.4999999999999999E-2</v>
      </c>
      <c r="AJ64" s="65"/>
      <c r="AK64" s="76">
        <v>40</v>
      </c>
      <c r="AL64" s="76">
        <f t="shared" si="16"/>
        <v>7.0000000000000001E-3</v>
      </c>
      <c r="AM64" s="76">
        <f t="shared" si="7"/>
        <v>2.1000000000000001E-2</v>
      </c>
      <c r="AN64" s="66">
        <f t="shared" si="7"/>
        <v>1.4E-2</v>
      </c>
      <c r="AO64" s="65"/>
      <c r="AP64" s="76">
        <v>40</v>
      </c>
      <c r="AQ64" s="76">
        <f t="shared" si="17"/>
        <v>1E-3</v>
      </c>
      <c r="AR64" s="76">
        <f t="shared" si="8"/>
        <v>2E-3</v>
      </c>
      <c r="AS64" s="49">
        <f t="shared" si="8"/>
        <v>5.0000000000000001E-3</v>
      </c>
      <c r="AT64" s="51"/>
    </row>
    <row r="65" spans="1:46" s="50" customFormat="1" x14ac:dyDescent="0.3">
      <c r="A65" s="65">
        <v>45</v>
      </c>
      <c r="B65" s="76">
        <f t="shared" si="9"/>
        <v>0.33600000000000002</v>
      </c>
      <c r="C65" s="76">
        <f t="shared" si="0"/>
        <v>0.63200000000000001</v>
      </c>
      <c r="D65" s="76">
        <f t="shared" si="0"/>
        <v>1.0009999999999999</v>
      </c>
      <c r="E65" s="66"/>
      <c r="F65" s="65"/>
      <c r="G65" s="76">
        <v>45</v>
      </c>
      <c r="H65" s="76">
        <f t="shared" si="10"/>
        <v>5.8000000000000003E-2</v>
      </c>
      <c r="I65" s="76">
        <f t="shared" si="1"/>
        <v>9.8000000000000004E-2</v>
      </c>
      <c r="J65" s="68">
        <f t="shared" si="1"/>
        <v>0.28599999999999998</v>
      </c>
      <c r="K65" s="65"/>
      <c r="L65" s="76">
        <v>45</v>
      </c>
      <c r="M65" s="76">
        <f t="shared" si="11"/>
        <v>1.7000000000000001E-2</v>
      </c>
      <c r="N65" s="76">
        <f t="shared" si="2"/>
        <v>5.3999999999999999E-2</v>
      </c>
      <c r="O65" s="68">
        <f t="shared" si="2"/>
        <v>0.114</v>
      </c>
      <c r="P65" s="65"/>
      <c r="Q65" s="76">
        <v>45</v>
      </c>
      <c r="R65" s="76">
        <f t="shared" si="12"/>
        <v>8.8999999999999996E-2</v>
      </c>
      <c r="S65" s="76">
        <f t="shared" si="3"/>
        <v>0.155</v>
      </c>
      <c r="T65" s="67">
        <f t="shared" si="3"/>
        <v>0.16700000000000001</v>
      </c>
      <c r="U65" s="65"/>
      <c r="V65" s="76">
        <v>45</v>
      </c>
      <c r="W65" s="76">
        <f t="shared" si="13"/>
        <v>6.0999999999999999E-2</v>
      </c>
      <c r="X65" s="76">
        <f t="shared" si="4"/>
        <v>0.115</v>
      </c>
      <c r="Y65" s="68">
        <f t="shared" si="4"/>
        <v>0.14399999999999999</v>
      </c>
      <c r="Z65" s="65"/>
      <c r="AA65" s="76">
        <v>45</v>
      </c>
      <c r="AB65" s="76">
        <f t="shared" si="14"/>
        <v>4.0000000000000001E-3</v>
      </c>
      <c r="AC65" s="76">
        <f t="shared" si="5"/>
        <v>6.0000000000000001E-3</v>
      </c>
      <c r="AD65" s="68">
        <f t="shared" si="5"/>
        <v>2.3E-2</v>
      </c>
      <c r="AE65" s="65"/>
      <c r="AF65" s="76">
        <v>45</v>
      </c>
      <c r="AG65" s="76">
        <f t="shared" si="15"/>
        <v>1.2E-2</v>
      </c>
      <c r="AH65" s="76">
        <f t="shared" si="15"/>
        <v>8.9999999999999993E-3</v>
      </c>
      <c r="AI65" s="66">
        <f t="shared" si="6"/>
        <v>1.7000000000000001E-2</v>
      </c>
      <c r="AJ65" s="65"/>
      <c r="AK65" s="76">
        <v>45</v>
      </c>
      <c r="AL65" s="76">
        <f t="shared" si="16"/>
        <v>7.0000000000000001E-3</v>
      </c>
      <c r="AM65" s="76">
        <f t="shared" si="7"/>
        <v>1.4999999999999999E-2</v>
      </c>
      <c r="AN65" s="66">
        <f t="shared" si="7"/>
        <v>2.4E-2</v>
      </c>
      <c r="AO65" s="65"/>
      <c r="AP65" s="76">
        <v>45</v>
      </c>
      <c r="AQ65" s="76">
        <f t="shared" si="17"/>
        <v>0</v>
      </c>
      <c r="AR65" s="76">
        <f t="shared" si="8"/>
        <v>0</v>
      </c>
      <c r="AS65" s="49">
        <f t="shared" si="8"/>
        <v>1E-3</v>
      </c>
      <c r="AT65" s="51"/>
    </row>
    <row r="66" spans="1:46" s="50" customFormat="1" x14ac:dyDescent="0.3">
      <c r="A66" s="65">
        <v>50</v>
      </c>
      <c r="B66" s="76">
        <f t="shared" si="9"/>
        <v>0.21</v>
      </c>
      <c r="C66" s="76">
        <f t="shared" si="0"/>
        <v>0.31</v>
      </c>
      <c r="D66" s="76">
        <f t="shared" si="0"/>
        <v>0.68600000000000005</v>
      </c>
      <c r="E66" s="66"/>
      <c r="F66" s="65"/>
      <c r="G66" s="76">
        <v>50</v>
      </c>
      <c r="H66" s="76">
        <f t="shared" si="10"/>
        <v>3.6999999999999998E-2</v>
      </c>
      <c r="I66" s="76">
        <f t="shared" si="1"/>
        <v>5.7000000000000002E-2</v>
      </c>
      <c r="J66" s="68">
        <f t="shared" si="1"/>
        <v>0.14000000000000001</v>
      </c>
      <c r="K66" s="65"/>
      <c r="L66" s="76">
        <v>50</v>
      </c>
      <c r="M66" s="76">
        <f t="shared" si="11"/>
        <v>8.0000000000000002E-3</v>
      </c>
      <c r="N66" s="76">
        <f>M18/1000</f>
        <v>3.1E-2</v>
      </c>
      <c r="O66" s="68">
        <f t="shared" si="2"/>
        <v>5.3999999999999999E-2</v>
      </c>
      <c r="P66" s="65"/>
      <c r="Q66" s="76">
        <v>50</v>
      </c>
      <c r="R66" s="76">
        <f t="shared" si="12"/>
        <v>7.1999999999999995E-2</v>
      </c>
      <c r="S66" s="76">
        <f t="shared" si="3"/>
        <v>0.11899999999999999</v>
      </c>
      <c r="T66" s="67">
        <f t="shared" si="3"/>
        <v>0.113</v>
      </c>
      <c r="U66" s="65"/>
      <c r="V66" s="76">
        <v>50</v>
      </c>
      <c r="W66" s="76">
        <f t="shared" si="13"/>
        <v>4.2000000000000003E-2</v>
      </c>
      <c r="X66" s="76">
        <f t="shared" si="4"/>
        <v>6.8000000000000005E-2</v>
      </c>
      <c r="Y66" s="68">
        <f t="shared" si="4"/>
        <v>0.13100000000000001</v>
      </c>
      <c r="Z66" s="65"/>
      <c r="AA66" s="76">
        <v>50</v>
      </c>
      <c r="AB66" s="76">
        <f t="shared" si="14"/>
        <v>2E-3</v>
      </c>
      <c r="AC66" s="76">
        <f t="shared" si="5"/>
        <v>0.01</v>
      </c>
      <c r="AD66" s="68">
        <f t="shared" si="5"/>
        <v>2.1999999999999999E-2</v>
      </c>
      <c r="AE66" s="65"/>
      <c r="AF66" s="76">
        <v>50</v>
      </c>
      <c r="AG66" s="76">
        <f t="shared" si="15"/>
        <v>3.0000000000000001E-3</v>
      </c>
      <c r="AH66" s="76">
        <f t="shared" si="15"/>
        <v>6.0000000000000001E-3</v>
      </c>
      <c r="AI66" s="66">
        <f t="shared" si="6"/>
        <v>1.7000000000000001E-2</v>
      </c>
      <c r="AJ66" s="65"/>
      <c r="AK66" s="76">
        <v>50</v>
      </c>
      <c r="AL66" s="76">
        <f t="shared" si="16"/>
        <v>4.0000000000000001E-3</v>
      </c>
      <c r="AM66" s="76">
        <f>AL18/1000</f>
        <v>0.01</v>
      </c>
      <c r="AN66" s="66">
        <f t="shared" si="7"/>
        <v>2.3E-2</v>
      </c>
      <c r="AO66" s="65"/>
      <c r="AP66" s="76">
        <v>50</v>
      </c>
      <c r="AQ66" s="76">
        <f t="shared" si="17"/>
        <v>0</v>
      </c>
      <c r="AR66" s="76">
        <f t="shared" si="8"/>
        <v>0</v>
      </c>
      <c r="AS66" s="49">
        <f t="shared" si="8"/>
        <v>0</v>
      </c>
      <c r="AT66" s="51"/>
    </row>
    <row r="67" spans="1:46" s="50" customFormat="1" x14ac:dyDescent="0.3">
      <c r="A67" s="65">
        <v>55</v>
      </c>
      <c r="B67" s="76">
        <f t="shared" si="9"/>
        <v>8.8999999999999996E-2</v>
      </c>
      <c r="C67" s="76">
        <f t="shared" si="0"/>
        <v>0.154</v>
      </c>
      <c r="D67" s="76">
        <f t="shared" si="0"/>
        <v>0.371</v>
      </c>
      <c r="E67" s="66"/>
      <c r="F67" s="65"/>
      <c r="G67" s="76">
        <v>55</v>
      </c>
      <c r="H67" s="76">
        <f t="shared" si="10"/>
        <v>2.1000000000000001E-2</v>
      </c>
      <c r="I67" s="76">
        <f t="shared" si="1"/>
        <v>2.8000000000000001E-2</v>
      </c>
      <c r="J67" s="68">
        <f t="shared" si="1"/>
        <v>9.4E-2</v>
      </c>
      <c r="K67" s="65"/>
      <c r="L67" s="76">
        <v>55</v>
      </c>
      <c r="M67" s="76">
        <f t="shared" si="11"/>
        <v>4.0000000000000001E-3</v>
      </c>
      <c r="N67" s="76">
        <f t="shared" si="2"/>
        <v>2.1000000000000001E-2</v>
      </c>
      <c r="O67" s="68">
        <f>N19/1000</f>
        <v>3.4000000000000002E-2</v>
      </c>
      <c r="P67" s="65"/>
      <c r="Q67" s="76">
        <v>55</v>
      </c>
      <c r="R67" s="76">
        <f t="shared" si="12"/>
        <v>5.3999999999999999E-2</v>
      </c>
      <c r="S67" s="76">
        <f t="shared" si="3"/>
        <v>0.113</v>
      </c>
      <c r="T67" s="67">
        <f t="shared" si="3"/>
        <v>0.157</v>
      </c>
      <c r="U67" s="65"/>
      <c r="V67" s="76">
        <v>55</v>
      </c>
      <c r="W67" s="76">
        <f t="shared" si="13"/>
        <v>2.5999999999999999E-2</v>
      </c>
      <c r="X67" s="76">
        <f t="shared" si="4"/>
        <v>5.2999999999999999E-2</v>
      </c>
      <c r="Y67" s="68">
        <f t="shared" si="4"/>
        <v>9.0999999999999998E-2</v>
      </c>
      <c r="Z67" s="65"/>
      <c r="AA67" s="76">
        <v>55</v>
      </c>
      <c r="AB67" s="76">
        <f t="shared" si="14"/>
        <v>2E-3</v>
      </c>
      <c r="AC67" s="76">
        <f t="shared" si="5"/>
        <v>6.0000000000000001E-3</v>
      </c>
      <c r="AD67" s="68">
        <f t="shared" si="5"/>
        <v>1.0999999999999999E-2</v>
      </c>
      <c r="AE67" s="65"/>
      <c r="AF67" s="76">
        <v>55</v>
      </c>
      <c r="AG67" s="76">
        <f t="shared" si="15"/>
        <v>3.0000000000000001E-3</v>
      </c>
      <c r="AH67" s="76">
        <f t="shared" si="15"/>
        <v>6.0000000000000001E-3</v>
      </c>
      <c r="AI67" s="66">
        <f t="shared" si="6"/>
        <v>1.0999999999999999E-2</v>
      </c>
      <c r="AJ67" s="65"/>
      <c r="AK67" s="76">
        <v>55</v>
      </c>
      <c r="AL67" s="76">
        <f t="shared" si="16"/>
        <v>2E-3</v>
      </c>
      <c r="AM67" s="76">
        <f>AL19/1000</f>
        <v>7.0000000000000001E-3</v>
      </c>
      <c r="AN67" s="66">
        <f>AM19/1000</f>
        <v>1.6E-2</v>
      </c>
      <c r="AO67" s="65"/>
      <c r="AP67" s="76">
        <v>55</v>
      </c>
      <c r="AQ67" s="76">
        <f t="shared" si="17"/>
        <v>0</v>
      </c>
      <c r="AR67" s="76">
        <f t="shared" si="8"/>
        <v>0</v>
      </c>
      <c r="AS67" s="49">
        <f t="shared" si="8"/>
        <v>0</v>
      </c>
      <c r="AT67" s="51"/>
    </row>
    <row r="68" spans="1:46" s="50" customFormat="1" x14ac:dyDescent="0.3">
      <c r="A68" s="65">
        <v>60</v>
      </c>
      <c r="B68" s="76">
        <f t="shared" si="9"/>
        <v>5.8000000000000003E-2</v>
      </c>
      <c r="C68" s="76">
        <f t="shared" si="0"/>
        <v>8.3000000000000004E-2</v>
      </c>
      <c r="D68" s="76">
        <f t="shared" si="0"/>
        <v>0.20200000000000001</v>
      </c>
      <c r="E68" s="66"/>
      <c r="F68" s="65"/>
      <c r="G68" s="76">
        <v>60</v>
      </c>
      <c r="H68" s="76">
        <f t="shared" si="10"/>
        <v>8.0000000000000002E-3</v>
      </c>
      <c r="I68" s="76">
        <f t="shared" si="1"/>
        <v>1.4E-2</v>
      </c>
      <c r="J68" s="68">
        <f t="shared" si="1"/>
        <v>0.04</v>
      </c>
      <c r="K68" s="65"/>
      <c r="L68" s="76">
        <v>60</v>
      </c>
      <c r="M68" s="76">
        <f t="shared" si="11"/>
        <v>3.0000000000000001E-3</v>
      </c>
      <c r="N68" s="76">
        <f t="shared" si="2"/>
        <v>1.6E-2</v>
      </c>
      <c r="O68" s="68">
        <f t="shared" si="2"/>
        <v>3.3000000000000002E-2</v>
      </c>
      <c r="P68" s="65"/>
      <c r="Q68" s="76">
        <v>60</v>
      </c>
      <c r="R68" s="76">
        <f t="shared" si="12"/>
        <v>3.3000000000000002E-2</v>
      </c>
      <c r="S68" s="76">
        <f t="shared" si="3"/>
        <v>0.08</v>
      </c>
      <c r="T68" s="67">
        <f t="shared" si="3"/>
        <v>9.4E-2</v>
      </c>
      <c r="U68" s="65"/>
      <c r="V68" s="76">
        <v>60</v>
      </c>
      <c r="W68" s="76">
        <f t="shared" si="13"/>
        <v>2.1000000000000001E-2</v>
      </c>
      <c r="X68" s="76">
        <f t="shared" si="4"/>
        <v>3.5000000000000003E-2</v>
      </c>
      <c r="Y68" s="66">
        <f t="shared" si="4"/>
        <v>4.9000000000000002E-2</v>
      </c>
      <c r="Z68" s="65"/>
      <c r="AA68" s="76">
        <v>60</v>
      </c>
      <c r="AB68" s="76">
        <f t="shared" si="14"/>
        <v>0</v>
      </c>
      <c r="AC68" s="76">
        <f t="shared" si="5"/>
        <v>2E-3</v>
      </c>
      <c r="AD68" s="66">
        <f t="shared" si="5"/>
        <v>8.0000000000000002E-3</v>
      </c>
      <c r="AE68" s="65"/>
      <c r="AF68" s="76">
        <v>60</v>
      </c>
      <c r="AG68" s="76">
        <f t="shared" si="15"/>
        <v>2E-3</v>
      </c>
      <c r="AH68" s="76">
        <f t="shared" si="15"/>
        <v>5.0000000000000001E-3</v>
      </c>
      <c r="AI68" s="66">
        <f t="shared" si="6"/>
        <v>2E-3</v>
      </c>
      <c r="AJ68" s="65"/>
      <c r="AK68" s="76">
        <v>60</v>
      </c>
      <c r="AL68" s="76">
        <f t="shared" si="16"/>
        <v>1E-3</v>
      </c>
      <c r="AM68" s="76">
        <f>AL20/1000</f>
        <v>6.0000000000000001E-3</v>
      </c>
      <c r="AN68" s="66">
        <f>AM20/1000</f>
        <v>1.4999999999999999E-2</v>
      </c>
      <c r="AO68" s="65"/>
      <c r="AP68" s="76">
        <v>60</v>
      </c>
      <c r="AQ68" s="76">
        <f t="shared" si="17"/>
        <v>0</v>
      </c>
      <c r="AR68" s="76">
        <f t="shared" si="8"/>
        <v>0</v>
      </c>
      <c r="AS68" s="49">
        <f t="shared" si="8"/>
        <v>0</v>
      </c>
      <c r="AT68" s="51"/>
    </row>
    <row r="69" spans="1:46" s="50" customFormat="1" x14ac:dyDescent="0.3">
      <c r="A69" s="65">
        <v>65</v>
      </c>
      <c r="B69" s="76">
        <f t="shared" si="9"/>
        <v>1.9E-2</v>
      </c>
      <c r="C69" s="76">
        <f t="shared" si="0"/>
        <v>2.9000000000000001E-2</v>
      </c>
      <c r="D69" s="76">
        <f t="shared" si="0"/>
        <v>0.08</v>
      </c>
      <c r="E69" s="66"/>
      <c r="F69" s="65"/>
      <c r="G69" s="76">
        <v>65</v>
      </c>
      <c r="H69" s="76">
        <f t="shared" si="10"/>
        <v>2E-3</v>
      </c>
      <c r="I69" s="76">
        <f t="shared" si="1"/>
        <v>6.0000000000000001E-3</v>
      </c>
      <c r="J69" s="66">
        <f t="shared" si="1"/>
        <v>0.01</v>
      </c>
      <c r="K69" s="65"/>
      <c r="L69" s="76">
        <v>65</v>
      </c>
      <c r="M69" s="76">
        <f t="shared" si="11"/>
        <v>6.0000000000000001E-3</v>
      </c>
      <c r="N69" s="76">
        <f t="shared" si="2"/>
        <v>1.0999999999999999E-2</v>
      </c>
      <c r="O69" s="66">
        <f t="shared" si="2"/>
        <v>0.01</v>
      </c>
      <c r="P69" s="65"/>
      <c r="Q69" s="76">
        <v>65</v>
      </c>
      <c r="R69" s="76">
        <f t="shared" si="12"/>
        <v>3.4000000000000002E-2</v>
      </c>
      <c r="S69" s="76">
        <f t="shared" si="3"/>
        <v>4.3999999999999997E-2</v>
      </c>
      <c r="T69" s="66">
        <f t="shared" si="3"/>
        <v>5.2999999999999999E-2</v>
      </c>
      <c r="U69" s="65"/>
      <c r="V69" s="76">
        <v>65</v>
      </c>
      <c r="W69" s="76">
        <f t="shared" si="13"/>
        <v>1.2E-2</v>
      </c>
      <c r="X69" s="76">
        <f t="shared" si="4"/>
        <v>1.2999999999999999E-2</v>
      </c>
      <c r="Y69" s="66">
        <f t="shared" si="4"/>
        <v>2.5000000000000001E-2</v>
      </c>
      <c r="Z69" s="65"/>
      <c r="AA69" s="76">
        <v>65</v>
      </c>
      <c r="AB69" s="76">
        <f t="shared" si="14"/>
        <v>1E-3</v>
      </c>
      <c r="AC69" s="76">
        <f t="shared" si="5"/>
        <v>2E-3</v>
      </c>
      <c r="AD69" s="66">
        <f t="shared" si="5"/>
        <v>3.0000000000000001E-3</v>
      </c>
      <c r="AE69" s="65"/>
      <c r="AF69" s="76">
        <v>65</v>
      </c>
      <c r="AG69" s="76">
        <f t="shared" si="15"/>
        <v>1E-3</v>
      </c>
      <c r="AH69" s="76">
        <f t="shared" si="15"/>
        <v>2E-3</v>
      </c>
      <c r="AI69" s="66">
        <f t="shared" si="6"/>
        <v>1E-3</v>
      </c>
      <c r="AJ69" s="65"/>
      <c r="AK69" s="76">
        <v>65</v>
      </c>
      <c r="AL69" s="76">
        <f t="shared" si="16"/>
        <v>3.0000000000000001E-3</v>
      </c>
      <c r="AM69" s="76">
        <f>AL21/1000</f>
        <v>4.0000000000000001E-3</v>
      </c>
      <c r="AN69" s="66">
        <f>AM21/1000</f>
        <v>5.0000000000000001E-3</v>
      </c>
      <c r="AO69" s="65"/>
      <c r="AP69" s="76">
        <v>65</v>
      </c>
      <c r="AQ69" s="76">
        <f t="shared" si="17"/>
        <v>0</v>
      </c>
      <c r="AR69" s="76">
        <f t="shared" si="8"/>
        <v>0</v>
      </c>
      <c r="AS69" s="52">
        <f t="shared" si="8"/>
        <v>0</v>
      </c>
      <c r="AT69" s="51"/>
    </row>
    <row r="70" spans="1:46" s="47" customFormat="1" x14ac:dyDescent="0.3">
      <c r="A70" s="65" t="s">
        <v>20</v>
      </c>
      <c r="B70" s="76">
        <f t="shared" si="9"/>
        <v>5.1999999999999998E-2</v>
      </c>
      <c r="C70" s="76">
        <f t="shared" si="0"/>
        <v>4.5999999999999999E-2</v>
      </c>
      <c r="D70" s="76">
        <f t="shared" si="0"/>
        <v>8.8999999999999996E-2</v>
      </c>
      <c r="E70" s="68"/>
      <c r="F70" s="65"/>
      <c r="G70" s="76" t="s">
        <v>20</v>
      </c>
      <c r="H70" s="76">
        <f>G22/1000</f>
        <v>1E-3</v>
      </c>
      <c r="I70" s="76">
        <f t="shared" si="1"/>
        <v>5.0000000000000001E-3</v>
      </c>
      <c r="J70" s="68">
        <f t="shared" si="1"/>
        <v>0.02</v>
      </c>
      <c r="K70" s="65"/>
      <c r="L70" s="76" t="s">
        <v>20</v>
      </c>
      <c r="M70" s="76">
        <f>L22/1000</f>
        <v>7.0000000000000001E-3</v>
      </c>
      <c r="N70" s="76">
        <f t="shared" si="2"/>
        <v>3.9E-2</v>
      </c>
      <c r="O70" s="68">
        <f t="shared" si="2"/>
        <v>6.2E-2</v>
      </c>
      <c r="P70" s="65"/>
      <c r="Q70" s="76" t="s">
        <v>20</v>
      </c>
      <c r="R70" s="76">
        <f>Q22/1000</f>
        <v>8.1000000000000003E-2</v>
      </c>
      <c r="S70" s="76">
        <f t="shared" si="3"/>
        <v>0.185</v>
      </c>
      <c r="T70" s="68">
        <f t="shared" si="3"/>
        <v>0.24</v>
      </c>
      <c r="U70" s="65"/>
      <c r="V70" s="76" t="s">
        <v>20</v>
      </c>
      <c r="W70" s="76">
        <f>V22/1000</f>
        <v>1.7999999999999999E-2</v>
      </c>
      <c r="X70" s="76">
        <f t="shared" si="4"/>
        <v>3.4000000000000002E-2</v>
      </c>
      <c r="Y70" s="68">
        <f t="shared" si="4"/>
        <v>8.2000000000000003E-2</v>
      </c>
      <c r="Z70" s="65"/>
      <c r="AA70" s="76" t="s">
        <v>20</v>
      </c>
      <c r="AB70" s="76">
        <f>AA22/1000</f>
        <v>2E-3</v>
      </c>
      <c r="AC70" s="76">
        <f t="shared" si="5"/>
        <v>5.0000000000000001E-3</v>
      </c>
      <c r="AD70" s="68">
        <f t="shared" si="5"/>
        <v>1.4E-2</v>
      </c>
      <c r="AE70" s="65"/>
      <c r="AF70" s="76" t="s">
        <v>20</v>
      </c>
      <c r="AG70" s="76">
        <f>AF22/1000</f>
        <v>7.0000000000000001E-3</v>
      </c>
      <c r="AH70" s="76">
        <f t="shared" si="15"/>
        <v>1.9E-2</v>
      </c>
      <c r="AI70" s="73">
        <f t="shared" si="6"/>
        <v>2.1000000000000001E-2</v>
      </c>
      <c r="AJ70" s="65"/>
      <c r="AK70" s="76" t="s">
        <v>20</v>
      </c>
      <c r="AL70" s="76">
        <f>AK22/1000</f>
        <v>8.9999999999999993E-3</v>
      </c>
      <c r="AM70" s="76">
        <f>AL22/1000</f>
        <v>2.4E-2</v>
      </c>
      <c r="AN70" s="68">
        <f>AM22/1000</f>
        <v>4.8000000000000001E-2</v>
      </c>
      <c r="AO70" s="65"/>
      <c r="AP70" s="76" t="s">
        <v>20</v>
      </c>
      <c r="AQ70" s="76">
        <f>AP22/1000</f>
        <v>0</v>
      </c>
      <c r="AR70" s="76">
        <f t="shared" si="8"/>
        <v>0</v>
      </c>
      <c r="AS70" s="49">
        <f t="shared" si="8"/>
        <v>0</v>
      </c>
      <c r="AT70" s="48"/>
    </row>
    <row r="71" spans="1:46" s="55" customFormat="1" x14ac:dyDescent="0.3">
      <c r="A71" s="65"/>
      <c r="B71" s="65"/>
      <c r="C71" s="68"/>
      <c r="D71" s="68"/>
      <c r="E71" s="68"/>
      <c r="F71" s="71"/>
      <c r="G71" s="71"/>
      <c r="H71" s="68"/>
      <c r="I71" s="68"/>
      <c r="J71" s="68"/>
      <c r="K71" s="71"/>
      <c r="L71" s="71"/>
      <c r="M71" s="68"/>
      <c r="N71" s="68"/>
      <c r="O71" s="68"/>
      <c r="P71" s="71"/>
      <c r="Q71" s="71"/>
      <c r="R71" s="68"/>
      <c r="S71" s="68"/>
      <c r="T71" s="68"/>
      <c r="U71" s="71"/>
      <c r="V71" s="71"/>
      <c r="W71" s="68"/>
      <c r="X71" s="68"/>
      <c r="Y71" s="68"/>
      <c r="Z71" s="71"/>
      <c r="AA71" s="71"/>
      <c r="AB71" s="68"/>
      <c r="AC71" s="68"/>
      <c r="AD71" s="68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56"/>
      <c r="AT71" s="56"/>
    </row>
    <row r="72" spans="1:46" s="47" customFormat="1" x14ac:dyDescent="0.3">
      <c r="A72" s="53"/>
      <c r="B72" s="53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</row>
    <row r="73" spans="1:46" s="50" customFormat="1" x14ac:dyDescent="0.3">
      <c r="A73" s="65" t="s">
        <v>10</v>
      </c>
      <c r="B73" s="65" t="s">
        <v>11</v>
      </c>
      <c r="C73" s="65" t="s">
        <v>12</v>
      </c>
      <c r="D73" s="74" t="s">
        <v>28</v>
      </c>
      <c r="E73" s="66" t="s">
        <v>29</v>
      </c>
      <c r="F73" s="66" t="s">
        <v>30</v>
      </c>
      <c r="G73" s="65" t="s">
        <v>10</v>
      </c>
      <c r="H73" s="65" t="s">
        <v>11</v>
      </c>
      <c r="I73" s="74" t="s">
        <v>12</v>
      </c>
      <c r="J73" s="68" t="s">
        <v>31</v>
      </c>
      <c r="K73" s="66" t="s">
        <v>18</v>
      </c>
      <c r="L73" s="65" t="s">
        <v>18</v>
      </c>
      <c r="M73" s="65"/>
      <c r="N73" s="74"/>
      <c r="O73" s="68"/>
      <c r="P73" s="66"/>
      <c r="Q73" s="65"/>
      <c r="R73" s="65"/>
      <c r="S73" s="74"/>
      <c r="T73" s="67"/>
      <c r="U73" s="66"/>
      <c r="V73" s="65"/>
      <c r="W73" s="65"/>
      <c r="X73" s="74"/>
      <c r="Y73" s="68"/>
      <c r="Z73" s="66"/>
      <c r="AA73" s="65"/>
      <c r="AB73" s="65"/>
      <c r="AC73" s="74"/>
      <c r="AD73" s="68"/>
      <c r="AE73" s="66"/>
      <c r="AF73" s="65"/>
      <c r="AG73" s="65"/>
      <c r="AH73" s="74"/>
      <c r="AI73" s="66"/>
      <c r="AJ73" s="65"/>
      <c r="AK73" s="65"/>
      <c r="AL73" s="65"/>
      <c r="AM73" s="74"/>
      <c r="AN73" s="66"/>
      <c r="AO73" s="66"/>
      <c r="AP73" s="65"/>
      <c r="AQ73" s="65"/>
      <c r="AR73" s="74"/>
      <c r="AS73" s="49"/>
      <c r="AT73" s="51"/>
    </row>
    <row r="74" spans="1:46" s="50" customFormat="1" x14ac:dyDescent="0.3">
      <c r="A74" s="65">
        <v>694071.17894019489</v>
      </c>
      <c r="B74" s="67">
        <v>591947.78280634957</v>
      </c>
      <c r="C74" s="67">
        <v>1132524.9632711164</v>
      </c>
      <c r="D74" s="67">
        <f>A74/1000</f>
        <v>694.07117894019484</v>
      </c>
      <c r="E74" s="66">
        <f>B74/1000</f>
        <v>591.94778280634955</v>
      </c>
      <c r="F74" s="66">
        <f>C74/1000</f>
        <v>1132.5249632711163</v>
      </c>
      <c r="G74" s="67">
        <f>ROUND(D74,0)</f>
        <v>694</v>
      </c>
      <c r="H74" s="67">
        <f>ROUND(E74,0)</f>
        <v>592</v>
      </c>
      <c r="I74" s="67">
        <f>ROUND(F74,0)</f>
        <v>1133</v>
      </c>
      <c r="J74" s="68">
        <f>I74-H74</f>
        <v>541</v>
      </c>
      <c r="K74" s="66">
        <f>I74/H74</f>
        <v>1.9138513513513513</v>
      </c>
      <c r="L74" s="67">
        <f>ROUND(K74,2)</f>
        <v>1.91</v>
      </c>
      <c r="M74" s="67"/>
      <c r="N74" s="67"/>
      <c r="O74" s="68"/>
      <c r="P74" s="66"/>
      <c r="Q74" s="67"/>
      <c r="R74" s="67"/>
      <c r="S74" s="67"/>
      <c r="T74" s="67"/>
      <c r="U74" s="66"/>
      <c r="V74" s="67"/>
      <c r="W74" s="67"/>
      <c r="X74" s="67"/>
      <c r="Y74" s="68"/>
      <c r="Z74" s="66"/>
      <c r="AA74" s="67"/>
      <c r="AB74" s="67"/>
      <c r="AC74" s="67"/>
      <c r="AD74" s="68"/>
      <c r="AE74" s="66"/>
      <c r="AF74" s="67"/>
      <c r="AG74" s="67"/>
      <c r="AH74" s="67"/>
      <c r="AI74" s="66"/>
      <c r="AJ74" s="65"/>
      <c r="AK74" s="67"/>
      <c r="AL74" s="67"/>
      <c r="AM74" s="67"/>
      <c r="AN74" s="66"/>
      <c r="AO74" s="66"/>
      <c r="AP74" s="67"/>
      <c r="AQ74" s="67"/>
      <c r="AR74" s="67"/>
      <c r="AS74" s="49"/>
      <c r="AT74" s="51"/>
    </row>
    <row r="75" spans="1:46" s="50" customFormat="1" x14ac:dyDescent="0.3">
      <c r="A75" s="65">
        <v>307076</v>
      </c>
      <c r="B75" s="65">
        <v>150872</v>
      </c>
      <c r="C75" s="65">
        <v>664773.16419019434</v>
      </c>
      <c r="D75" s="65">
        <f t="shared" ref="D75:F87" si="18">A75/1000</f>
        <v>307.07600000000002</v>
      </c>
      <c r="E75" s="75">
        <f t="shared" si="18"/>
        <v>150.87200000000001</v>
      </c>
      <c r="F75" s="66">
        <f t="shared" si="18"/>
        <v>664.77316419019439</v>
      </c>
      <c r="G75" s="65">
        <f t="shared" ref="G75:I87" si="19">ROUND(D75,0)</f>
        <v>307</v>
      </c>
      <c r="H75" s="65">
        <f t="shared" si="19"/>
        <v>151</v>
      </c>
      <c r="I75" s="65">
        <f t="shared" si="19"/>
        <v>665</v>
      </c>
      <c r="J75" s="68">
        <f>I75-H75</f>
        <v>514</v>
      </c>
      <c r="K75" s="66">
        <f t="shared" ref="K75:K87" si="20">I75/H75</f>
        <v>4.4039735099337749</v>
      </c>
      <c r="L75" s="65">
        <f>ROUND(K75,2)</f>
        <v>4.4000000000000004</v>
      </c>
      <c r="M75" s="65"/>
      <c r="N75" s="65"/>
      <c r="O75" s="68"/>
      <c r="P75" s="66"/>
      <c r="Q75" s="65"/>
      <c r="R75" s="65"/>
      <c r="S75" s="65"/>
      <c r="T75" s="67"/>
      <c r="U75" s="66"/>
      <c r="V75" s="65"/>
      <c r="W75" s="65"/>
      <c r="X75" s="65"/>
      <c r="Y75" s="68"/>
      <c r="Z75" s="66"/>
      <c r="AA75" s="65"/>
      <c r="AB75" s="65"/>
      <c r="AC75" s="65"/>
      <c r="AD75" s="68"/>
      <c r="AE75" s="66"/>
      <c r="AF75" s="65"/>
      <c r="AG75" s="65"/>
      <c r="AH75" s="65"/>
      <c r="AI75" s="66"/>
      <c r="AJ75" s="65"/>
      <c r="AK75" s="65"/>
      <c r="AL75" s="65"/>
      <c r="AM75" s="65"/>
      <c r="AN75" s="75"/>
      <c r="AO75" s="66"/>
      <c r="AP75" s="65"/>
      <c r="AQ75" s="65"/>
      <c r="AR75" s="65"/>
      <c r="AS75" s="49"/>
      <c r="AT75" s="51"/>
    </row>
    <row r="76" spans="1:46" s="50" customFormat="1" x14ac:dyDescent="0.3">
      <c r="A76" s="65">
        <v>300085</v>
      </c>
      <c r="B76" s="76">
        <v>287092</v>
      </c>
      <c r="C76" s="76">
        <v>245941.54345776062</v>
      </c>
      <c r="D76" s="76">
        <f t="shared" si="18"/>
        <v>300.08499999999998</v>
      </c>
      <c r="E76" s="66">
        <f t="shared" si="18"/>
        <v>287.09199999999998</v>
      </c>
      <c r="F76" s="65">
        <f t="shared" si="18"/>
        <v>245.94154345776062</v>
      </c>
      <c r="G76" s="76">
        <f t="shared" si="19"/>
        <v>300</v>
      </c>
      <c r="H76" s="76">
        <f t="shared" si="19"/>
        <v>287</v>
      </c>
      <c r="I76" s="76">
        <f t="shared" si="19"/>
        <v>246</v>
      </c>
      <c r="J76" s="68">
        <f t="shared" ref="J76:J87" si="21">I76-H76</f>
        <v>-41</v>
      </c>
      <c r="K76" s="65">
        <f t="shared" si="20"/>
        <v>0.8571428571428571</v>
      </c>
      <c r="L76" s="76">
        <f t="shared" ref="L76:L87" si="22">ROUND(K76,2)</f>
        <v>0.86</v>
      </c>
      <c r="M76" s="76"/>
      <c r="N76" s="76"/>
      <c r="O76" s="68"/>
      <c r="P76" s="65"/>
      <c r="Q76" s="76"/>
      <c r="R76" s="76"/>
      <c r="S76" s="76"/>
      <c r="T76" s="67"/>
      <c r="U76" s="65"/>
      <c r="V76" s="76"/>
      <c r="W76" s="76"/>
      <c r="X76" s="76"/>
      <c r="Y76" s="68"/>
      <c r="Z76" s="65"/>
      <c r="AA76" s="76"/>
      <c r="AB76" s="76"/>
      <c r="AC76" s="76"/>
      <c r="AD76" s="68"/>
      <c r="AE76" s="65"/>
      <c r="AF76" s="76"/>
      <c r="AG76" s="76"/>
      <c r="AH76" s="76"/>
      <c r="AI76" s="66"/>
      <c r="AJ76" s="65"/>
      <c r="AK76" s="76"/>
      <c r="AL76" s="76"/>
      <c r="AM76" s="76"/>
      <c r="AN76" s="66"/>
      <c r="AO76" s="65"/>
      <c r="AP76" s="76"/>
      <c r="AQ76" s="76"/>
      <c r="AR76" s="76"/>
      <c r="AS76" s="49"/>
      <c r="AT76" s="51"/>
    </row>
    <row r="77" spans="1:46" s="50" customFormat="1" x14ac:dyDescent="0.3">
      <c r="A77" s="65">
        <v>242204</v>
      </c>
      <c r="B77" s="76">
        <v>299347</v>
      </c>
      <c r="C77" s="76">
        <v>234523.05285732285</v>
      </c>
      <c r="D77" s="76">
        <f t="shared" si="18"/>
        <v>242.20400000000001</v>
      </c>
      <c r="E77" s="66">
        <f t="shared" si="18"/>
        <v>299.34699999999998</v>
      </c>
      <c r="F77" s="65">
        <f t="shared" si="18"/>
        <v>234.52305285732285</v>
      </c>
      <c r="G77" s="76">
        <f t="shared" si="19"/>
        <v>242</v>
      </c>
      <c r="H77" s="76">
        <f t="shared" si="19"/>
        <v>299</v>
      </c>
      <c r="I77" s="76">
        <f t="shared" si="19"/>
        <v>235</v>
      </c>
      <c r="J77" s="68">
        <f t="shared" si="21"/>
        <v>-64</v>
      </c>
      <c r="K77" s="65">
        <f t="shared" si="20"/>
        <v>0.78595317725752512</v>
      </c>
      <c r="L77" s="76">
        <f t="shared" si="22"/>
        <v>0.79</v>
      </c>
      <c r="M77" s="76"/>
      <c r="N77" s="76"/>
      <c r="O77" s="68"/>
      <c r="P77" s="65"/>
      <c r="Q77" s="76"/>
      <c r="R77" s="76"/>
      <c r="S77" s="76"/>
      <c r="T77" s="67"/>
      <c r="U77" s="65"/>
      <c r="V77" s="76"/>
      <c r="W77" s="76"/>
      <c r="X77" s="76"/>
      <c r="Y77" s="68"/>
      <c r="Z77" s="65"/>
      <c r="AA77" s="76"/>
      <c r="AB77" s="76"/>
      <c r="AC77" s="76"/>
      <c r="AD77" s="68"/>
      <c r="AE77" s="65"/>
      <c r="AF77" s="76"/>
      <c r="AG77" s="76"/>
      <c r="AH77" s="76"/>
      <c r="AI77" s="66"/>
      <c r="AJ77" s="65"/>
      <c r="AK77" s="76"/>
      <c r="AL77" s="76"/>
      <c r="AM77" s="76"/>
      <c r="AN77" s="66"/>
      <c r="AO77" s="65"/>
      <c r="AP77" s="76"/>
      <c r="AQ77" s="76"/>
      <c r="AR77" s="76"/>
      <c r="AS77" s="49"/>
      <c r="AT77" s="51"/>
    </row>
    <row r="78" spans="1:46" s="50" customFormat="1" x14ac:dyDescent="0.3">
      <c r="A78" s="65">
        <v>228511</v>
      </c>
      <c r="B78" s="76">
        <v>243339</v>
      </c>
      <c r="C78" s="76">
        <v>257999.1097060664</v>
      </c>
      <c r="D78" s="76">
        <f t="shared" si="18"/>
        <v>228.511</v>
      </c>
      <c r="E78" s="66">
        <f t="shared" si="18"/>
        <v>243.339</v>
      </c>
      <c r="F78" s="65">
        <f t="shared" si="18"/>
        <v>257.99910970606641</v>
      </c>
      <c r="G78" s="76">
        <f t="shared" si="19"/>
        <v>229</v>
      </c>
      <c r="H78" s="76">
        <f t="shared" si="19"/>
        <v>243</v>
      </c>
      <c r="I78" s="76">
        <f t="shared" si="19"/>
        <v>258</v>
      </c>
      <c r="J78" s="68">
        <f t="shared" si="21"/>
        <v>15</v>
      </c>
      <c r="K78" s="65">
        <f t="shared" si="20"/>
        <v>1.0617283950617284</v>
      </c>
      <c r="L78" s="76">
        <f t="shared" si="22"/>
        <v>1.06</v>
      </c>
      <c r="M78" s="76"/>
      <c r="N78" s="76"/>
      <c r="O78" s="68"/>
      <c r="P78" s="65"/>
      <c r="Q78" s="76"/>
      <c r="R78" s="76"/>
      <c r="S78" s="76"/>
      <c r="T78" s="67"/>
      <c r="U78" s="65"/>
      <c r="V78" s="76"/>
      <c r="W78" s="76"/>
      <c r="X78" s="76"/>
      <c r="Y78" s="68"/>
      <c r="Z78" s="65"/>
      <c r="AA78" s="76"/>
      <c r="AB78" s="76"/>
      <c r="AC78" s="76"/>
      <c r="AD78" s="68"/>
      <c r="AE78" s="65"/>
      <c r="AF78" s="76"/>
      <c r="AG78" s="76"/>
      <c r="AH78" s="76"/>
      <c r="AI78" s="66"/>
      <c r="AJ78" s="65"/>
      <c r="AK78" s="76"/>
      <c r="AL78" s="76"/>
      <c r="AM78" s="76"/>
      <c r="AN78" s="66"/>
      <c r="AO78" s="65"/>
      <c r="AP78" s="76"/>
      <c r="AQ78" s="76"/>
      <c r="AR78" s="76"/>
      <c r="AS78" s="49"/>
      <c r="AT78" s="51"/>
    </row>
    <row r="79" spans="1:46" s="50" customFormat="1" x14ac:dyDescent="0.3">
      <c r="A79" s="65">
        <v>173324</v>
      </c>
      <c r="B79" s="76">
        <v>256047</v>
      </c>
      <c r="C79" s="76">
        <v>254678.0978641588</v>
      </c>
      <c r="D79" s="76">
        <f t="shared" si="18"/>
        <v>173.32400000000001</v>
      </c>
      <c r="E79" s="66">
        <f t="shared" si="18"/>
        <v>256.04700000000003</v>
      </c>
      <c r="F79" s="65">
        <f t="shared" si="18"/>
        <v>254.67809786415881</v>
      </c>
      <c r="G79" s="76">
        <f t="shared" si="19"/>
        <v>173</v>
      </c>
      <c r="H79" s="76">
        <f t="shared" si="19"/>
        <v>256</v>
      </c>
      <c r="I79" s="76">
        <f t="shared" si="19"/>
        <v>255</v>
      </c>
      <c r="J79" s="68">
        <f t="shared" si="21"/>
        <v>-1</v>
      </c>
      <c r="K79" s="65">
        <f t="shared" si="20"/>
        <v>0.99609375</v>
      </c>
      <c r="L79" s="76">
        <f t="shared" si="22"/>
        <v>1</v>
      </c>
      <c r="M79" s="76"/>
      <c r="N79" s="76"/>
      <c r="O79" s="68"/>
      <c r="P79" s="65"/>
      <c r="Q79" s="76"/>
      <c r="R79" s="76"/>
      <c r="S79" s="76"/>
      <c r="T79" s="67"/>
      <c r="U79" s="65"/>
      <c r="V79" s="76"/>
      <c r="W79" s="76"/>
      <c r="X79" s="76"/>
      <c r="Y79" s="68"/>
      <c r="Z79" s="65"/>
      <c r="AA79" s="76"/>
      <c r="AB79" s="76"/>
      <c r="AC79" s="76"/>
      <c r="AD79" s="68"/>
      <c r="AE79" s="65"/>
      <c r="AF79" s="76"/>
      <c r="AG79" s="76"/>
      <c r="AH79" s="76"/>
      <c r="AI79" s="66"/>
      <c r="AJ79" s="65"/>
      <c r="AK79" s="76"/>
      <c r="AL79" s="76"/>
      <c r="AM79" s="76"/>
      <c r="AN79" s="66"/>
      <c r="AO79" s="65"/>
      <c r="AP79" s="76"/>
      <c r="AQ79" s="76"/>
      <c r="AR79" s="76"/>
      <c r="AS79" s="49"/>
      <c r="AT79" s="51"/>
    </row>
    <row r="80" spans="1:46" s="50" customFormat="1" x14ac:dyDescent="0.3">
      <c r="A80" s="65">
        <v>172403</v>
      </c>
      <c r="B80" s="76">
        <v>202600</v>
      </c>
      <c r="C80" s="76">
        <v>206539.61274559778</v>
      </c>
      <c r="D80" s="76">
        <f t="shared" si="18"/>
        <v>172.40299999999999</v>
      </c>
      <c r="E80" s="66">
        <f t="shared" si="18"/>
        <v>202.6</v>
      </c>
      <c r="F80" s="65">
        <f t="shared" si="18"/>
        <v>206.53961274559779</v>
      </c>
      <c r="G80" s="76">
        <f t="shared" si="19"/>
        <v>172</v>
      </c>
      <c r="H80" s="76">
        <f t="shared" si="19"/>
        <v>203</v>
      </c>
      <c r="I80" s="76">
        <f t="shared" si="19"/>
        <v>207</v>
      </c>
      <c r="J80" s="68">
        <f t="shared" si="21"/>
        <v>4</v>
      </c>
      <c r="K80" s="65">
        <f t="shared" si="20"/>
        <v>1.0197044334975369</v>
      </c>
      <c r="L80" s="76">
        <f t="shared" si="22"/>
        <v>1.02</v>
      </c>
      <c r="M80" s="76"/>
      <c r="N80" s="76"/>
      <c r="O80" s="68"/>
      <c r="P80" s="65"/>
      <c r="Q80" s="76"/>
      <c r="R80" s="76"/>
      <c r="S80" s="76"/>
      <c r="T80" s="67"/>
      <c r="U80" s="65"/>
      <c r="V80" s="76"/>
      <c r="W80" s="76"/>
      <c r="X80" s="76"/>
      <c r="Y80" s="68"/>
      <c r="Z80" s="65"/>
      <c r="AA80" s="76"/>
      <c r="AB80" s="76"/>
      <c r="AC80" s="76"/>
      <c r="AD80" s="68"/>
      <c r="AE80" s="65"/>
      <c r="AF80" s="76"/>
      <c r="AG80" s="76"/>
      <c r="AH80" s="76"/>
      <c r="AI80" s="66"/>
      <c r="AJ80" s="65"/>
      <c r="AK80" s="76"/>
      <c r="AL80" s="76"/>
      <c r="AM80" s="76"/>
      <c r="AN80" s="66"/>
      <c r="AO80" s="65"/>
      <c r="AP80" s="76"/>
      <c r="AQ80" s="76"/>
      <c r="AR80" s="76"/>
      <c r="AS80" s="49"/>
      <c r="AT80" s="51"/>
    </row>
    <row r="81" spans="1:46" s="50" customFormat="1" x14ac:dyDescent="0.3">
      <c r="A81" s="65">
        <v>104100</v>
      </c>
      <c r="B81" s="76">
        <v>167882</v>
      </c>
      <c r="C81" s="76">
        <v>199657.04848477014</v>
      </c>
      <c r="D81" s="76">
        <f t="shared" si="18"/>
        <v>104.1</v>
      </c>
      <c r="E81" s="66">
        <f t="shared" si="18"/>
        <v>167.88200000000001</v>
      </c>
      <c r="F81" s="65">
        <f t="shared" si="18"/>
        <v>199.65704848477014</v>
      </c>
      <c r="G81" s="76">
        <f t="shared" si="19"/>
        <v>104</v>
      </c>
      <c r="H81" s="76">
        <f t="shared" si="19"/>
        <v>168</v>
      </c>
      <c r="I81" s="76">
        <f t="shared" si="19"/>
        <v>200</v>
      </c>
      <c r="J81" s="68">
        <f t="shared" si="21"/>
        <v>32</v>
      </c>
      <c r="K81" s="65">
        <f t="shared" si="20"/>
        <v>1.1904761904761905</v>
      </c>
      <c r="L81" s="76">
        <f t="shared" si="22"/>
        <v>1.19</v>
      </c>
      <c r="M81" s="76"/>
      <c r="N81" s="76"/>
      <c r="O81" s="68"/>
      <c r="P81" s="65"/>
      <c r="Q81" s="76"/>
      <c r="R81" s="76"/>
      <c r="S81" s="76"/>
      <c r="T81" s="67"/>
      <c r="U81" s="65"/>
      <c r="V81" s="76"/>
      <c r="W81" s="76"/>
      <c r="X81" s="76"/>
      <c r="Y81" s="68"/>
      <c r="Z81" s="65"/>
      <c r="AA81" s="76"/>
      <c r="AB81" s="76"/>
      <c r="AC81" s="76"/>
      <c r="AD81" s="68"/>
      <c r="AE81" s="65"/>
      <c r="AF81" s="76"/>
      <c r="AG81" s="76"/>
      <c r="AH81" s="76"/>
      <c r="AI81" s="66"/>
      <c r="AJ81" s="65"/>
      <c r="AK81" s="76"/>
      <c r="AL81" s="76"/>
      <c r="AM81" s="76"/>
      <c r="AN81" s="66"/>
      <c r="AO81" s="65"/>
      <c r="AP81" s="76"/>
      <c r="AQ81" s="76"/>
      <c r="AR81" s="76"/>
      <c r="AS81" s="49"/>
      <c r="AT81" s="51"/>
    </row>
    <row r="82" spans="1:46" s="50" customFormat="1" x14ac:dyDescent="0.3">
      <c r="A82" s="65">
        <v>60748</v>
      </c>
      <c r="B82" s="76">
        <v>115193</v>
      </c>
      <c r="C82" s="76">
        <v>144136.26033031373</v>
      </c>
      <c r="D82" s="76">
        <f t="shared" si="18"/>
        <v>60.747999999999998</v>
      </c>
      <c r="E82" s="66">
        <f t="shared" si="18"/>
        <v>115.193</v>
      </c>
      <c r="F82" s="65">
        <f t="shared" si="18"/>
        <v>144.13626033031372</v>
      </c>
      <c r="G82" s="76">
        <f t="shared" si="19"/>
        <v>61</v>
      </c>
      <c r="H82" s="76">
        <f t="shared" si="19"/>
        <v>115</v>
      </c>
      <c r="I82" s="76">
        <f t="shared" si="19"/>
        <v>144</v>
      </c>
      <c r="J82" s="68">
        <f t="shared" si="21"/>
        <v>29</v>
      </c>
      <c r="K82" s="65">
        <f t="shared" si="20"/>
        <v>1.2521739130434784</v>
      </c>
      <c r="L82" s="76">
        <f t="shared" si="22"/>
        <v>1.25</v>
      </c>
      <c r="M82" s="76"/>
      <c r="N82" s="76"/>
      <c r="O82" s="68"/>
      <c r="P82" s="65"/>
      <c r="Q82" s="76"/>
      <c r="R82" s="76"/>
      <c r="S82" s="76"/>
      <c r="T82" s="67"/>
      <c r="U82" s="65"/>
      <c r="V82" s="76"/>
      <c r="W82" s="76"/>
      <c r="X82" s="76"/>
      <c r="Y82" s="68"/>
      <c r="Z82" s="65"/>
      <c r="AA82" s="76"/>
      <c r="AB82" s="76"/>
      <c r="AC82" s="76"/>
      <c r="AD82" s="68"/>
      <c r="AE82" s="65"/>
      <c r="AF82" s="76"/>
      <c r="AG82" s="76"/>
      <c r="AH82" s="76"/>
      <c r="AI82" s="66"/>
      <c r="AJ82" s="65"/>
      <c r="AK82" s="76"/>
      <c r="AL82" s="76"/>
      <c r="AM82" s="76"/>
      <c r="AN82" s="66"/>
      <c r="AO82" s="65"/>
      <c r="AP82" s="76"/>
      <c r="AQ82" s="76"/>
      <c r="AR82" s="76"/>
      <c r="AS82" s="49"/>
      <c r="AT82" s="51"/>
    </row>
    <row r="83" spans="1:46" s="50" customFormat="1" x14ac:dyDescent="0.3">
      <c r="A83" s="65">
        <v>41732</v>
      </c>
      <c r="B83" s="76">
        <v>67779</v>
      </c>
      <c r="C83" s="76">
        <v>131043.34623606157</v>
      </c>
      <c r="D83" s="76">
        <f t="shared" si="18"/>
        <v>41.731999999999999</v>
      </c>
      <c r="E83" s="66">
        <f t="shared" si="18"/>
        <v>67.778999999999996</v>
      </c>
      <c r="F83" s="65">
        <f t="shared" si="18"/>
        <v>131.04334623606158</v>
      </c>
      <c r="G83" s="76">
        <f t="shared" si="19"/>
        <v>42</v>
      </c>
      <c r="H83" s="76">
        <f t="shared" si="19"/>
        <v>68</v>
      </c>
      <c r="I83" s="76">
        <f t="shared" si="19"/>
        <v>131</v>
      </c>
      <c r="J83" s="68">
        <f t="shared" si="21"/>
        <v>63</v>
      </c>
      <c r="K83" s="65">
        <f t="shared" si="20"/>
        <v>1.9264705882352942</v>
      </c>
      <c r="L83" s="76">
        <f t="shared" si="22"/>
        <v>1.93</v>
      </c>
      <c r="M83" s="76"/>
      <c r="N83" s="76"/>
      <c r="O83" s="68"/>
      <c r="P83" s="65"/>
      <c r="Q83" s="76"/>
      <c r="R83" s="76"/>
      <c r="S83" s="76"/>
      <c r="T83" s="67"/>
      <c r="U83" s="65"/>
      <c r="V83" s="76"/>
      <c r="W83" s="76"/>
      <c r="X83" s="76"/>
      <c r="Y83" s="68"/>
      <c r="Z83" s="65"/>
      <c r="AA83" s="76"/>
      <c r="AB83" s="76"/>
      <c r="AC83" s="76"/>
      <c r="AD83" s="68"/>
      <c r="AE83" s="65"/>
      <c r="AF83" s="76"/>
      <c r="AG83" s="76"/>
      <c r="AH83" s="76"/>
      <c r="AI83" s="66"/>
      <c r="AJ83" s="65"/>
      <c r="AK83" s="76"/>
      <c r="AL83" s="76"/>
      <c r="AM83" s="76"/>
      <c r="AN83" s="66"/>
      <c r="AO83" s="65"/>
      <c r="AP83" s="76"/>
      <c r="AQ83" s="76"/>
      <c r="AR83" s="76"/>
      <c r="AS83" s="49"/>
      <c r="AT83" s="51"/>
    </row>
    <row r="84" spans="1:46" s="50" customFormat="1" x14ac:dyDescent="0.3">
      <c r="A84" s="65">
        <v>26207</v>
      </c>
      <c r="B84" s="76">
        <v>53154</v>
      </c>
      <c r="C84" s="76">
        <v>90653.305061571387</v>
      </c>
      <c r="D84" s="76">
        <f t="shared" si="18"/>
        <v>26.207000000000001</v>
      </c>
      <c r="E84" s="66">
        <f>B84/1000</f>
        <v>53.154000000000003</v>
      </c>
      <c r="F84" s="65">
        <f t="shared" si="18"/>
        <v>90.653305061571388</v>
      </c>
      <c r="G84" s="76">
        <f t="shared" si="19"/>
        <v>26</v>
      </c>
      <c r="H84" s="76">
        <f t="shared" si="19"/>
        <v>53</v>
      </c>
      <c r="I84" s="76">
        <f t="shared" si="19"/>
        <v>91</v>
      </c>
      <c r="J84" s="68">
        <f t="shared" si="21"/>
        <v>38</v>
      </c>
      <c r="K84" s="65">
        <f t="shared" si="20"/>
        <v>1.7169811320754718</v>
      </c>
      <c r="L84" s="76">
        <f t="shared" si="22"/>
        <v>1.72</v>
      </c>
      <c r="M84" s="76"/>
      <c r="N84" s="76"/>
      <c r="O84" s="68"/>
      <c r="P84" s="65"/>
      <c r="Q84" s="76"/>
      <c r="R84" s="76"/>
      <c r="S84" s="76"/>
      <c r="T84" s="67"/>
      <c r="U84" s="65"/>
      <c r="V84" s="76"/>
      <c r="W84" s="76"/>
      <c r="X84" s="76"/>
      <c r="Y84" s="68"/>
      <c r="Z84" s="65"/>
      <c r="AA84" s="76"/>
      <c r="AB84" s="76"/>
      <c r="AC84" s="76"/>
      <c r="AD84" s="68"/>
      <c r="AE84" s="65"/>
      <c r="AF84" s="76"/>
      <c r="AG84" s="76"/>
      <c r="AH84" s="76"/>
      <c r="AI84" s="66"/>
      <c r="AJ84" s="65"/>
      <c r="AK84" s="76"/>
      <c r="AL84" s="76"/>
      <c r="AM84" s="76"/>
      <c r="AN84" s="66"/>
      <c r="AO84" s="65"/>
      <c r="AP84" s="76"/>
      <c r="AQ84" s="76"/>
      <c r="AR84" s="76"/>
      <c r="AS84" s="49"/>
      <c r="AT84" s="51"/>
    </row>
    <row r="85" spans="1:46" s="50" customFormat="1" x14ac:dyDescent="0.3">
      <c r="A85" s="65">
        <v>20989</v>
      </c>
      <c r="B85" s="76">
        <v>34600</v>
      </c>
      <c r="C85" s="76">
        <v>49012.354631347152</v>
      </c>
      <c r="D85" s="76">
        <f t="shared" si="18"/>
        <v>20.989000000000001</v>
      </c>
      <c r="E85" s="66">
        <f t="shared" si="18"/>
        <v>34.6</v>
      </c>
      <c r="F85" s="65">
        <f t="shared" si="18"/>
        <v>49.012354631347151</v>
      </c>
      <c r="G85" s="76">
        <f t="shared" si="19"/>
        <v>21</v>
      </c>
      <c r="H85" s="76">
        <f t="shared" si="19"/>
        <v>35</v>
      </c>
      <c r="I85" s="76">
        <f t="shared" si="19"/>
        <v>49</v>
      </c>
      <c r="J85" s="68">
        <f t="shared" si="21"/>
        <v>14</v>
      </c>
      <c r="K85" s="65">
        <f>I85/H85</f>
        <v>1.4</v>
      </c>
      <c r="L85" s="76">
        <f t="shared" si="22"/>
        <v>1.4</v>
      </c>
      <c r="M85" s="76"/>
      <c r="N85" s="76"/>
      <c r="O85" s="68"/>
      <c r="P85" s="65"/>
      <c r="Q85" s="76"/>
      <c r="R85" s="76"/>
      <c r="S85" s="76"/>
      <c r="T85" s="67"/>
      <c r="U85" s="65"/>
      <c r="V85" s="76"/>
      <c r="W85" s="76"/>
      <c r="X85" s="76"/>
      <c r="Y85" s="68"/>
      <c r="Z85" s="65"/>
      <c r="AA85" s="76"/>
      <c r="AB85" s="76"/>
      <c r="AC85" s="76"/>
      <c r="AD85" s="68"/>
      <c r="AE85" s="65"/>
      <c r="AF85" s="76"/>
      <c r="AG85" s="76"/>
      <c r="AH85" s="76"/>
      <c r="AI85" s="66"/>
      <c r="AJ85" s="65"/>
      <c r="AK85" s="76"/>
      <c r="AL85" s="76"/>
      <c r="AM85" s="76"/>
      <c r="AN85" s="66"/>
      <c r="AO85" s="65"/>
      <c r="AP85" s="76"/>
      <c r="AQ85" s="76"/>
      <c r="AR85" s="76"/>
      <c r="AS85" s="49"/>
      <c r="AT85" s="51"/>
    </row>
    <row r="86" spans="1:46" s="50" customFormat="1" x14ac:dyDescent="0.3">
      <c r="A86" s="65">
        <v>11764</v>
      </c>
      <c r="B86" s="76">
        <v>12590</v>
      </c>
      <c r="C86" s="76">
        <v>25197.538309067993</v>
      </c>
      <c r="D86" s="76">
        <f t="shared" si="18"/>
        <v>11.763999999999999</v>
      </c>
      <c r="E86" s="66">
        <f t="shared" si="18"/>
        <v>12.59</v>
      </c>
      <c r="F86" s="65">
        <f t="shared" si="18"/>
        <v>25.197538309067994</v>
      </c>
      <c r="G86" s="76">
        <f t="shared" si="19"/>
        <v>12</v>
      </c>
      <c r="H86" s="76">
        <f t="shared" si="19"/>
        <v>13</v>
      </c>
      <c r="I86" s="76">
        <f t="shared" si="19"/>
        <v>25</v>
      </c>
      <c r="J86" s="68">
        <f t="shared" si="21"/>
        <v>12</v>
      </c>
      <c r="K86" s="65">
        <f t="shared" si="20"/>
        <v>1.9230769230769231</v>
      </c>
      <c r="L86" s="76">
        <f t="shared" si="22"/>
        <v>1.92</v>
      </c>
      <c r="M86" s="76"/>
      <c r="N86" s="76"/>
      <c r="O86" s="68"/>
      <c r="P86" s="65"/>
      <c r="Q86" s="76"/>
      <c r="R86" s="76"/>
      <c r="S86" s="76"/>
      <c r="T86" s="67"/>
      <c r="U86" s="65"/>
      <c r="V86" s="76"/>
      <c r="W86" s="76"/>
      <c r="X86" s="76"/>
      <c r="Y86" s="68"/>
      <c r="Z86" s="65"/>
      <c r="AA86" s="76"/>
      <c r="AB86" s="76"/>
      <c r="AC86" s="76"/>
      <c r="AD86" s="68"/>
      <c r="AE86" s="65"/>
      <c r="AF86" s="76"/>
      <c r="AG86" s="76"/>
      <c r="AH86" s="76"/>
      <c r="AI86" s="66"/>
      <c r="AJ86" s="65"/>
      <c r="AK86" s="76"/>
      <c r="AL86" s="76"/>
      <c r="AM86" s="76"/>
      <c r="AN86" s="66"/>
      <c r="AO86" s="65"/>
      <c r="AP86" s="76"/>
      <c r="AQ86" s="76"/>
      <c r="AR86" s="76"/>
      <c r="AS86" s="49"/>
      <c r="AT86" s="51"/>
    </row>
    <row r="87" spans="1:46" s="50" customFormat="1" x14ac:dyDescent="0.3">
      <c r="A87" s="65">
        <v>17655</v>
      </c>
      <c r="B87" s="76">
        <v>34034</v>
      </c>
      <c r="C87" s="76">
        <v>82142.532329813621</v>
      </c>
      <c r="D87" s="76">
        <f t="shared" si="18"/>
        <v>17.655000000000001</v>
      </c>
      <c r="E87" s="66">
        <f t="shared" si="18"/>
        <v>34.033999999999999</v>
      </c>
      <c r="F87" s="65">
        <f t="shared" si="18"/>
        <v>82.142532329813619</v>
      </c>
      <c r="G87" s="76">
        <f>ROUND(D87,0)</f>
        <v>18</v>
      </c>
      <c r="H87" s="76">
        <f t="shared" si="19"/>
        <v>34</v>
      </c>
      <c r="I87" s="76">
        <f t="shared" si="19"/>
        <v>82</v>
      </c>
      <c r="J87" s="68">
        <f t="shared" si="21"/>
        <v>48</v>
      </c>
      <c r="K87" s="65">
        <f t="shared" si="20"/>
        <v>2.4117647058823528</v>
      </c>
      <c r="L87" s="76">
        <f t="shared" si="22"/>
        <v>2.41</v>
      </c>
      <c r="M87" s="76"/>
      <c r="N87" s="76"/>
      <c r="O87" s="68"/>
      <c r="P87" s="65"/>
      <c r="Q87" s="76"/>
      <c r="R87" s="76"/>
      <c r="S87" s="76"/>
      <c r="T87" s="67"/>
      <c r="U87" s="65"/>
      <c r="V87" s="76"/>
      <c r="W87" s="76"/>
      <c r="X87" s="76"/>
      <c r="Y87" s="66"/>
      <c r="Z87" s="65"/>
      <c r="AA87" s="76"/>
      <c r="AB87" s="76"/>
      <c r="AC87" s="76"/>
      <c r="AD87" s="66"/>
      <c r="AE87" s="65"/>
      <c r="AF87" s="76"/>
      <c r="AG87" s="76"/>
      <c r="AH87" s="76"/>
      <c r="AI87" s="66"/>
      <c r="AJ87" s="65"/>
      <c r="AK87" s="76"/>
      <c r="AL87" s="76"/>
      <c r="AM87" s="76"/>
      <c r="AN87" s="66"/>
      <c r="AO87" s="65"/>
      <c r="AP87" s="76"/>
      <c r="AQ87" s="76"/>
      <c r="AR87" s="76"/>
      <c r="AS87" s="49"/>
      <c r="AT87" s="51"/>
    </row>
    <row r="88" spans="1:46" s="50" customFormat="1" x14ac:dyDescent="0.3">
      <c r="A88" s="65"/>
      <c r="B88" s="76"/>
      <c r="C88" s="76"/>
      <c r="D88" s="76"/>
      <c r="E88" s="66"/>
      <c r="F88" s="65"/>
      <c r="G88" s="76"/>
      <c r="H88" s="76"/>
      <c r="I88" s="76"/>
      <c r="J88" s="66"/>
      <c r="K88" s="65"/>
      <c r="L88" s="76"/>
      <c r="M88" s="76"/>
      <c r="N88" s="76"/>
      <c r="O88" s="66"/>
      <c r="P88" s="65"/>
      <c r="Q88" s="76"/>
      <c r="R88" s="76"/>
      <c r="S88" s="76"/>
      <c r="T88" s="66"/>
      <c r="U88" s="65"/>
      <c r="V88" s="76"/>
      <c r="W88" s="76"/>
      <c r="X88" s="76"/>
      <c r="Y88" s="66"/>
      <c r="Z88" s="65"/>
      <c r="AA88" s="76"/>
      <c r="AB88" s="76"/>
      <c r="AC88" s="76"/>
      <c r="AD88" s="66"/>
      <c r="AE88" s="65"/>
      <c r="AF88" s="76"/>
      <c r="AG88" s="76"/>
      <c r="AH88" s="76"/>
      <c r="AI88" s="66"/>
      <c r="AJ88" s="65"/>
      <c r="AK88" s="76"/>
      <c r="AL88" s="76"/>
      <c r="AM88" s="76"/>
      <c r="AN88" s="66"/>
      <c r="AO88" s="65"/>
      <c r="AP88" s="76"/>
      <c r="AQ88" s="76"/>
      <c r="AR88" s="76"/>
      <c r="AS88" s="52"/>
      <c r="AT88" s="51"/>
    </row>
    <row r="89" spans="1:46" s="55" customFormat="1" x14ac:dyDescent="0.3">
      <c r="A89" s="59"/>
      <c r="B89" s="59"/>
      <c r="C89" s="58"/>
      <c r="D89" s="58"/>
      <c r="E89" s="58"/>
      <c r="F89" s="60"/>
      <c r="G89" s="60"/>
      <c r="H89" s="58"/>
      <c r="I89" s="58"/>
      <c r="J89" s="58"/>
      <c r="K89" s="60"/>
      <c r="L89" s="60"/>
      <c r="M89" s="58"/>
      <c r="N89" s="58"/>
      <c r="O89" s="58"/>
      <c r="P89" s="60"/>
      <c r="Q89" s="60"/>
      <c r="R89" s="58"/>
      <c r="S89" s="58"/>
      <c r="T89" s="58"/>
      <c r="U89" s="60"/>
      <c r="V89" s="60"/>
      <c r="W89" s="58"/>
      <c r="X89" s="58"/>
      <c r="Y89" s="58"/>
      <c r="Z89" s="60"/>
      <c r="AA89" s="60"/>
      <c r="AB89" s="58"/>
      <c r="AC89" s="58"/>
      <c r="AD89" s="58"/>
    </row>
    <row r="90" spans="1:46" s="55" customFormat="1" x14ac:dyDescent="0.3">
      <c r="A90" s="59"/>
      <c r="B90" s="59"/>
      <c r="C90" s="58"/>
      <c r="D90" s="58"/>
      <c r="E90" s="58"/>
      <c r="F90" s="60"/>
      <c r="G90" s="60"/>
      <c r="H90" s="58"/>
      <c r="I90" s="58"/>
      <c r="J90" s="58"/>
      <c r="K90" s="60"/>
      <c r="L90" s="60"/>
      <c r="M90" s="58"/>
      <c r="N90" s="58"/>
      <c r="O90" s="58"/>
      <c r="P90" s="60"/>
      <c r="Q90" s="60"/>
      <c r="R90" s="58"/>
      <c r="S90" s="58"/>
      <c r="T90" s="58"/>
      <c r="U90" s="60"/>
      <c r="V90" s="60"/>
      <c r="W90" s="58"/>
      <c r="X90" s="58"/>
      <c r="Y90" s="58"/>
      <c r="Z90" s="60"/>
      <c r="AA90" s="60"/>
      <c r="AB90" s="58"/>
      <c r="AC90" s="58"/>
      <c r="AD90" s="58"/>
    </row>
    <row r="91" spans="1:46" s="55" customFormat="1" x14ac:dyDescent="0.3">
      <c r="A91" s="59"/>
      <c r="B91" s="59"/>
      <c r="C91" s="58"/>
      <c r="D91" s="58"/>
      <c r="E91" s="58"/>
      <c r="F91" s="60"/>
      <c r="G91" s="60"/>
      <c r="H91" s="58"/>
      <c r="I91" s="58"/>
      <c r="J91" s="58"/>
      <c r="K91" s="60"/>
      <c r="L91" s="60"/>
      <c r="M91" s="58"/>
      <c r="N91" s="58"/>
      <c r="O91" s="58"/>
      <c r="P91" s="60"/>
      <c r="Q91" s="60"/>
      <c r="R91" s="58"/>
      <c r="S91" s="58"/>
      <c r="T91" s="58"/>
      <c r="U91" s="60"/>
      <c r="V91" s="60"/>
      <c r="W91" s="58"/>
      <c r="X91" s="58"/>
      <c r="Y91" s="58"/>
      <c r="Z91" s="60"/>
      <c r="AA91" s="60"/>
      <c r="AB91" s="58"/>
      <c r="AC91" s="58"/>
      <c r="AD91" s="58"/>
    </row>
    <row r="92" spans="1:46" s="55" customFormat="1" x14ac:dyDescent="0.3">
      <c r="A92" s="59"/>
      <c r="B92" s="59"/>
      <c r="C92" s="58"/>
      <c r="D92" s="58"/>
      <c r="E92" s="58"/>
      <c r="F92" s="60"/>
      <c r="G92" s="60"/>
      <c r="H92" s="58"/>
      <c r="I92" s="58"/>
      <c r="J92" s="58"/>
      <c r="K92" s="60"/>
      <c r="L92" s="60"/>
      <c r="M92" s="58"/>
      <c r="N92" s="58"/>
      <c r="O92" s="58"/>
      <c r="P92" s="60"/>
      <c r="Q92" s="60"/>
      <c r="R92" s="58"/>
      <c r="S92" s="58"/>
      <c r="T92" s="58"/>
      <c r="U92" s="60"/>
      <c r="V92" s="60"/>
      <c r="W92" s="58"/>
      <c r="X92" s="58"/>
      <c r="Y92" s="58"/>
      <c r="Z92" s="60"/>
      <c r="AA92" s="60"/>
      <c r="AB92" s="58"/>
      <c r="AC92" s="58"/>
      <c r="AD92" s="58"/>
    </row>
    <row r="93" spans="1:46" s="55" customFormat="1" x14ac:dyDescent="0.3">
      <c r="A93" s="59"/>
      <c r="B93" s="59"/>
      <c r="C93" s="58"/>
      <c r="D93" s="58"/>
      <c r="E93" s="58"/>
      <c r="F93" s="60"/>
      <c r="G93" s="60"/>
      <c r="H93" s="58"/>
      <c r="I93" s="58"/>
      <c r="J93" s="58"/>
      <c r="K93" s="60"/>
      <c r="L93" s="60"/>
      <c r="M93" s="58"/>
      <c r="N93" s="58"/>
      <c r="O93" s="58"/>
      <c r="P93" s="60"/>
      <c r="Q93" s="60"/>
      <c r="R93" s="58"/>
      <c r="S93" s="58"/>
      <c r="T93" s="58"/>
      <c r="U93" s="60"/>
      <c r="V93" s="60"/>
      <c r="W93" s="58"/>
      <c r="X93" s="58"/>
      <c r="Y93" s="58"/>
      <c r="Z93" s="60"/>
      <c r="AA93" s="60"/>
      <c r="AB93" s="58"/>
      <c r="AC93" s="58"/>
      <c r="AD93" s="58"/>
    </row>
    <row r="94" spans="1:46" s="55" customFormat="1" x14ac:dyDescent="0.3">
      <c r="A94" s="59"/>
      <c r="B94" s="59"/>
      <c r="C94" s="58"/>
      <c r="D94" s="58"/>
      <c r="E94" s="58"/>
      <c r="F94" s="60"/>
      <c r="G94" s="60"/>
      <c r="H94" s="58"/>
      <c r="I94" s="58"/>
      <c r="J94" s="58"/>
      <c r="K94" s="60"/>
      <c r="L94" s="60"/>
      <c r="M94" s="58"/>
      <c r="N94" s="58"/>
      <c r="O94" s="58"/>
      <c r="P94" s="60"/>
      <c r="Q94" s="60"/>
      <c r="R94" s="58"/>
      <c r="S94" s="58"/>
      <c r="T94" s="58"/>
      <c r="U94" s="60"/>
      <c r="V94" s="60"/>
      <c r="W94" s="58"/>
      <c r="X94" s="58"/>
      <c r="Y94" s="58"/>
      <c r="Z94" s="60"/>
      <c r="AA94" s="60"/>
      <c r="AB94" s="58"/>
      <c r="AC94" s="58"/>
      <c r="AD94" s="58"/>
    </row>
    <row r="95" spans="1:46" s="55" customFormat="1" x14ac:dyDescent="0.3">
      <c r="A95" s="59"/>
      <c r="B95" s="59"/>
      <c r="C95" s="58"/>
      <c r="D95" s="58"/>
      <c r="E95" s="58"/>
      <c r="F95" s="60"/>
      <c r="G95" s="60"/>
      <c r="H95" s="58"/>
      <c r="I95" s="58"/>
      <c r="J95" s="58"/>
      <c r="K95" s="60"/>
      <c r="L95" s="60"/>
      <c r="M95" s="58"/>
      <c r="N95" s="58"/>
      <c r="O95" s="58"/>
      <c r="P95" s="60"/>
      <c r="Q95" s="60"/>
      <c r="R95" s="58"/>
      <c r="S95" s="58"/>
      <c r="T95" s="58"/>
      <c r="U95" s="60"/>
      <c r="V95" s="60"/>
      <c r="W95" s="58"/>
      <c r="X95" s="58"/>
      <c r="Y95" s="58"/>
      <c r="Z95" s="60"/>
      <c r="AA95" s="60"/>
      <c r="AB95" s="58"/>
      <c r="AC95" s="58"/>
      <c r="AD95" s="58"/>
    </row>
    <row r="96" spans="1:46" s="55" customFormat="1" x14ac:dyDescent="0.3">
      <c r="A96" s="59"/>
      <c r="B96" s="59"/>
      <c r="C96" s="58"/>
      <c r="D96" s="58"/>
      <c r="E96" s="58"/>
      <c r="F96" s="60"/>
      <c r="G96" s="60"/>
      <c r="H96" s="58"/>
      <c r="I96" s="58"/>
      <c r="J96" s="58"/>
      <c r="K96" s="60"/>
      <c r="L96" s="60"/>
      <c r="M96" s="58"/>
      <c r="N96" s="58"/>
      <c r="O96" s="58"/>
      <c r="P96" s="60"/>
      <c r="Q96" s="60"/>
      <c r="R96" s="58"/>
      <c r="S96" s="58"/>
      <c r="T96" s="58"/>
      <c r="U96" s="60"/>
      <c r="V96" s="60"/>
      <c r="W96" s="58"/>
      <c r="X96" s="58"/>
      <c r="Y96" s="58"/>
      <c r="Z96" s="60"/>
      <c r="AA96" s="60"/>
      <c r="AB96" s="58"/>
      <c r="AC96" s="58"/>
      <c r="AD96" s="58"/>
    </row>
    <row r="97" spans="1:44" s="55" customFormat="1" x14ac:dyDescent="0.3">
      <c r="A97" s="59"/>
      <c r="B97" s="59"/>
      <c r="C97" s="58"/>
      <c r="D97" s="58"/>
      <c r="E97" s="58"/>
      <c r="F97" s="60"/>
      <c r="G97" s="60"/>
      <c r="H97" s="58"/>
      <c r="I97" s="58"/>
      <c r="J97" s="58"/>
      <c r="K97" s="60"/>
      <c r="L97" s="60"/>
      <c r="M97" s="58"/>
      <c r="N97" s="58"/>
      <c r="O97" s="58"/>
      <c r="P97" s="60"/>
      <c r="Q97" s="60"/>
      <c r="R97" s="58"/>
      <c r="S97" s="58"/>
      <c r="T97" s="58"/>
      <c r="U97" s="60"/>
      <c r="V97" s="60"/>
      <c r="W97" s="58"/>
      <c r="X97" s="58"/>
      <c r="Y97" s="58"/>
      <c r="Z97" s="60"/>
      <c r="AA97" s="60"/>
      <c r="AB97" s="58"/>
      <c r="AC97" s="58"/>
      <c r="AD97" s="58"/>
    </row>
    <row r="98" spans="1:44" s="55" customFormat="1" x14ac:dyDescent="0.3">
      <c r="A98" s="59"/>
      <c r="B98" s="59"/>
      <c r="C98" s="58"/>
      <c r="D98" s="58"/>
      <c r="E98" s="58"/>
      <c r="F98" s="60"/>
      <c r="G98" s="60"/>
      <c r="H98" s="58"/>
      <c r="I98" s="58"/>
      <c r="J98" s="58"/>
      <c r="K98" s="60"/>
      <c r="L98" s="60"/>
      <c r="M98" s="58"/>
      <c r="N98" s="58"/>
      <c r="O98" s="58"/>
      <c r="P98" s="60"/>
      <c r="Q98" s="60"/>
      <c r="R98" s="58"/>
      <c r="S98" s="58"/>
      <c r="T98" s="58"/>
      <c r="U98" s="60"/>
      <c r="V98" s="60"/>
      <c r="W98" s="58"/>
      <c r="X98" s="58"/>
      <c r="Y98" s="58"/>
      <c r="Z98" s="60"/>
      <c r="AA98" s="60"/>
      <c r="AB98" s="58"/>
      <c r="AC98" s="58"/>
      <c r="AD98" s="58"/>
    </row>
    <row r="99" spans="1:44" s="55" customFormat="1" x14ac:dyDescent="0.3">
      <c r="A99" s="59"/>
      <c r="B99" s="59"/>
      <c r="C99" s="58"/>
      <c r="D99" s="58"/>
      <c r="E99" s="58"/>
      <c r="F99" s="60"/>
      <c r="G99" s="60"/>
      <c r="H99" s="58"/>
      <c r="I99" s="58"/>
      <c r="J99" s="58"/>
      <c r="K99" s="60"/>
      <c r="L99" s="60"/>
      <c r="M99" s="58"/>
      <c r="N99" s="58"/>
      <c r="O99" s="58"/>
      <c r="P99" s="60"/>
      <c r="Q99" s="60"/>
      <c r="R99" s="58"/>
      <c r="S99" s="58"/>
      <c r="T99" s="58"/>
      <c r="U99" s="60"/>
      <c r="V99" s="60"/>
      <c r="W99" s="58"/>
      <c r="X99" s="58"/>
      <c r="Y99" s="58"/>
      <c r="Z99" s="60"/>
      <c r="AA99" s="60"/>
      <c r="AB99" s="58"/>
      <c r="AC99" s="58"/>
      <c r="AD99" s="58"/>
    </row>
    <row r="100" spans="1:44" s="55" customFormat="1" x14ac:dyDescent="0.3">
      <c r="A100" s="59"/>
      <c r="B100" s="59"/>
      <c r="C100" s="58"/>
      <c r="D100" s="58"/>
      <c r="E100" s="58"/>
      <c r="F100" s="60"/>
      <c r="G100" s="60"/>
      <c r="H100" s="58"/>
      <c r="I100" s="58"/>
      <c r="J100" s="58"/>
      <c r="K100" s="60"/>
      <c r="L100" s="60"/>
      <c r="M100" s="58"/>
      <c r="N100" s="58"/>
      <c r="O100" s="58"/>
      <c r="P100" s="60"/>
      <c r="Q100" s="60"/>
      <c r="R100" s="58"/>
      <c r="S100" s="58"/>
      <c r="T100" s="58"/>
      <c r="U100" s="60"/>
      <c r="V100" s="60"/>
      <c r="W100" s="58"/>
      <c r="X100" s="58"/>
      <c r="Y100" s="58"/>
      <c r="Z100" s="60"/>
      <c r="AA100" s="60"/>
      <c r="AB100" s="58"/>
      <c r="AC100" s="58"/>
      <c r="AD100" s="58"/>
    </row>
    <row r="101" spans="1:44" x14ac:dyDescent="0.3">
      <c r="C101" s="5"/>
      <c r="D101" s="5"/>
      <c r="G101" s="5"/>
      <c r="H101" s="5"/>
      <c r="I101" s="5"/>
      <c r="L101" s="5"/>
      <c r="M101" s="5"/>
      <c r="N101" s="5"/>
      <c r="Q101" s="5"/>
      <c r="R101" s="5"/>
      <c r="S101" s="5"/>
      <c r="V101" s="5"/>
      <c r="W101" s="5"/>
      <c r="X101" s="5"/>
      <c r="AA101" s="5"/>
      <c r="AB101" s="5"/>
      <c r="AC101" s="5"/>
      <c r="AF101" s="5"/>
      <c r="AG101" s="5"/>
      <c r="AH101" s="5"/>
      <c r="AK101" s="5"/>
      <c r="AL101" s="5"/>
      <c r="AM101" s="5"/>
      <c r="AP101" s="5"/>
      <c r="AQ101" s="5"/>
      <c r="AR101" s="5"/>
    </row>
    <row r="102" spans="1:44" x14ac:dyDescent="0.3">
      <c r="C102" s="5"/>
      <c r="D102" s="5"/>
      <c r="G102" s="5"/>
      <c r="H102" s="5"/>
      <c r="I102" s="5"/>
      <c r="L102" s="5"/>
      <c r="M102" s="5"/>
      <c r="N102" s="5"/>
      <c r="Q102" s="5"/>
      <c r="R102" s="5"/>
      <c r="S102" s="5"/>
      <c r="V102" s="5"/>
      <c r="W102" s="5"/>
      <c r="X102" s="5"/>
      <c r="AA102" s="5"/>
      <c r="AB102" s="5"/>
      <c r="AC102" s="5"/>
      <c r="AF102" s="5"/>
      <c r="AG102" s="5"/>
      <c r="AH102" s="5"/>
      <c r="AK102" s="5"/>
      <c r="AL102" s="5"/>
      <c r="AM102" s="5"/>
      <c r="AP102" s="5"/>
      <c r="AQ102" s="5"/>
      <c r="AR102" s="5"/>
    </row>
    <row r="103" spans="1:44" x14ac:dyDescent="0.3">
      <c r="C103" s="5"/>
      <c r="D103" s="5"/>
      <c r="G103" s="5"/>
      <c r="H103" s="5"/>
      <c r="I103" s="5"/>
      <c r="L103" s="5"/>
      <c r="M103" s="5"/>
      <c r="N103" s="5"/>
      <c r="Q103" s="5"/>
      <c r="R103" s="5"/>
      <c r="S103" s="5"/>
      <c r="V103" s="5"/>
      <c r="W103" s="5"/>
      <c r="X103" s="5"/>
      <c r="AA103" s="5"/>
      <c r="AB103" s="5"/>
      <c r="AC103" s="5"/>
      <c r="AF103" s="5"/>
      <c r="AG103" s="5"/>
      <c r="AH103" s="5"/>
      <c r="AK103" s="5"/>
      <c r="AL103" s="5"/>
      <c r="AM103" s="5"/>
      <c r="AP103" s="5"/>
      <c r="AQ103" s="5"/>
      <c r="AR103" s="5"/>
    </row>
    <row r="104" spans="1:44" x14ac:dyDescent="0.3">
      <c r="C104" s="5"/>
      <c r="D104" s="5"/>
      <c r="G104" s="5"/>
      <c r="H104" s="5"/>
      <c r="I104" s="5"/>
      <c r="L104" s="5"/>
      <c r="M104" s="5"/>
      <c r="N104" s="5"/>
      <c r="Q104" s="5"/>
      <c r="R104" s="5"/>
      <c r="S104" s="5"/>
      <c r="V104" s="5"/>
      <c r="W104" s="5"/>
      <c r="X104" s="5"/>
      <c r="AA104" s="5"/>
      <c r="AB104" s="5"/>
      <c r="AC104" s="5"/>
      <c r="AF104" s="5"/>
      <c r="AG104" s="5"/>
      <c r="AH104" s="5"/>
      <c r="AK104" s="5"/>
      <c r="AL104" s="5"/>
      <c r="AM104" s="5"/>
      <c r="AP104" s="5"/>
      <c r="AQ104" s="5"/>
      <c r="AR104" s="5"/>
    </row>
    <row r="105" spans="1:44" x14ac:dyDescent="0.3">
      <c r="C105" s="5"/>
      <c r="D105" s="5"/>
      <c r="G105" s="5"/>
      <c r="H105" s="5"/>
      <c r="I105" s="5"/>
      <c r="L105" s="5"/>
      <c r="M105" s="5"/>
      <c r="N105" s="5"/>
      <c r="Q105" s="5"/>
      <c r="R105" s="5"/>
      <c r="S105" s="5"/>
      <c r="V105" s="5"/>
      <c r="W105" s="5"/>
      <c r="X105" s="5"/>
      <c r="AA105" s="5"/>
      <c r="AB105" s="5"/>
      <c r="AC105" s="5"/>
      <c r="AF105" s="5"/>
      <c r="AG105" s="5"/>
      <c r="AH105" s="5"/>
      <c r="AK105" s="5"/>
      <c r="AL105" s="5"/>
      <c r="AM105" s="5"/>
      <c r="AP105" s="5"/>
      <c r="AQ105" s="5"/>
      <c r="AR105" s="5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05-903</vt:lpstr>
      <vt:lpstr>'05-903'!Área_de_impresión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Sanchez Luengo, Alvaro</cp:lastModifiedBy>
  <dcterms:created xsi:type="dcterms:W3CDTF">2021-01-28T12:29:51Z</dcterms:created>
  <dcterms:modified xsi:type="dcterms:W3CDTF">2021-02-23T06:17:17Z</dcterms:modified>
</cp:coreProperties>
</file>