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COMPARTIDO\IFN4\Sig\P14\TABLAS\TABLAS ENTREGA\4. Dendrometría\"/>
    </mc:Choice>
  </mc:AlternateContent>
  <bookViews>
    <workbookView xWindow="0" yWindow="0" windowWidth="19200" windowHeight="10260"/>
  </bookViews>
  <sheets>
    <sheet name="14-409" sheetId="1" r:id="rId1"/>
  </sheets>
  <definedNames>
    <definedName name="_xlnm._FilterDatabase" localSheetId="0" hidden="1">'14-409'!$A$6:$Q$39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" i="1" l="1"/>
  <c r="P45" i="1" l="1"/>
  <c r="Q35" i="1"/>
  <c r="P34" i="1"/>
  <c r="P44" i="1"/>
  <c r="Q32" i="1"/>
  <c r="P32" i="1"/>
  <c r="Q31" i="1"/>
  <c r="P31" i="1"/>
  <c r="P30" i="1"/>
  <c r="Q27" i="1"/>
  <c r="Q23" i="1"/>
  <c r="P36" i="1"/>
  <c r="Q39" i="1"/>
  <c r="Q33" i="1"/>
  <c r="Q21" i="1"/>
  <c r="Q7" i="1"/>
  <c r="Q20" i="1"/>
  <c r="Q40" i="1"/>
  <c r="Q19" i="1"/>
  <c r="P19" i="1"/>
  <c r="Q13" i="1"/>
  <c r="Q12" i="1"/>
  <c r="Q11" i="1"/>
  <c r="Q14" i="1"/>
  <c r="Q15" i="1"/>
  <c r="Q16" i="1"/>
  <c r="Q17" i="1"/>
  <c r="Q18" i="1"/>
  <c r="Q24" i="1"/>
  <c r="Q22" i="1"/>
  <c r="Q9" i="1"/>
  <c r="Q36" i="1"/>
  <c r="Q43" i="1"/>
  <c r="Q42" i="1"/>
  <c r="Q28" i="1"/>
  <c r="Q29" i="1"/>
  <c r="Q30" i="1"/>
  <c r="Q44" i="1"/>
  <c r="Q34" i="1"/>
  <c r="Q8" i="1"/>
  <c r="Q10" i="1"/>
  <c r="Q25" i="1"/>
  <c r="Q26" i="1"/>
  <c r="Q37" i="1"/>
  <c r="Q38" i="1"/>
  <c r="Q41" i="1"/>
  <c r="Q45" i="1"/>
  <c r="P18" i="1" l="1"/>
  <c r="P14" i="1"/>
  <c r="P11" i="1"/>
  <c r="P10" i="1"/>
  <c r="P37" i="1"/>
  <c r="P15" i="1"/>
  <c r="P29" i="1"/>
  <c r="P42" i="1"/>
  <c r="P28" i="1"/>
  <c r="P43" i="1"/>
  <c r="P9" i="1"/>
  <c r="P40" i="1"/>
  <c r="P12" i="1"/>
  <c r="P20" i="1"/>
  <c r="P16" i="1"/>
  <c r="P7" i="1"/>
  <c r="P39" i="1"/>
  <c r="P22" i="1"/>
  <c r="P13" i="1"/>
  <c r="P23" i="1"/>
  <c r="P21" i="1"/>
  <c r="P33" i="1"/>
  <c r="P35" i="1"/>
  <c r="P17" i="1"/>
  <c r="P27" i="1"/>
  <c r="P25" i="1"/>
  <c r="P26" i="1"/>
  <c r="P24" i="1"/>
  <c r="P38" i="1"/>
  <c r="P41" i="1"/>
</calcChain>
</file>

<file path=xl/comments1.xml><?xml version="1.0" encoding="utf-8"?>
<comments xmlns="http://schemas.openxmlformats.org/spreadsheetml/2006/main">
  <authors>
    <author>ttec</author>
    <author>nom</author>
  </authors>
  <commentList>
    <comment ref="C6" authorId="0" shapeId="0">
      <text>
        <r>
          <rPr>
            <b/>
            <sz val="8"/>
            <color indexed="81"/>
            <rFont val="Tahoma"/>
            <family val="2"/>
          </rPr>
          <t>diámetro  normal medido a 1,3 m de altura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</rPr>
          <t>altura total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>biomasa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>biomasa de la corteza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>biomasa de ramas mayores de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>biomasa de ramas entre 2 y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0" shapeId="0">
      <text>
        <r>
          <rPr>
            <b/>
            <sz val="8"/>
            <color indexed="81"/>
            <rFont val="Tahoma"/>
            <family val="2"/>
          </rPr>
          <t>biomasa de ramas entre 0,5 y 2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" authorId="1" shapeId="0">
      <text>
        <r>
          <rPr>
            <b/>
            <sz val="8"/>
            <color indexed="81"/>
            <rFont val="Tahoma"/>
            <family val="2"/>
          </rPr>
          <t xml:space="preserve">biomasa de ramas menores de 0,5 cm de diámetro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6" authorId="0" shapeId="0">
      <text>
        <r>
          <rPr>
            <b/>
            <sz val="8"/>
            <color indexed="81"/>
            <rFont val="Tahoma"/>
            <family val="2"/>
          </rPr>
          <t>biomasa de hojas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6" authorId="1" shapeId="0">
      <text>
        <r>
          <rPr>
            <b/>
            <sz val="8"/>
            <color indexed="81"/>
            <rFont val="Tahoma"/>
            <family val="2"/>
          </rPr>
          <t>biomasa de ramas muertas</t>
        </r>
      </text>
    </comment>
    <comment ref="N6" authorId="0" shapeId="0">
      <text>
        <r>
          <rPr>
            <b/>
            <sz val="8"/>
            <color indexed="81"/>
            <rFont val="Tahoma"/>
            <family val="2"/>
          </rPr>
          <t>biomasa total aérea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6" authorId="0" shapeId="0">
      <text>
        <r>
          <rPr>
            <b/>
            <sz val="8"/>
            <color indexed="81"/>
            <rFont val="Tahoma"/>
            <family val="2"/>
          </rPr>
          <t>biomasa de raíces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6" authorId="0" shapeId="0">
      <text>
        <r>
          <rPr>
            <b/>
            <sz val="8"/>
            <color indexed="81"/>
            <rFont val="Tahoma"/>
            <family val="2"/>
          </rPr>
          <t>fijación de carbono aéreo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Q6" authorId="0" shapeId="0">
      <text>
        <r>
          <rPr>
            <b/>
            <sz val="8"/>
            <color indexed="81"/>
            <rFont val="Tahoma"/>
            <family val="2"/>
          </rPr>
          <t>fijación de carbono radical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<sst xmlns="http://schemas.openxmlformats.org/spreadsheetml/2006/main" count="97" uniqueCount="97">
  <si>
    <t>409. ECUACIONES DE BIOMASA ARBÓREA Y FIJACIÓN DE CARBONO POR ESPECIE</t>
  </si>
  <si>
    <t>CÓD ESPECIE</t>
  </si>
  <si>
    <t>ESPECIE</t>
  </si>
  <si>
    <t>d (cm)</t>
  </si>
  <si>
    <t>h (m)</t>
  </si>
  <si>
    <t>Z</t>
  </si>
  <si>
    <r>
      <t>W</t>
    </r>
    <r>
      <rPr>
        <b/>
        <vertAlign val="subscript"/>
        <sz val="10"/>
        <rFont val="Arial"/>
        <family val="2"/>
      </rPr>
      <t>s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</si>
  <si>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c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</si>
  <si>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</si>
  <si>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b2-7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</si>
  <si>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b0,5-2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</si>
  <si>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</si>
  <si>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 xml:space="preserve">h </t>
    </r>
    <r>
      <rPr>
        <b/>
        <sz val="10"/>
        <rFont val="Arial"/>
        <family val="2"/>
      </rPr>
      <t>(Kg)</t>
    </r>
  </si>
  <si>
    <r>
      <t>W</t>
    </r>
    <r>
      <rPr>
        <b/>
        <vertAlign val="subscript"/>
        <sz val="10"/>
        <rFont val="Arial"/>
        <family val="2"/>
      </rPr>
      <t xml:space="preserve">db </t>
    </r>
    <r>
      <rPr>
        <b/>
        <sz val="10"/>
        <rFont val="Arial"/>
        <family val="2"/>
      </rPr>
      <t>(Kg)</t>
    </r>
  </si>
  <si>
    <t>Wtotal aérea (Kg)</t>
  </si>
  <si>
    <r>
      <t>W</t>
    </r>
    <r>
      <rPr>
        <b/>
        <vertAlign val="subscript"/>
        <sz val="10"/>
        <rFont val="Arial"/>
        <family val="2"/>
      </rPr>
      <t>r</t>
    </r>
    <r>
      <rPr>
        <b/>
        <sz val="10"/>
        <rFont val="Arial"/>
        <family val="2"/>
      </rPr>
      <t xml:space="preserve"> (Kg)</t>
    </r>
  </si>
  <si>
    <t>C aéreo (Kg)</t>
  </si>
  <si>
    <t>C radical (Kg)</t>
  </si>
  <si>
    <t>044</t>
  </si>
  <si>
    <t>045</t>
  </si>
  <si>
    <t>215</t>
  </si>
  <si>
    <t>058</t>
  </si>
  <si>
    <t>055</t>
  </si>
  <si>
    <t>056</t>
  </si>
  <si>
    <t>Para el cálculo de la biomasa arbórea y la fijación del carbono (kg) se deben introducir en la siguiente tabla los distintos diámetros (cm) y alturas (m) de las especies presentes en la provincia.</t>
  </si>
  <si>
    <t>051</t>
  </si>
  <si>
    <t>023</t>
  </si>
  <si>
    <t>024</t>
  </si>
  <si>
    <t>237</t>
  </si>
  <si>
    <t>066</t>
  </si>
  <si>
    <t>008</t>
  </si>
  <si>
    <t>013</t>
  </si>
  <si>
    <t>026</t>
  </si>
  <si>
    <t>053</t>
  </si>
  <si>
    <t>068</t>
  </si>
  <si>
    <t>095</t>
  </si>
  <si>
    <t>255</t>
  </si>
  <si>
    <t>357</t>
  </si>
  <si>
    <t>046</t>
  </si>
  <si>
    <t>646</t>
  </si>
  <si>
    <t>946</t>
  </si>
  <si>
    <t>094</t>
  </si>
  <si>
    <t>062</t>
  </si>
  <si>
    <t>067</t>
  </si>
  <si>
    <t>299</t>
  </si>
  <si>
    <t>016</t>
  </si>
  <si>
    <t>Phillyrea latifolia</t>
  </si>
  <si>
    <t>Celtis australis</t>
  </si>
  <si>
    <t>Pyrus spp.</t>
  </si>
  <si>
    <t>Pinus pinea</t>
  </si>
  <si>
    <t>Pinus halepensis</t>
  </si>
  <si>
    <t>Pinus pinaster</t>
  </si>
  <si>
    <t>027</t>
  </si>
  <si>
    <t>Pinus canariensis</t>
  </si>
  <si>
    <t>043</t>
  </si>
  <si>
    <t>Quercus pyrenaica</t>
  </si>
  <si>
    <t>Quercus faginea</t>
  </si>
  <si>
    <t>Quercus ilex</t>
  </si>
  <si>
    <t>Quercus suber</t>
  </si>
  <si>
    <t>049</t>
  </si>
  <si>
    <t>Otros quercus</t>
  </si>
  <si>
    <t>Populus alba</t>
  </si>
  <si>
    <t>Tamarix spp.</t>
  </si>
  <si>
    <t>054</t>
  </si>
  <si>
    <t>Alnus glutinosa</t>
  </si>
  <si>
    <t>Fraxinus angustifolia</t>
  </si>
  <si>
    <t>Ulmus minor</t>
  </si>
  <si>
    <t>057</t>
  </si>
  <si>
    <t>Salix spp.</t>
  </si>
  <si>
    <t>Populus nigra</t>
  </si>
  <si>
    <t>Eucalyptus camaldulensis</t>
  </si>
  <si>
    <t>Olea europaea</t>
  </si>
  <si>
    <t>Ceratonia siliqua</t>
  </si>
  <si>
    <t xml:space="preserve">Arbutus unedo </t>
  </si>
  <si>
    <t>077</t>
  </si>
  <si>
    <t>Tilia spp.</t>
  </si>
  <si>
    <t>Laurus nobilis</t>
  </si>
  <si>
    <t>Prunus spp.</t>
  </si>
  <si>
    <t>Crataegus monogyna</t>
  </si>
  <si>
    <t>236</t>
  </si>
  <si>
    <t>Cupressus arizonica</t>
  </si>
  <si>
    <t>Juniperus oxycedrus</t>
  </si>
  <si>
    <t>Fraxinus excelsior</t>
  </si>
  <si>
    <t>257</t>
  </si>
  <si>
    <t>Salix alba</t>
  </si>
  <si>
    <t>276</t>
  </si>
  <si>
    <t>Acer monspessulanum</t>
  </si>
  <si>
    <t>Ficus carica</t>
  </si>
  <si>
    <t>Salix atrocinerea</t>
  </si>
  <si>
    <t>499</t>
  </si>
  <si>
    <t>Morus alba</t>
  </si>
  <si>
    <t>Quercus suber bornizo</t>
  </si>
  <si>
    <t>746</t>
  </si>
  <si>
    <t>Quercus suber descorchado solo en tronco</t>
  </si>
  <si>
    <t>846</t>
  </si>
  <si>
    <t>Quercus suber descorchado en tronco y ramas</t>
  </si>
  <si>
    <t>Quercus suber descorchado anteriormente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</si>
</sst>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6" x14ac:knownFonts="1">
    <font>
      <sz val="10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0" borderId="0" xfId="0" applyNumberFormat="1" applyFont="1" applyFill="1" applyBorder="1" applyProtection="1"/>
    <xf numFmtId="0" fontId="0" fillId="0" borderId="0" xfId="0" applyProtection="1"/>
    <xf numFmtId="4" fontId="0" fillId="0" borderId="0" xfId="0" applyNumberFormat="1" applyProtection="1"/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</xf>
    <xf numFmtId="4" fontId="1" fillId="3" borderId="0" xfId="0" applyNumberFormat="1" applyFont="1" applyFill="1" applyBorder="1" applyAlignment="1" applyProtection="1">
      <alignment horizontal="center" vertical="center"/>
    </xf>
    <xf numFmtId="4" fontId="1" fillId="4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/>
    <xf numFmtId="4" fontId="0" fillId="0" borderId="0" xfId="0" applyNumberFormat="1" applyFill="1" applyBorder="1"/>
    <xf numFmtId="164" fontId="0" fillId="0" borderId="0" xfId="0" applyNumberFormat="1" applyFont="1" applyFill="1" applyBorder="1" applyProtection="1"/>
    <xf numFmtId="0" fontId="0" fillId="5" borderId="1" xfId="0" applyFill="1" applyBorder="1"/>
    <xf numFmtId="4" fontId="0" fillId="5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5"/>
  <sheetViews>
    <sheetView tabSelected="1" workbookViewId="0">
      <selection activeCell="S12" sqref="S12"/>
    </sheetView>
  </sheetViews>
  <sheetFormatPr baseColWidth="10" defaultRowHeight="12.75" x14ac:dyDescent="0.2"/>
  <cols>
    <col min="1" max="2" width="11.42578125" style="2"/>
    <col min="5" max="5" width="11.42578125" style="2"/>
    <col min="6" max="17" width="11.42578125" style="3"/>
  </cols>
  <sheetData>
    <row r="1" spans="1:17" x14ac:dyDescent="0.2">
      <c r="A1" s="1" t="s">
        <v>0</v>
      </c>
    </row>
    <row r="3" spans="1:17" x14ac:dyDescent="0.2">
      <c r="A3" s="14" t="s">
        <v>24</v>
      </c>
    </row>
    <row r="6" spans="1:17" ht="14.25" x14ac:dyDescent="0.2">
      <c r="A6" s="4" t="s">
        <v>1</v>
      </c>
      <c r="B6" s="5" t="s">
        <v>2</v>
      </c>
      <c r="C6" s="6" t="s">
        <v>3</v>
      </c>
      <c r="D6" s="6" t="s">
        <v>4</v>
      </c>
      <c r="E6" s="7" t="s">
        <v>5</v>
      </c>
      <c r="F6" s="8" t="s">
        <v>6</v>
      </c>
      <c r="G6" s="8" t="s">
        <v>7</v>
      </c>
      <c r="H6" s="8" t="s">
        <v>8</v>
      </c>
      <c r="I6" s="8" t="s">
        <v>9</v>
      </c>
      <c r="J6" s="8" t="s">
        <v>10</v>
      </c>
      <c r="K6" s="8" t="s">
        <v>11</v>
      </c>
      <c r="L6" s="8" t="s">
        <v>12</v>
      </c>
      <c r="M6" s="8" t="s">
        <v>13</v>
      </c>
      <c r="N6" s="9" t="s">
        <v>14</v>
      </c>
      <c r="O6" s="9" t="s">
        <v>15</v>
      </c>
      <c r="P6" s="9" t="s">
        <v>16</v>
      </c>
      <c r="Q6" s="9" t="s">
        <v>17</v>
      </c>
    </row>
    <row r="7" spans="1:17" x14ac:dyDescent="0.2">
      <c r="A7" s="10" t="s">
        <v>30</v>
      </c>
      <c r="B7" s="11" t="s">
        <v>46</v>
      </c>
      <c r="C7" s="12">
        <v>40</v>
      </c>
      <c r="D7" s="12">
        <v>10</v>
      </c>
      <c r="E7" s="15">
        <v>1</v>
      </c>
      <c r="F7" s="16">
        <v>228.79999999999998</v>
      </c>
      <c r="G7" s="16"/>
      <c r="H7" s="16">
        <v>517.27499999999998</v>
      </c>
      <c r="I7" s="16">
        <v>143.68</v>
      </c>
      <c r="J7" s="16">
        <v>131.68</v>
      </c>
      <c r="K7" s="16"/>
      <c r="L7" s="16"/>
      <c r="M7" s="16"/>
      <c r="N7" s="16">
        <v>1021.4349999999999</v>
      </c>
      <c r="O7" s="16">
        <v>406.4</v>
      </c>
      <c r="P7" s="13">
        <f t="shared" ref="P7:P38" si="0">N7/2</f>
        <v>510.71749999999997</v>
      </c>
      <c r="Q7" s="13">
        <f t="shared" ref="Q7:Q38" si="1">O7/2</f>
        <v>203.2</v>
      </c>
    </row>
    <row r="8" spans="1:17" x14ac:dyDescent="0.2">
      <c r="A8" s="10" t="s">
        <v>31</v>
      </c>
      <c r="B8" s="11" t="s">
        <v>47</v>
      </c>
      <c r="C8" s="12">
        <v>40</v>
      </c>
      <c r="D8" s="12">
        <v>10</v>
      </c>
      <c r="E8" s="15"/>
      <c r="F8" s="16">
        <v>305.59999999999997</v>
      </c>
      <c r="G8" s="16"/>
      <c r="H8" s="16">
        <v>81.92</v>
      </c>
      <c r="I8" s="16"/>
      <c r="J8" s="16">
        <v>22.68</v>
      </c>
      <c r="K8" s="16"/>
      <c r="L8" s="16"/>
      <c r="M8" s="16"/>
      <c r="N8" s="16">
        <v>410.2</v>
      </c>
      <c r="O8" s="16">
        <v>342.4</v>
      </c>
      <c r="P8" s="13">
        <f>N8/2</f>
        <v>205.1</v>
      </c>
      <c r="Q8" s="13">
        <f t="shared" si="1"/>
        <v>171.2</v>
      </c>
    </row>
    <row r="9" spans="1:17" x14ac:dyDescent="0.2">
      <c r="A9" s="10" t="s">
        <v>45</v>
      </c>
      <c r="B9" s="11" t="s">
        <v>48</v>
      </c>
      <c r="C9" s="12">
        <v>40</v>
      </c>
      <c r="D9" s="12">
        <v>10</v>
      </c>
      <c r="E9" s="15">
        <v>1</v>
      </c>
      <c r="F9" s="16">
        <v>473.6</v>
      </c>
      <c r="G9" s="16"/>
      <c r="H9" s="16">
        <v>174.69374999999999</v>
      </c>
      <c r="I9" s="16">
        <v>148</v>
      </c>
      <c r="J9" s="16">
        <v>80.199999999999989</v>
      </c>
      <c r="K9" s="16"/>
      <c r="L9" s="16"/>
      <c r="M9" s="16"/>
      <c r="N9" s="16">
        <v>876.49375000000009</v>
      </c>
      <c r="O9" s="16">
        <v>574.4</v>
      </c>
      <c r="P9" s="13">
        <f t="shared" si="0"/>
        <v>438.24687500000005</v>
      </c>
      <c r="Q9" s="13">
        <f t="shared" si="1"/>
        <v>287.2</v>
      </c>
    </row>
    <row r="10" spans="1:17" x14ac:dyDescent="0.2">
      <c r="A10" s="10" t="s">
        <v>26</v>
      </c>
      <c r="B10" s="11" t="s">
        <v>49</v>
      </c>
      <c r="C10" s="12">
        <v>40</v>
      </c>
      <c r="D10" s="12">
        <v>10</v>
      </c>
      <c r="E10" s="15">
        <v>1</v>
      </c>
      <c r="F10" s="16">
        <v>282.03913994231584</v>
      </c>
      <c r="G10" s="16"/>
      <c r="H10" s="16">
        <v>75.643749999999997</v>
      </c>
      <c r="I10" s="16">
        <v>84</v>
      </c>
      <c r="J10" s="16">
        <v>106.777</v>
      </c>
      <c r="K10" s="16"/>
      <c r="L10" s="16"/>
      <c r="M10" s="16"/>
      <c r="N10" s="16">
        <v>548.45988994231584</v>
      </c>
      <c r="O10" s="16">
        <v>187.20000000000002</v>
      </c>
      <c r="P10" s="13">
        <f t="shared" si="0"/>
        <v>274.22994497115792</v>
      </c>
      <c r="Q10" s="13">
        <f t="shared" si="1"/>
        <v>93.600000000000009</v>
      </c>
    </row>
    <row r="11" spans="1:17" x14ac:dyDescent="0.2">
      <c r="A11" s="10" t="s">
        <v>27</v>
      </c>
      <c r="B11" s="11" t="s">
        <v>50</v>
      </c>
      <c r="C11" s="12">
        <v>40</v>
      </c>
      <c r="D11" s="12">
        <v>10</v>
      </c>
      <c r="E11" s="15">
        <v>1</v>
      </c>
      <c r="F11" s="16">
        <v>222.39999999999998</v>
      </c>
      <c r="G11" s="16"/>
      <c r="H11" s="16">
        <v>49.075000000000003</v>
      </c>
      <c r="I11" s="16">
        <v>56.337000000000018</v>
      </c>
      <c r="J11" s="16">
        <v>6.4430000000000005</v>
      </c>
      <c r="K11" s="16"/>
      <c r="L11" s="16"/>
      <c r="M11" s="16"/>
      <c r="N11" s="16">
        <v>334.255</v>
      </c>
      <c r="O11" s="16">
        <v>125.6</v>
      </c>
      <c r="P11" s="13">
        <f t="shared" si="0"/>
        <v>167.1275</v>
      </c>
      <c r="Q11" s="13">
        <f t="shared" si="1"/>
        <v>62.8</v>
      </c>
    </row>
    <row r="12" spans="1:17" x14ac:dyDescent="0.2">
      <c r="A12" s="10" t="s">
        <v>32</v>
      </c>
      <c r="B12" s="11" t="s">
        <v>51</v>
      </c>
      <c r="C12" s="12">
        <v>40</v>
      </c>
      <c r="D12" s="12">
        <v>10</v>
      </c>
      <c r="E12" s="15"/>
      <c r="F12" s="16">
        <v>282.09908504618613</v>
      </c>
      <c r="G12" s="16"/>
      <c r="H12" s="16">
        <v>41.019976614097203</v>
      </c>
      <c r="I12" s="16"/>
      <c r="J12" s="16">
        <v>67.19994075655427</v>
      </c>
      <c r="K12" s="16"/>
      <c r="L12" s="16"/>
      <c r="M12" s="16"/>
      <c r="N12" s="16">
        <v>390.31900241683763</v>
      </c>
      <c r="O12" s="16">
        <v>137.8983868549893</v>
      </c>
      <c r="P12" s="13">
        <f t="shared" si="0"/>
        <v>195.15950120841882</v>
      </c>
      <c r="Q12" s="13">
        <f t="shared" si="1"/>
        <v>68.949193427494649</v>
      </c>
    </row>
    <row r="13" spans="1:17" x14ac:dyDescent="0.2">
      <c r="A13" s="10" t="s">
        <v>52</v>
      </c>
      <c r="B13" s="11" t="s">
        <v>53</v>
      </c>
      <c r="C13" s="12">
        <v>40</v>
      </c>
      <c r="D13" s="12">
        <v>10</v>
      </c>
      <c r="E13" s="15">
        <v>1</v>
      </c>
      <c r="F13" s="16">
        <v>246.4</v>
      </c>
      <c r="G13" s="16"/>
      <c r="H13" s="16">
        <v>2.6312499999999996</v>
      </c>
      <c r="I13" s="16">
        <v>91.975151570470118</v>
      </c>
      <c r="J13" s="16">
        <v>124.22408042163688</v>
      </c>
      <c r="K13" s="16"/>
      <c r="L13" s="16"/>
      <c r="M13" s="16"/>
      <c r="N13" s="16">
        <v>465.230481992107</v>
      </c>
      <c r="O13" s="16">
        <v>208</v>
      </c>
      <c r="P13" s="13">
        <f t="shared" si="0"/>
        <v>232.6152409960535</v>
      </c>
      <c r="Q13" s="13">
        <f t="shared" si="1"/>
        <v>104</v>
      </c>
    </row>
    <row r="14" spans="1:17" x14ac:dyDescent="0.2">
      <c r="A14" s="10" t="s">
        <v>54</v>
      </c>
      <c r="B14" s="11" t="s">
        <v>55</v>
      </c>
      <c r="C14" s="12">
        <v>40</v>
      </c>
      <c r="D14" s="12">
        <v>10</v>
      </c>
      <c r="E14" s="15"/>
      <c r="F14" s="16">
        <v>417.6</v>
      </c>
      <c r="G14" s="16"/>
      <c r="H14" s="16"/>
      <c r="I14" s="16">
        <v>49.840000000000011</v>
      </c>
      <c r="J14" s="16">
        <v>31.470000000000002</v>
      </c>
      <c r="K14" s="16"/>
      <c r="L14" s="16"/>
      <c r="M14" s="16"/>
      <c r="N14" s="16">
        <v>498.91000000000008</v>
      </c>
      <c r="O14" s="16">
        <v>228.79999999999998</v>
      </c>
      <c r="P14" s="13">
        <f t="shared" si="0"/>
        <v>249.45500000000004</v>
      </c>
      <c r="Q14" s="13">
        <f t="shared" si="1"/>
        <v>114.39999999999999</v>
      </c>
    </row>
    <row r="15" spans="1:17" x14ac:dyDescent="0.2">
      <c r="A15" s="10" t="s">
        <v>18</v>
      </c>
      <c r="B15" s="11" t="s">
        <v>56</v>
      </c>
      <c r="C15" s="12">
        <v>40</v>
      </c>
      <c r="D15" s="12">
        <v>10</v>
      </c>
      <c r="E15" s="15"/>
      <c r="F15" s="16">
        <v>246.4</v>
      </c>
      <c r="G15" s="16"/>
      <c r="H15" s="16">
        <v>137.76</v>
      </c>
      <c r="I15" s="16">
        <v>107.52</v>
      </c>
      <c r="J15" s="16">
        <v>72.16</v>
      </c>
      <c r="K15" s="16"/>
      <c r="L15" s="16"/>
      <c r="M15" s="16"/>
      <c r="N15" s="16">
        <v>563.83999999999992</v>
      </c>
      <c r="O15" s="16">
        <v>270.40000000000003</v>
      </c>
      <c r="P15" s="13">
        <f t="shared" si="0"/>
        <v>281.91999999999996</v>
      </c>
      <c r="Q15" s="13">
        <f t="shared" si="1"/>
        <v>135.20000000000002</v>
      </c>
    </row>
    <row r="16" spans="1:17" x14ac:dyDescent="0.2">
      <c r="A16" s="10" t="s">
        <v>19</v>
      </c>
      <c r="B16" s="11" t="s">
        <v>57</v>
      </c>
      <c r="C16" s="12">
        <v>40</v>
      </c>
      <c r="D16" s="12">
        <v>10</v>
      </c>
      <c r="E16" s="15">
        <v>1</v>
      </c>
      <c r="F16" s="16">
        <v>228.79999999999998</v>
      </c>
      <c r="G16" s="16"/>
      <c r="H16" s="16">
        <v>517.27499999999998</v>
      </c>
      <c r="I16" s="16">
        <v>143.68</v>
      </c>
      <c r="J16" s="16">
        <v>131.68</v>
      </c>
      <c r="K16" s="16"/>
      <c r="L16" s="16"/>
      <c r="M16" s="16"/>
      <c r="N16" s="16">
        <v>1021.4349999999999</v>
      </c>
      <c r="O16" s="16">
        <v>406.4</v>
      </c>
      <c r="P16" s="13">
        <f t="shared" si="0"/>
        <v>510.71749999999997</v>
      </c>
      <c r="Q16" s="13">
        <f t="shared" si="1"/>
        <v>203.2</v>
      </c>
    </row>
    <row r="17" spans="1:17" x14ac:dyDescent="0.2">
      <c r="A17" s="10" t="s">
        <v>38</v>
      </c>
      <c r="B17" s="11" t="s">
        <v>58</v>
      </c>
      <c r="C17" s="12">
        <v>40</v>
      </c>
      <c r="D17" s="12">
        <v>10</v>
      </c>
      <c r="E17" s="15"/>
      <c r="F17" s="16">
        <v>195.20000000000002</v>
      </c>
      <c r="G17" s="16"/>
      <c r="H17" s="16">
        <v>216</v>
      </c>
      <c r="I17" s="16">
        <v>50.8</v>
      </c>
      <c r="J17" s="16">
        <v>18.52</v>
      </c>
      <c r="K17" s="16"/>
      <c r="L17" s="16"/>
      <c r="M17" s="16"/>
      <c r="N17" s="16">
        <v>480.52000000000004</v>
      </c>
      <c r="O17" s="16">
        <v>132.64000000000001</v>
      </c>
      <c r="P17" s="13">
        <f t="shared" si="0"/>
        <v>240.26000000000002</v>
      </c>
      <c r="Q17" s="13">
        <f t="shared" si="1"/>
        <v>66.320000000000007</v>
      </c>
    </row>
    <row r="18" spans="1:17" x14ac:dyDescent="0.2">
      <c r="A18" s="10" t="s">
        <v>59</v>
      </c>
      <c r="B18" s="11" t="s">
        <v>60</v>
      </c>
      <c r="C18" s="12">
        <v>40</v>
      </c>
      <c r="D18" s="12">
        <v>10</v>
      </c>
      <c r="E18" s="15"/>
      <c r="F18" s="16">
        <v>246.4</v>
      </c>
      <c r="G18" s="16"/>
      <c r="H18" s="16">
        <v>137.76</v>
      </c>
      <c r="I18" s="16">
        <v>107.52</v>
      </c>
      <c r="J18" s="16">
        <v>72.16</v>
      </c>
      <c r="K18" s="16"/>
      <c r="L18" s="16"/>
      <c r="M18" s="16"/>
      <c r="N18" s="16">
        <v>563.83999999999992</v>
      </c>
      <c r="O18" s="16">
        <v>270.40000000000003</v>
      </c>
      <c r="P18" s="13">
        <f t="shared" si="0"/>
        <v>281.91999999999996</v>
      </c>
      <c r="Q18" s="13">
        <f t="shared" si="1"/>
        <v>135.20000000000002</v>
      </c>
    </row>
    <row r="19" spans="1:17" x14ac:dyDescent="0.2">
      <c r="A19" s="10" t="s">
        <v>25</v>
      </c>
      <c r="B19" s="11" t="s">
        <v>61</v>
      </c>
      <c r="C19" s="12">
        <v>40</v>
      </c>
      <c r="D19" s="12">
        <v>10</v>
      </c>
      <c r="E19" s="15">
        <v>1</v>
      </c>
      <c r="F19" s="16">
        <v>208</v>
      </c>
      <c r="G19" s="16"/>
      <c r="H19" s="16">
        <v>124.95000000000002</v>
      </c>
      <c r="I19" s="16">
        <v>61.6</v>
      </c>
      <c r="J19" s="16">
        <v>92.16</v>
      </c>
      <c r="K19" s="16"/>
      <c r="L19" s="16"/>
      <c r="M19" s="16"/>
      <c r="N19" s="16">
        <v>486.71000000000004</v>
      </c>
      <c r="O19" s="16">
        <v>195.2</v>
      </c>
      <c r="P19" s="13">
        <f t="shared" si="0"/>
        <v>243.35500000000002</v>
      </c>
      <c r="Q19" s="13">
        <f t="shared" si="1"/>
        <v>97.6</v>
      </c>
    </row>
    <row r="20" spans="1:17" x14ac:dyDescent="0.2">
      <c r="A20" s="10" t="s">
        <v>33</v>
      </c>
      <c r="B20" s="11" t="s">
        <v>62</v>
      </c>
      <c r="C20" s="12">
        <v>40</v>
      </c>
      <c r="D20" s="12">
        <v>10</v>
      </c>
      <c r="E20" s="15">
        <v>1</v>
      </c>
      <c r="F20" s="16">
        <v>298</v>
      </c>
      <c r="G20" s="16"/>
      <c r="H20" s="16">
        <v>32.768749999999997</v>
      </c>
      <c r="I20" s="16">
        <v>126.72</v>
      </c>
      <c r="J20" s="16">
        <v>109.20000000000002</v>
      </c>
      <c r="K20" s="16"/>
      <c r="L20" s="16"/>
      <c r="M20" s="16"/>
      <c r="N20" s="16">
        <v>566.68875000000003</v>
      </c>
      <c r="O20" s="16">
        <v>122.72000000000001</v>
      </c>
      <c r="P20" s="13">
        <f t="shared" si="0"/>
        <v>283.34437500000001</v>
      </c>
      <c r="Q20" s="13">
        <f t="shared" si="1"/>
        <v>61.360000000000007</v>
      </c>
    </row>
    <row r="21" spans="1:17" x14ac:dyDescent="0.2">
      <c r="A21" s="10" t="s">
        <v>63</v>
      </c>
      <c r="B21" s="11" t="s">
        <v>64</v>
      </c>
      <c r="C21" s="12">
        <v>40</v>
      </c>
      <c r="D21" s="12">
        <v>10</v>
      </c>
      <c r="E21" s="15"/>
      <c r="F21" s="16">
        <v>305.59999999999997</v>
      </c>
      <c r="G21" s="16"/>
      <c r="H21" s="16">
        <v>81.92</v>
      </c>
      <c r="I21" s="16"/>
      <c r="J21" s="16">
        <v>22.68</v>
      </c>
      <c r="K21" s="16"/>
      <c r="L21" s="16"/>
      <c r="M21" s="16"/>
      <c r="N21" s="16">
        <v>410.2</v>
      </c>
      <c r="O21" s="16">
        <v>342.4</v>
      </c>
      <c r="P21" s="13">
        <f t="shared" si="0"/>
        <v>205.1</v>
      </c>
      <c r="Q21" s="13">
        <f t="shared" si="1"/>
        <v>171.2</v>
      </c>
    </row>
    <row r="22" spans="1:17" x14ac:dyDescent="0.2">
      <c r="A22" s="10" t="s">
        <v>22</v>
      </c>
      <c r="B22" s="11" t="s">
        <v>65</v>
      </c>
      <c r="C22" s="12">
        <v>40</v>
      </c>
      <c r="D22" s="12">
        <v>10</v>
      </c>
      <c r="E22" s="15">
        <v>1</v>
      </c>
      <c r="F22" s="16">
        <v>473.6</v>
      </c>
      <c r="G22" s="16"/>
      <c r="H22" s="16">
        <v>174.69374999999999</v>
      </c>
      <c r="I22" s="16">
        <v>148</v>
      </c>
      <c r="J22" s="16">
        <v>80.199999999999989</v>
      </c>
      <c r="K22" s="16"/>
      <c r="L22" s="16"/>
      <c r="M22" s="16"/>
      <c r="N22" s="16">
        <v>876.49375000000009</v>
      </c>
      <c r="O22" s="16">
        <v>574.4</v>
      </c>
      <c r="P22" s="13">
        <f t="shared" si="0"/>
        <v>438.24687500000005</v>
      </c>
      <c r="Q22" s="13">
        <f t="shared" si="1"/>
        <v>287.2</v>
      </c>
    </row>
    <row r="23" spans="1:17" x14ac:dyDescent="0.2">
      <c r="A23" s="10" t="s">
        <v>23</v>
      </c>
      <c r="B23" s="11" t="s">
        <v>66</v>
      </c>
      <c r="C23" s="12">
        <v>40</v>
      </c>
      <c r="D23" s="12">
        <v>10</v>
      </c>
      <c r="E23" s="15">
        <v>1</v>
      </c>
      <c r="F23" s="16">
        <v>473.6</v>
      </c>
      <c r="G23" s="16"/>
      <c r="H23" s="16">
        <v>174.69374999999999</v>
      </c>
      <c r="I23" s="16">
        <v>148</v>
      </c>
      <c r="J23" s="16">
        <v>80.199999999999989</v>
      </c>
      <c r="K23" s="16"/>
      <c r="L23" s="16"/>
      <c r="M23" s="16"/>
      <c r="N23" s="16">
        <v>876.49375000000009</v>
      </c>
      <c r="O23" s="16">
        <v>574.4</v>
      </c>
      <c r="P23" s="13">
        <f t="shared" si="0"/>
        <v>438.24687500000005</v>
      </c>
      <c r="Q23" s="13">
        <f t="shared" si="1"/>
        <v>287.2</v>
      </c>
    </row>
    <row r="24" spans="1:17" x14ac:dyDescent="0.2">
      <c r="A24" s="10" t="s">
        <v>67</v>
      </c>
      <c r="B24" s="11" t="s">
        <v>68</v>
      </c>
      <c r="C24" s="12">
        <v>40</v>
      </c>
      <c r="D24" s="12">
        <v>10</v>
      </c>
      <c r="E24" s="15">
        <v>1</v>
      </c>
      <c r="F24" s="16">
        <v>473.6</v>
      </c>
      <c r="G24" s="16"/>
      <c r="H24" s="16">
        <v>174.69374999999999</v>
      </c>
      <c r="I24" s="16">
        <v>148</v>
      </c>
      <c r="J24" s="16">
        <v>80.199999999999989</v>
      </c>
      <c r="K24" s="16"/>
      <c r="L24" s="16"/>
      <c r="M24" s="16"/>
      <c r="N24" s="16">
        <v>876.49375000000009</v>
      </c>
      <c r="O24" s="16">
        <v>574.4</v>
      </c>
      <c r="P24" s="13">
        <f t="shared" si="0"/>
        <v>438.24687500000005</v>
      </c>
      <c r="Q24" s="13">
        <f t="shared" si="1"/>
        <v>287.2</v>
      </c>
    </row>
    <row r="25" spans="1:17" x14ac:dyDescent="0.2">
      <c r="A25" s="10" t="s">
        <v>21</v>
      </c>
      <c r="B25" s="11" t="s">
        <v>69</v>
      </c>
      <c r="C25" s="12">
        <v>40</v>
      </c>
      <c r="D25" s="12">
        <v>10</v>
      </c>
      <c r="E25" s="15">
        <v>1</v>
      </c>
      <c r="F25" s="16">
        <v>208</v>
      </c>
      <c r="G25" s="16"/>
      <c r="H25" s="16">
        <v>124.95000000000002</v>
      </c>
      <c r="I25" s="16">
        <v>61.6</v>
      </c>
      <c r="J25" s="16">
        <v>92.16</v>
      </c>
      <c r="K25" s="16"/>
      <c r="L25" s="16"/>
      <c r="M25" s="16"/>
      <c r="N25" s="16">
        <v>486.71000000000004</v>
      </c>
      <c r="O25" s="16">
        <v>195.2</v>
      </c>
      <c r="P25" s="13">
        <f t="shared" si="0"/>
        <v>243.35500000000002</v>
      </c>
      <c r="Q25" s="13">
        <f t="shared" si="1"/>
        <v>97.6</v>
      </c>
    </row>
    <row r="26" spans="1:17" x14ac:dyDescent="0.2">
      <c r="A26" s="10" t="s">
        <v>42</v>
      </c>
      <c r="B26" s="11" t="s">
        <v>70</v>
      </c>
      <c r="C26" s="12">
        <v>40</v>
      </c>
      <c r="D26" s="12">
        <v>10</v>
      </c>
      <c r="E26" s="15"/>
      <c r="F26" s="16">
        <v>353.6</v>
      </c>
      <c r="G26" s="16"/>
      <c r="H26" s="16"/>
      <c r="I26" s="16">
        <v>72.403037497251546</v>
      </c>
      <c r="J26" s="16">
        <v>52.855591207872543</v>
      </c>
      <c r="K26" s="16"/>
      <c r="L26" s="16"/>
      <c r="M26" s="16"/>
      <c r="N26" s="16">
        <v>478.85862870512409</v>
      </c>
      <c r="O26" s="16">
        <v>199.5</v>
      </c>
      <c r="P26" s="13">
        <f t="shared" si="0"/>
        <v>239.42931435256205</v>
      </c>
      <c r="Q26" s="13">
        <f t="shared" si="1"/>
        <v>99.75</v>
      </c>
    </row>
    <row r="27" spans="1:17" x14ac:dyDescent="0.2">
      <c r="A27" s="10" t="s">
        <v>29</v>
      </c>
      <c r="B27" s="11" t="s">
        <v>71</v>
      </c>
      <c r="C27" s="12">
        <v>40</v>
      </c>
      <c r="D27" s="12">
        <v>10</v>
      </c>
      <c r="E27" s="15"/>
      <c r="F27" s="16">
        <v>182.40000000000003</v>
      </c>
      <c r="G27" s="16"/>
      <c r="H27" s="16">
        <v>172.8</v>
      </c>
      <c r="I27" s="16">
        <v>66.88</v>
      </c>
      <c r="J27" s="16">
        <v>68.510000000000005</v>
      </c>
      <c r="K27" s="16"/>
      <c r="L27" s="16"/>
      <c r="M27" s="16"/>
      <c r="N27" s="16">
        <v>490.59000000000003</v>
      </c>
      <c r="O27" s="16">
        <v>235.2</v>
      </c>
      <c r="P27" s="13">
        <f t="shared" si="0"/>
        <v>245.29500000000002</v>
      </c>
      <c r="Q27" s="13">
        <f t="shared" si="1"/>
        <v>117.6</v>
      </c>
    </row>
    <row r="28" spans="1:17" x14ac:dyDescent="0.2">
      <c r="A28" s="10" t="s">
        <v>43</v>
      </c>
      <c r="B28" s="11" t="s">
        <v>72</v>
      </c>
      <c r="C28" s="12">
        <v>40</v>
      </c>
      <c r="D28" s="12">
        <v>10</v>
      </c>
      <c r="E28" s="15"/>
      <c r="F28" s="16">
        <v>206.42142283778551</v>
      </c>
      <c r="G28" s="16"/>
      <c r="H28" s="16">
        <v>166.4</v>
      </c>
      <c r="I28" s="16">
        <v>5.38</v>
      </c>
      <c r="J28" s="16">
        <v>123.19999999999999</v>
      </c>
      <c r="K28" s="16"/>
      <c r="L28" s="16"/>
      <c r="M28" s="16"/>
      <c r="N28" s="16">
        <v>501.4014228377855</v>
      </c>
      <c r="O28" s="16">
        <v>536</v>
      </c>
      <c r="P28" s="13">
        <f t="shared" si="0"/>
        <v>250.70071141889275</v>
      </c>
      <c r="Q28" s="13">
        <f t="shared" si="1"/>
        <v>268</v>
      </c>
    </row>
    <row r="29" spans="1:17" x14ac:dyDescent="0.2">
      <c r="A29" s="10" t="s">
        <v>34</v>
      </c>
      <c r="B29" s="11" t="s">
        <v>73</v>
      </c>
      <c r="C29" s="12">
        <v>40</v>
      </c>
      <c r="D29" s="12">
        <v>10</v>
      </c>
      <c r="E29" s="15">
        <v>1</v>
      </c>
      <c r="F29" s="16">
        <v>228.79999999999998</v>
      </c>
      <c r="G29" s="16"/>
      <c r="H29" s="16">
        <v>517.27499999999998</v>
      </c>
      <c r="I29" s="16">
        <v>143.68</v>
      </c>
      <c r="J29" s="16">
        <v>131.68</v>
      </c>
      <c r="K29" s="16"/>
      <c r="L29" s="16"/>
      <c r="M29" s="16"/>
      <c r="N29" s="16">
        <v>1021.4349999999999</v>
      </c>
      <c r="O29" s="16">
        <v>406.4</v>
      </c>
      <c r="P29" s="13">
        <f t="shared" si="0"/>
        <v>510.71749999999997</v>
      </c>
      <c r="Q29" s="13">
        <f t="shared" si="1"/>
        <v>203.2</v>
      </c>
    </row>
    <row r="30" spans="1:17" x14ac:dyDescent="0.2">
      <c r="A30" s="10" t="s">
        <v>74</v>
      </c>
      <c r="B30" s="11" t="s">
        <v>75</v>
      </c>
      <c r="C30" s="12">
        <v>40</v>
      </c>
      <c r="D30" s="12">
        <v>10</v>
      </c>
      <c r="E30" s="15">
        <v>1</v>
      </c>
      <c r="F30" s="16">
        <v>399.36</v>
      </c>
      <c r="G30" s="16"/>
      <c r="H30" s="16">
        <v>178.23750000000001</v>
      </c>
      <c r="I30" s="16">
        <v>126.72000000000001</v>
      </c>
      <c r="J30" s="16">
        <v>112.64000000000001</v>
      </c>
      <c r="K30" s="16"/>
      <c r="L30" s="16"/>
      <c r="M30" s="16"/>
      <c r="N30" s="16">
        <v>816.9575000000001</v>
      </c>
      <c r="O30" s="16">
        <v>169.6</v>
      </c>
      <c r="P30" s="13">
        <f t="shared" si="0"/>
        <v>408.47875000000005</v>
      </c>
      <c r="Q30" s="13">
        <f t="shared" si="1"/>
        <v>84.8</v>
      </c>
    </row>
    <row r="31" spans="1:17" x14ac:dyDescent="0.2">
      <c r="A31" s="10" t="s">
        <v>41</v>
      </c>
      <c r="B31" s="11" t="s">
        <v>76</v>
      </c>
      <c r="C31" s="12">
        <v>40</v>
      </c>
      <c r="D31" s="12">
        <v>10</v>
      </c>
      <c r="E31" s="15"/>
      <c r="F31" s="16">
        <v>305.59999999999997</v>
      </c>
      <c r="G31" s="16"/>
      <c r="H31" s="16">
        <v>81.92</v>
      </c>
      <c r="I31" s="16"/>
      <c r="J31" s="16">
        <v>22.68</v>
      </c>
      <c r="K31" s="16"/>
      <c r="L31" s="16"/>
      <c r="M31" s="16"/>
      <c r="N31" s="16">
        <v>410.2</v>
      </c>
      <c r="O31" s="16">
        <v>342.4</v>
      </c>
      <c r="P31" s="13">
        <f t="shared" si="0"/>
        <v>205.1</v>
      </c>
      <c r="Q31" s="13">
        <f t="shared" si="1"/>
        <v>171.2</v>
      </c>
    </row>
    <row r="32" spans="1:17" x14ac:dyDescent="0.2">
      <c r="A32" s="10" t="s">
        <v>35</v>
      </c>
      <c r="B32" s="11" t="s">
        <v>77</v>
      </c>
      <c r="C32" s="12">
        <v>40</v>
      </c>
      <c r="D32" s="12">
        <v>10</v>
      </c>
      <c r="E32" s="15">
        <v>1</v>
      </c>
      <c r="F32" s="16">
        <v>473.6</v>
      </c>
      <c r="G32" s="16"/>
      <c r="H32" s="16">
        <v>174.69374999999999</v>
      </c>
      <c r="I32" s="16">
        <v>148</v>
      </c>
      <c r="J32" s="16">
        <v>80.199999999999989</v>
      </c>
      <c r="K32" s="16"/>
      <c r="L32" s="16"/>
      <c r="M32" s="16"/>
      <c r="N32" s="16">
        <v>876.49375000000009</v>
      </c>
      <c r="O32" s="16">
        <v>574.4</v>
      </c>
      <c r="P32" s="13">
        <f t="shared" si="0"/>
        <v>438.24687500000005</v>
      </c>
      <c r="Q32" s="13">
        <f t="shared" si="1"/>
        <v>287.2</v>
      </c>
    </row>
    <row r="33" spans="1:17" x14ac:dyDescent="0.2">
      <c r="A33" s="10" t="s">
        <v>20</v>
      </c>
      <c r="B33" s="11" t="s">
        <v>78</v>
      </c>
      <c r="C33" s="12">
        <v>40</v>
      </c>
      <c r="D33" s="12">
        <v>10</v>
      </c>
      <c r="E33" s="15">
        <v>1</v>
      </c>
      <c r="F33" s="16">
        <v>228.79999999999998</v>
      </c>
      <c r="G33" s="16"/>
      <c r="H33" s="16">
        <v>517.27499999999998</v>
      </c>
      <c r="I33" s="16">
        <v>143.68</v>
      </c>
      <c r="J33" s="16">
        <v>131.68</v>
      </c>
      <c r="K33" s="16"/>
      <c r="L33" s="16"/>
      <c r="M33" s="16"/>
      <c r="N33" s="16">
        <v>1021.4349999999999</v>
      </c>
      <c r="O33" s="16">
        <v>406.4</v>
      </c>
      <c r="P33" s="13">
        <f t="shared" si="0"/>
        <v>510.71749999999997</v>
      </c>
      <c r="Q33" s="13">
        <f t="shared" si="1"/>
        <v>203.2</v>
      </c>
    </row>
    <row r="34" spans="1:17" x14ac:dyDescent="0.2">
      <c r="A34" s="10" t="s">
        <v>79</v>
      </c>
      <c r="B34" s="11" t="s">
        <v>80</v>
      </c>
      <c r="C34" s="12">
        <v>40</v>
      </c>
      <c r="D34" s="12">
        <v>10</v>
      </c>
      <c r="E34" s="15">
        <v>1</v>
      </c>
      <c r="F34" s="16">
        <v>298</v>
      </c>
      <c r="G34" s="16"/>
      <c r="H34" s="16">
        <v>32.768749999999997</v>
      </c>
      <c r="I34" s="16">
        <v>126.72</v>
      </c>
      <c r="J34" s="16">
        <v>109.20000000000002</v>
      </c>
      <c r="K34" s="16"/>
      <c r="L34" s="16"/>
      <c r="M34" s="16"/>
      <c r="N34" s="16">
        <v>566.68875000000003</v>
      </c>
      <c r="O34" s="16">
        <v>122.72000000000001</v>
      </c>
      <c r="P34" s="13">
        <f t="shared" si="0"/>
        <v>283.34437500000001</v>
      </c>
      <c r="Q34" s="13">
        <f t="shared" si="1"/>
        <v>61.360000000000007</v>
      </c>
    </row>
    <row r="35" spans="1:17" x14ac:dyDescent="0.2">
      <c r="A35" s="10" t="s">
        <v>28</v>
      </c>
      <c r="B35" s="11" t="s">
        <v>81</v>
      </c>
      <c r="C35" s="12">
        <v>40</v>
      </c>
      <c r="D35" s="12">
        <v>10</v>
      </c>
      <c r="E35" s="15">
        <v>1</v>
      </c>
      <c r="F35" s="16">
        <v>298</v>
      </c>
      <c r="G35" s="16"/>
      <c r="H35" s="16">
        <v>32.768749999999997</v>
      </c>
      <c r="I35" s="16">
        <v>126.72</v>
      </c>
      <c r="J35" s="16">
        <v>109.20000000000002</v>
      </c>
      <c r="K35" s="16"/>
      <c r="L35" s="16"/>
      <c r="M35" s="16"/>
      <c r="N35" s="16">
        <v>566.68875000000003</v>
      </c>
      <c r="O35" s="16">
        <v>122.72000000000001</v>
      </c>
      <c r="P35" s="13">
        <f t="shared" si="0"/>
        <v>283.34437500000001</v>
      </c>
      <c r="Q35" s="13">
        <f t="shared" si="1"/>
        <v>61.360000000000007</v>
      </c>
    </row>
    <row r="36" spans="1:17" x14ac:dyDescent="0.2">
      <c r="A36" s="10" t="s">
        <v>36</v>
      </c>
      <c r="B36" s="11" t="s">
        <v>82</v>
      </c>
      <c r="C36" s="12">
        <v>40</v>
      </c>
      <c r="D36" s="12">
        <v>10</v>
      </c>
      <c r="E36" s="15">
        <v>1</v>
      </c>
      <c r="F36" s="16">
        <v>473.6</v>
      </c>
      <c r="G36" s="16"/>
      <c r="H36" s="16">
        <v>174.69374999999999</v>
      </c>
      <c r="I36" s="16">
        <v>148</v>
      </c>
      <c r="J36" s="16">
        <v>80.199999999999989</v>
      </c>
      <c r="K36" s="16"/>
      <c r="L36" s="16"/>
      <c r="M36" s="16"/>
      <c r="N36" s="16">
        <v>876.49375000000009</v>
      </c>
      <c r="O36" s="16">
        <v>574.4</v>
      </c>
      <c r="P36" s="13">
        <f t="shared" si="0"/>
        <v>438.24687500000005</v>
      </c>
      <c r="Q36" s="13">
        <f t="shared" si="1"/>
        <v>287.2</v>
      </c>
    </row>
    <row r="37" spans="1:17" x14ac:dyDescent="0.2">
      <c r="A37" s="10" t="s">
        <v>83</v>
      </c>
      <c r="B37" s="11" t="s">
        <v>84</v>
      </c>
      <c r="C37" s="12">
        <v>40</v>
      </c>
      <c r="D37" s="12">
        <v>10</v>
      </c>
      <c r="E37" s="15">
        <v>1</v>
      </c>
      <c r="F37" s="16">
        <v>473.6</v>
      </c>
      <c r="G37" s="16"/>
      <c r="H37" s="16">
        <v>174.69374999999999</v>
      </c>
      <c r="I37" s="16">
        <v>148</v>
      </c>
      <c r="J37" s="16">
        <v>80.199999999999989</v>
      </c>
      <c r="K37" s="16"/>
      <c r="L37" s="16"/>
      <c r="M37" s="16"/>
      <c r="N37" s="16">
        <v>876.49375000000009</v>
      </c>
      <c r="O37" s="16">
        <v>574.4</v>
      </c>
      <c r="P37" s="13">
        <f t="shared" si="0"/>
        <v>438.24687500000005</v>
      </c>
      <c r="Q37" s="13">
        <f t="shared" si="1"/>
        <v>287.2</v>
      </c>
    </row>
    <row r="38" spans="1:17" x14ac:dyDescent="0.2">
      <c r="A38" s="10" t="s">
        <v>85</v>
      </c>
      <c r="B38" s="11" t="s">
        <v>86</v>
      </c>
      <c r="C38" s="12">
        <v>40</v>
      </c>
      <c r="D38" s="12">
        <v>10</v>
      </c>
      <c r="E38" s="15"/>
      <c r="F38" s="16">
        <v>305.59999999999997</v>
      </c>
      <c r="G38" s="16"/>
      <c r="H38" s="16">
        <v>81.92</v>
      </c>
      <c r="I38" s="16"/>
      <c r="J38" s="16">
        <v>22.68</v>
      </c>
      <c r="K38" s="16"/>
      <c r="L38" s="16"/>
      <c r="M38" s="16"/>
      <c r="N38" s="16">
        <v>410.2</v>
      </c>
      <c r="O38" s="16">
        <v>342.4</v>
      </c>
      <c r="P38" s="13">
        <f t="shared" si="0"/>
        <v>205.1</v>
      </c>
      <c r="Q38" s="13">
        <f t="shared" si="1"/>
        <v>171.2</v>
      </c>
    </row>
    <row r="39" spans="1:17" x14ac:dyDescent="0.2">
      <c r="A39" s="10" t="s">
        <v>44</v>
      </c>
      <c r="B39" s="11" t="s">
        <v>87</v>
      </c>
      <c r="C39" s="12">
        <v>40</v>
      </c>
      <c r="D39" s="12">
        <v>10</v>
      </c>
      <c r="E39" s="15"/>
      <c r="F39" s="16">
        <v>206.42142283778551</v>
      </c>
      <c r="G39" s="16"/>
      <c r="H39" s="16">
        <v>166.4</v>
      </c>
      <c r="I39" s="16">
        <v>5.38</v>
      </c>
      <c r="J39" s="16">
        <v>123.19999999999999</v>
      </c>
      <c r="K39" s="16"/>
      <c r="L39" s="16"/>
      <c r="M39" s="16"/>
      <c r="N39" s="16">
        <v>501.4014228377855</v>
      </c>
      <c r="O39" s="16">
        <v>536</v>
      </c>
      <c r="P39" s="13">
        <f t="shared" ref="P39:P45" si="2">N39/2</f>
        <v>250.70071141889275</v>
      </c>
      <c r="Q39" s="13">
        <f t="shared" ref="Q39:Q45" si="3">O39/2</f>
        <v>268</v>
      </c>
    </row>
    <row r="40" spans="1:17" x14ac:dyDescent="0.2">
      <c r="A40" s="10" t="s">
        <v>37</v>
      </c>
      <c r="B40" s="11" t="s">
        <v>88</v>
      </c>
      <c r="C40" s="12">
        <v>40</v>
      </c>
      <c r="D40" s="12">
        <v>10</v>
      </c>
      <c r="E40" s="15">
        <v>1</v>
      </c>
      <c r="F40" s="16">
        <v>473.6</v>
      </c>
      <c r="G40" s="16"/>
      <c r="H40" s="16">
        <v>174.69374999999999</v>
      </c>
      <c r="I40" s="16">
        <v>148</v>
      </c>
      <c r="J40" s="16">
        <v>80.199999999999989</v>
      </c>
      <c r="K40" s="16"/>
      <c r="L40" s="16"/>
      <c r="M40" s="16"/>
      <c r="N40" s="16">
        <v>876.49375000000009</v>
      </c>
      <c r="O40" s="16">
        <v>574.4</v>
      </c>
      <c r="P40" s="13">
        <f t="shared" si="2"/>
        <v>438.24687500000005</v>
      </c>
      <c r="Q40" s="13">
        <f t="shared" si="3"/>
        <v>287.2</v>
      </c>
    </row>
    <row r="41" spans="1:17" x14ac:dyDescent="0.2">
      <c r="A41" s="10" t="s">
        <v>89</v>
      </c>
      <c r="B41" s="11" t="s">
        <v>90</v>
      </c>
      <c r="C41" s="12">
        <v>40</v>
      </c>
      <c r="D41" s="12">
        <v>10</v>
      </c>
      <c r="E41" s="15">
        <v>1</v>
      </c>
      <c r="F41" s="16">
        <v>473.6</v>
      </c>
      <c r="G41" s="16"/>
      <c r="H41" s="16">
        <v>174.69374999999999</v>
      </c>
      <c r="I41" s="16">
        <v>148</v>
      </c>
      <c r="J41" s="16">
        <v>80.199999999999989</v>
      </c>
      <c r="K41" s="16"/>
      <c r="L41" s="16"/>
      <c r="M41" s="16"/>
      <c r="N41" s="16">
        <v>876.49375000000009</v>
      </c>
      <c r="O41" s="16">
        <v>574.4</v>
      </c>
      <c r="P41" s="13">
        <f t="shared" si="2"/>
        <v>438.24687500000005</v>
      </c>
      <c r="Q41" s="13">
        <f t="shared" si="3"/>
        <v>287.2</v>
      </c>
    </row>
    <row r="42" spans="1:17" x14ac:dyDescent="0.2">
      <c r="A42" s="10" t="s">
        <v>39</v>
      </c>
      <c r="B42" s="11" t="s">
        <v>91</v>
      </c>
      <c r="C42" s="12">
        <v>40</v>
      </c>
      <c r="D42" s="12">
        <v>10</v>
      </c>
      <c r="E42" s="15"/>
      <c r="F42" s="16">
        <v>195.20000000000002</v>
      </c>
      <c r="G42" s="16"/>
      <c r="H42" s="16">
        <v>216</v>
      </c>
      <c r="I42" s="16">
        <v>50.8</v>
      </c>
      <c r="J42" s="16">
        <v>18.52</v>
      </c>
      <c r="K42" s="16"/>
      <c r="L42" s="16"/>
      <c r="M42" s="16"/>
      <c r="N42" s="16">
        <v>480.52000000000004</v>
      </c>
      <c r="O42" s="16">
        <v>132.64000000000001</v>
      </c>
      <c r="P42" s="13">
        <f t="shared" si="2"/>
        <v>240.26000000000002</v>
      </c>
      <c r="Q42" s="13">
        <f t="shared" si="3"/>
        <v>66.320000000000007</v>
      </c>
    </row>
    <row r="43" spans="1:17" x14ac:dyDescent="0.2">
      <c r="A43" s="10" t="s">
        <v>92</v>
      </c>
      <c r="B43" s="11" t="s">
        <v>93</v>
      </c>
      <c r="C43" s="12">
        <v>40</v>
      </c>
      <c r="D43" s="12">
        <v>10</v>
      </c>
      <c r="E43" s="15"/>
      <c r="F43" s="16">
        <v>195.20000000000002</v>
      </c>
      <c r="G43" s="16"/>
      <c r="H43" s="16">
        <v>216</v>
      </c>
      <c r="I43" s="16">
        <v>50.8</v>
      </c>
      <c r="J43" s="16">
        <v>18.52</v>
      </c>
      <c r="K43" s="16"/>
      <c r="L43" s="16"/>
      <c r="M43" s="16"/>
      <c r="N43" s="16">
        <v>480.52000000000004</v>
      </c>
      <c r="O43" s="16">
        <v>132.64000000000001</v>
      </c>
      <c r="P43" s="13">
        <f t="shared" si="2"/>
        <v>240.26000000000002</v>
      </c>
      <c r="Q43" s="13">
        <f t="shared" si="3"/>
        <v>66.320000000000007</v>
      </c>
    </row>
    <row r="44" spans="1:17" x14ac:dyDescent="0.2">
      <c r="A44" s="10" t="s">
        <v>94</v>
      </c>
      <c r="B44" s="11" t="s">
        <v>95</v>
      </c>
      <c r="C44" s="12">
        <v>40</v>
      </c>
      <c r="D44" s="12">
        <v>10</v>
      </c>
      <c r="E44" s="15"/>
      <c r="F44" s="16">
        <v>195.20000000000002</v>
      </c>
      <c r="G44" s="16"/>
      <c r="H44" s="16">
        <v>216</v>
      </c>
      <c r="I44" s="16">
        <v>50.8</v>
      </c>
      <c r="J44" s="16">
        <v>18.52</v>
      </c>
      <c r="K44" s="16"/>
      <c r="L44" s="16"/>
      <c r="M44" s="16"/>
      <c r="N44" s="16">
        <v>480.52000000000004</v>
      </c>
      <c r="O44" s="16">
        <v>132.64000000000001</v>
      </c>
      <c r="P44" s="13">
        <f t="shared" si="2"/>
        <v>240.26000000000002</v>
      </c>
      <c r="Q44" s="13">
        <f t="shared" si="3"/>
        <v>66.320000000000007</v>
      </c>
    </row>
    <row r="45" spans="1:17" x14ac:dyDescent="0.2">
      <c r="A45" s="10" t="s">
        <v>40</v>
      </c>
      <c r="B45" s="11" t="s">
        <v>96</v>
      </c>
      <c r="C45" s="12">
        <v>40</v>
      </c>
      <c r="D45" s="12">
        <v>10</v>
      </c>
      <c r="E45" s="15"/>
      <c r="F45" s="16">
        <v>195.20000000000002</v>
      </c>
      <c r="G45" s="16"/>
      <c r="H45" s="16">
        <v>216</v>
      </c>
      <c r="I45" s="16">
        <v>50.8</v>
      </c>
      <c r="J45" s="16">
        <v>18.52</v>
      </c>
      <c r="K45" s="16"/>
      <c r="L45" s="16"/>
      <c r="M45" s="16"/>
      <c r="N45" s="16">
        <v>480.52000000000004</v>
      </c>
      <c r="O45" s="16">
        <v>132.64000000000001</v>
      </c>
      <c r="P45" s="13">
        <f t="shared" si="2"/>
        <v>240.26000000000002</v>
      </c>
      <c r="Q45" s="13">
        <f t="shared" si="3"/>
        <v>66.320000000000007</v>
      </c>
    </row>
  </sheetData>
  <autoFilter ref="A6:Q39">
    <sortState ref="A7:Q55">
      <sortCondition ref="A6:A39"/>
    </sortState>
  </autoFilter>
  <sortState ref="A7:Q49">
    <sortCondition ref="A7:A49"/>
  </sortState>
  <pageMargins left="0.75" right="0.75" top="1" bottom="1" header="0" footer="0"/>
  <pageSetup paperSize="9"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78E1A64BEF9F41A47D545BA9BF580F" ma:contentTypeVersion="12" ma:contentTypeDescription="Crear nuevo documento." ma:contentTypeScope="" ma:versionID="f81170acb9c0e680b8c4257f8417a1dc">
  <xsd:schema xmlns:xsd="http://www.w3.org/2001/XMLSchema" xmlns:xs="http://www.w3.org/2001/XMLSchema" xmlns:p="http://schemas.microsoft.com/office/2006/metadata/properties" xmlns:ns2="93e268cf-5927-4c69-a169-d1a1afddc9d0" xmlns:ns3="92fa4759-76dd-4e40-9794-b5daf61d05d4" targetNamespace="http://schemas.microsoft.com/office/2006/metadata/properties" ma:root="true" ma:fieldsID="00acc346f84d12d6973f6a12c601a842" ns2:_="" ns3:_="">
    <xsd:import namespace="93e268cf-5927-4c69-a169-d1a1afddc9d0"/>
    <xsd:import namespace="92fa4759-76dd-4e40-9794-b5daf61d05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e268cf-5927-4c69-a169-d1a1afddc9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a205269-1969-41d6-8661-31edbc50e2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fa4759-76dd-4e40-9794-b5daf61d05d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b6d1bd0-d1f3-4791-bc9f-abd720dc9e56}" ma:internalName="TaxCatchAll" ma:showField="CatchAllData" ma:web="92fa4759-76dd-4e40-9794-b5daf61d05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fa4759-76dd-4e40-9794-b5daf61d05d4" xsi:nil="true"/>
    <lcf76f155ced4ddcb4097134ff3c332f xmlns="93e268cf-5927-4c69-a169-d1a1afddc9d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CFC9704-FF1D-4C66-94F1-F6C4D4829EC1}"/>
</file>

<file path=customXml/itemProps2.xml><?xml version="1.0" encoding="utf-8"?>
<ds:datastoreItem xmlns:ds="http://schemas.openxmlformats.org/officeDocument/2006/customXml" ds:itemID="{33E35588-24C2-4643-BC63-4F322789E70E}"/>
</file>

<file path=customXml/itemProps3.xml><?xml version="1.0" encoding="utf-8"?>
<ds:datastoreItem xmlns:ds="http://schemas.openxmlformats.org/officeDocument/2006/customXml" ds:itemID="{0120DABC-7228-4ECC-A900-BD25CB9F88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14-409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Balbastre Cuenca, Marc</cp:lastModifiedBy>
  <dcterms:created xsi:type="dcterms:W3CDTF">2020-01-20T07:53:31Z</dcterms:created>
  <dcterms:modified xsi:type="dcterms:W3CDTF">2024-10-09T10:17:19Z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0x0101001978E1A64BEF9F41A47D545BA9BF580F</vt:lpwstr>
  </property>
</Properties>
</file>