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eco-my.sharepoint.com/personal/ngblanco_miteco_es/Documents/Documentos/Trabajo/Datos 2023 Memoria anual/00_Memoria anual web_datos 2023/Memoria datos 2023 v1/2512XX Para colgar en la web/"/>
    </mc:Choice>
  </mc:AlternateContent>
  <xr:revisionPtr revIDLastSave="0" documentId="8_{858F3CC0-A468-4A63-BB50-B5C07F3EED84}" xr6:coauthVersionLast="47" xr6:coauthVersionMax="47" xr10:uidLastSave="{00000000-0000-0000-0000-000000000000}"/>
  <bookViews>
    <workbookView xWindow="-120" yWindow="-120" windowWidth="20730" windowHeight="11040" xr2:uid="{3C7E18D7-5A3D-4F9B-B9E3-40E87771ECA2}"/>
  </bookViews>
  <sheets>
    <sheet name="Clasificación Envases Ligeros" sheetId="12" r:id="rId1"/>
    <sheet name="Triaje" sheetId="8" r:id="rId2"/>
    <sheet name="Compostaje" sheetId="1" r:id="rId3"/>
    <sheet name="Biometanización" sheetId="10" r:id="rId4"/>
    <sheet name="Compostaje FO" sheetId="13" r:id="rId5"/>
    <sheet name="Biometanización FO" sheetId="4" r:id="rId6"/>
    <sheet name="Incineración" sheetId="5" r:id="rId7"/>
    <sheet name="Vertedero" sheetId="11" r:id="rId8"/>
  </sheets>
  <definedNames>
    <definedName name="_xlnm.Print_Area" localSheetId="3">Biometanización!$A$1:$Z$51</definedName>
    <definedName name="_xlnm.Print_Area" localSheetId="4">'Compostaje FO'!$A$1:$H$136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8" i="10" l="1"/>
  <c r="W47" i="10" s="1"/>
  <c r="Y45" i="10"/>
  <c r="Y44" i="10" s="1"/>
  <c r="W45" i="10"/>
  <c r="U45" i="10"/>
  <c r="U44" i="10" s="1"/>
  <c r="W44" i="10"/>
  <c r="Y39" i="10"/>
  <c r="Y38" i="10" s="1"/>
  <c r="W39" i="10"/>
  <c r="W38" i="10" s="1"/>
  <c r="Y36" i="10"/>
  <c r="Y35" i="10" s="1"/>
  <c r="W36" i="10"/>
  <c r="W35" i="10" s="1"/>
  <c r="U36" i="10"/>
  <c r="U35" i="10" s="1"/>
  <c r="Y32" i="10"/>
  <c r="Y31" i="10" s="1"/>
  <c r="W32" i="10"/>
  <c r="W31" i="10" s="1"/>
  <c r="U32" i="10"/>
  <c r="U31" i="10" s="1"/>
  <c r="W29" i="10"/>
  <c r="U29" i="10"/>
  <c r="Y27" i="10"/>
  <c r="W27" i="10"/>
  <c r="U27" i="10"/>
  <c r="Y24" i="10"/>
  <c r="W24" i="10"/>
  <c r="U24" i="10"/>
  <c r="Y23" i="10"/>
  <c r="Y21" i="10"/>
  <c r="W21" i="10"/>
  <c r="U21" i="10"/>
  <c r="Y19" i="10"/>
  <c r="W19" i="10"/>
  <c r="U19" i="10"/>
  <c r="Y17" i="10"/>
  <c r="W17" i="10"/>
  <c r="U17" i="10"/>
  <c r="Y15" i="10"/>
  <c r="W15" i="10"/>
  <c r="U15" i="10"/>
  <c r="Y13" i="10"/>
  <c r="W13" i="10"/>
  <c r="U13" i="10"/>
  <c r="Y11" i="10"/>
  <c r="W11" i="10"/>
  <c r="U11" i="10"/>
  <c r="W8" i="10"/>
  <c r="W7" i="10" s="1"/>
  <c r="F125" i="1"/>
  <c r="G125" i="1"/>
  <c r="N125" i="1"/>
  <c r="C125" i="1"/>
  <c r="D125" i="1"/>
  <c r="E125" i="1"/>
  <c r="H125" i="1"/>
  <c r="I125" i="1"/>
  <c r="J125" i="1"/>
  <c r="K125" i="1"/>
  <c r="L125" i="1"/>
  <c r="M125" i="1"/>
  <c r="B125" i="1"/>
  <c r="Y10" i="10" l="1"/>
  <c r="U23" i="10"/>
  <c r="W10" i="10"/>
  <c r="U10" i="10"/>
  <c r="W23" i="10"/>
</calcChain>
</file>

<file path=xl/sharedStrings.xml><?xml version="1.0" encoding="utf-8"?>
<sst xmlns="http://schemas.openxmlformats.org/spreadsheetml/2006/main" count="1073" uniqueCount="478">
  <si>
    <t>Entrada TRIAJE (t)</t>
  </si>
  <si>
    <t>Entrada Compostaje (t)</t>
  </si>
  <si>
    <t>Material recuperado en el TRIAJE (t)</t>
  </si>
  <si>
    <t>Salidas (t)</t>
  </si>
  <si>
    <t>Rechazos</t>
  </si>
  <si>
    <t>Residuos en masa</t>
  </si>
  <si>
    <t>Recogida selectiva FO</t>
  </si>
  <si>
    <t>Recogida selectiva FV</t>
  </si>
  <si>
    <t>Lodos EDAR</t>
  </si>
  <si>
    <t>Metales</t>
  </si>
  <si>
    <t>Plástico</t>
  </si>
  <si>
    <t>Vidrio</t>
  </si>
  <si>
    <t>Papel/cartón</t>
  </si>
  <si>
    <t>Compuestos</t>
  </si>
  <si>
    <t>Otros materiales</t>
  </si>
  <si>
    <t>Material bioestabilizado</t>
  </si>
  <si>
    <t>Vertedero</t>
  </si>
  <si>
    <t>Incineradora</t>
  </si>
  <si>
    <t>Andalucía</t>
  </si>
  <si>
    <t>Almería</t>
  </si>
  <si>
    <t>Albox</t>
  </si>
  <si>
    <t>Gádor</t>
  </si>
  <si>
    <t>Cádiz</t>
  </si>
  <si>
    <t>Jerez de la Frontera</t>
  </si>
  <si>
    <t>Los Barrios</t>
  </si>
  <si>
    <t>Medina Sidonia</t>
  </si>
  <si>
    <t>Córdoba</t>
  </si>
  <si>
    <t>Montalbán - Complejo Medioambiental</t>
  </si>
  <si>
    <t>Granada</t>
  </si>
  <si>
    <t>Vélez de Benaudalla</t>
  </si>
  <si>
    <t>Loma de Manzanares - Alhendín</t>
  </si>
  <si>
    <t>Huelva</t>
  </si>
  <si>
    <t>Alosno</t>
  </si>
  <si>
    <t>Villarrasa</t>
  </si>
  <si>
    <t>Jaén</t>
  </si>
  <si>
    <t>Linares - Guadiel</t>
  </si>
  <si>
    <t>Málaga</t>
  </si>
  <si>
    <t>Casares</t>
  </si>
  <si>
    <t>Antequera</t>
  </si>
  <si>
    <t>Sevilla</t>
  </si>
  <si>
    <t>Alcalá de Guadaira</t>
  </si>
  <si>
    <t>Alcalá del Río</t>
  </si>
  <si>
    <t>Estepa</t>
  </si>
  <si>
    <t>Marchena</t>
  </si>
  <si>
    <t>Baleares</t>
  </si>
  <si>
    <t>Canarias</t>
  </si>
  <si>
    <t>Las Palmas</t>
  </si>
  <si>
    <t>Tenerife</t>
  </si>
  <si>
    <t>Complejo Ambiental de Los Morenos (La Palma)</t>
  </si>
  <si>
    <t>Complejo medioambiental de Arico (Tenerife)</t>
  </si>
  <si>
    <t>Cantabria</t>
  </si>
  <si>
    <t>PLANTA DE TRATAMIENTO INTEGRAL DE RSU DE CANTABRIA (MERUELO)</t>
  </si>
  <si>
    <t>Castilla La Mancha</t>
  </si>
  <si>
    <t>Albacete</t>
  </si>
  <si>
    <t>CT Albacete</t>
  </si>
  <si>
    <t>Ciudad Real</t>
  </si>
  <si>
    <t>CT de Alcázar de San Juan</t>
  </si>
  <si>
    <t>CT de Almagro</t>
  </si>
  <si>
    <t>Cuenca</t>
  </si>
  <si>
    <t>CT Cuenca</t>
  </si>
  <si>
    <t>Guadalajara</t>
  </si>
  <si>
    <t>CT Torija</t>
  </si>
  <si>
    <t>Toledo</t>
  </si>
  <si>
    <t>CT Toledo</t>
  </si>
  <si>
    <t>Castilla y León</t>
  </si>
  <si>
    <t>Ávila</t>
  </si>
  <si>
    <t>CTR Arena de San Pedro</t>
  </si>
  <si>
    <t>Burgos</t>
  </si>
  <si>
    <t>CTR de Abajas</t>
  </si>
  <si>
    <t>CTR de Aranda de Duero</t>
  </si>
  <si>
    <t>Segovia</t>
  </si>
  <si>
    <t>CTR de Los Huertos</t>
  </si>
  <si>
    <t>Soria</t>
  </si>
  <si>
    <t>CTR de Soria</t>
  </si>
  <si>
    <t>Zamora</t>
  </si>
  <si>
    <t>CTR de Zamora</t>
  </si>
  <si>
    <t>Cataluña</t>
  </si>
  <si>
    <t>Barcelona</t>
  </si>
  <si>
    <t>CTM Vallès Occidental</t>
  </si>
  <si>
    <t>ECOPARC 1 Barcelona</t>
  </si>
  <si>
    <t>ECOPARC 2 Montcada i Reixac</t>
  </si>
  <si>
    <t>ECOPARC 4 (HOSTALETS DE PIEROLA)</t>
  </si>
  <si>
    <t>Oris</t>
  </si>
  <si>
    <t>Girona</t>
  </si>
  <si>
    <t>CTM Lloret</t>
  </si>
  <si>
    <t>Pedret i Marzà</t>
  </si>
  <si>
    <t>Lleida</t>
  </si>
  <si>
    <t>Clariana Cardener</t>
  </si>
  <si>
    <t>Comunidad Valenciana</t>
  </si>
  <si>
    <t>Alicante</t>
  </si>
  <si>
    <t>Planta de tratamiento de residuos Piedra Negra - Xixona</t>
  </si>
  <si>
    <t>Planta de tratamiento de RU y clasificación de envases del Baix Vinalopó - Elche</t>
  </si>
  <si>
    <t>Planta de tratamiento RU - Villena</t>
  </si>
  <si>
    <t>Castellón</t>
  </si>
  <si>
    <t>Planta de tratamiento de residuos urbanos - Cervera del Maestre</t>
  </si>
  <si>
    <t>Planta de tratamiento de RS y vertedero - Onda</t>
  </si>
  <si>
    <t>Valencia</t>
  </si>
  <si>
    <t>Caudete de las Fuentes</t>
  </si>
  <si>
    <t>Complejo de valorización y eliminación - Algimia de Alfara</t>
  </si>
  <si>
    <t>Lliria</t>
  </si>
  <si>
    <t>Manises</t>
  </si>
  <si>
    <t>Planta de compostaje de residuos urbanos - Guadassuar</t>
  </si>
  <si>
    <t>Planta de tratamiento de residuos urbanos - Quart Poblet</t>
  </si>
  <si>
    <t>Extremadura</t>
  </si>
  <si>
    <t>Badajoz</t>
  </si>
  <si>
    <t>Ecoparque de Badajoz</t>
  </si>
  <si>
    <t>Ecoparque de Mérida</t>
  </si>
  <si>
    <t>Ecoparque de Talarrubias</t>
  </si>
  <si>
    <t>Ecoparque de Villanueva de la Serena</t>
  </si>
  <si>
    <t>Cáceres</t>
  </si>
  <si>
    <t>Ecoparque de Cáceres</t>
  </si>
  <si>
    <t>Ecoparque de Mirabel</t>
  </si>
  <si>
    <t>Ecoparque de Navalmoral de la Mata</t>
  </si>
  <si>
    <t>Región de Murcia</t>
  </si>
  <si>
    <t>Murcia</t>
  </si>
  <si>
    <t>PREZERO</t>
  </si>
  <si>
    <t>LIHCARSA</t>
  </si>
  <si>
    <t>LIMUSA</t>
  </si>
  <si>
    <t>Comunidad de Madrid</t>
  </si>
  <si>
    <t>Madrid</t>
  </si>
  <si>
    <t>Centro de tratamiento integral de RSU "Las Dehesas"</t>
  </si>
  <si>
    <t>Complejo Medioambiental de Reciclaje (Loeches)</t>
  </si>
  <si>
    <t>Navarra</t>
  </si>
  <si>
    <t>Planta de selección de Cárcar</t>
  </si>
  <si>
    <t>Total general</t>
  </si>
  <si>
    <t>CCAA-Provincia-Instalación</t>
  </si>
  <si>
    <t>Salidas</t>
  </si>
  <si>
    <t>Otros materiales biodegradables</t>
  </si>
  <si>
    <t>Compost vendido (t)</t>
  </si>
  <si>
    <t>Incineración</t>
  </si>
  <si>
    <t>Córdoba-Complejo Medioambiental</t>
  </si>
  <si>
    <t>Centro Integral de Tratamiento de RU Montemarta-Cónica (CITRUMC)</t>
  </si>
  <si>
    <t>Aragón</t>
  </si>
  <si>
    <t>Huesca</t>
  </si>
  <si>
    <t>Asturias</t>
  </si>
  <si>
    <t>Centro Integral de Gestión de Residuos-Subcentro 4</t>
  </si>
  <si>
    <t>Ariany - Parque Tecnologías Ambientales</t>
  </si>
  <si>
    <t>Calvià - Parques Tecnologías Ambientales</t>
  </si>
  <si>
    <t>Felanitx - Parque Tecnologías Ambientales</t>
  </si>
  <si>
    <t>Planta Compostaje Sa Pobla</t>
  </si>
  <si>
    <t>Complejo Ambiental Juan Grande (Gran Canaria)</t>
  </si>
  <si>
    <t>Complejo ambiental de Los Morenos (La Palma)</t>
  </si>
  <si>
    <t>Planta de compostaje de Bezana</t>
  </si>
  <si>
    <t>CTRU Albacete</t>
  </si>
  <si>
    <t>CTRU Almagro</t>
  </si>
  <si>
    <t>Centelles</t>
  </si>
  <si>
    <t>ECOPARC 4 (HOSTALETS DE PIEROLA</t>
  </si>
  <si>
    <t>Jorba</t>
  </si>
  <si>
    <t>Malla</t>
  </si>
  <si>
    <t>Manresa</t>
  </si>
  <si>
    <t>Orís</t>
  </si>
  <si>
    <t>Sant Cugat del Vallès</t>
  </si>
  <si>
    <t>Sant Pere de Ribes</t>
  </si>
  <si>
    <t>Torrelles de Llobregat</t>
  </si>
  <si>
    <t>Boadella i Les Escaules</t>
  </si>
  <si>
    <t>Llagostera (Solius)</t>
  </si>
  <si>
    <t>Olot</t>
  </si>
  <si>
    <t>Santa Coloma de Farners</t>
  </si>
  <si>
    <t>AGROSCA, SL</t>
  </si>
  <si>
    <t>Clariana de Cardener</t>
  </si>
  <si>
    <t>La Seu d'Urgell</t>
  </si>
  <si>
    <t>Montoliu de Lleida</t>
  </si>
  <si>
    <t>Sort</t>
  </si>
  <si>
    <t>Tàrrega</t>
  </si>
  <si>
    <t>Tremp - Pallars Jussà</t>
  </si>
  <si>
    <t>Tarragona</t>
  </si>
  <si>
    <t>Botarell</t>
  </si>
  <si>
    <t>La Conca de Barberà - L'Espluga de Francolí</t>
  </si>
  <si>
    <t>Mas de Barberans</t>
  </si>
  <si>
    <t>Planta integral de tratamiento de residuos - El Campello</t>
  </si>
  <si>
    <t>Alicante - Fontcalent CTRSU</t>
  </si>
  <si>
    <t>Galicia</t>
  </si>
  <si>
    <t>La Coruña</t>
  </si>
  <si>
    <t>Complejo ambiental de Lousame (Mancomunidad Sierra del Barbanza)</t>
  </si>
  <si>
    <t>Complejo ambiental de Cerceda (Sociedad Gallega del Medio Ambiente-SOGAMA)</t>
  </si>
  <si>
    <t>La Rioja</t>
  </si>
  <si>
    <t>Ecoparque de La Rioja</t>
  </si>
  <si>
    <t>Planta de compostaje de Villanueva de la Cañada</t>
  </si>
  <si>
    <t>La Paloma</t>
  </si>
  <si>
    <t>Centro de Tratamiento de RU de la Mancomunidad de Montejurra - Cárcar</t>
  </si>
  <si>
    <t>JOSENEA BIO</t>
  </si>
  <si>
    <t>Planta de compostaje de 
ARBIZU 
(MANCOMUNIDAD DE SAKANA)</t>
  </si>
  <si>
    <t>Planta de compostaje de Arazuri</t>
  </si>
  <si>
    <t>País Vasco</t>
  </si>
  <si>
    <t>Guipúzcoa</t>
  </si>
  <si>
    <t>Epele</t>
  </si>
  <si>
    <t>Lapatx</t>
  </si>
  <si>
    <t>Vizcaya</t>
  </si>
  <si>
    <t>Álava</t>
  </si>
  <si>
    <t>CCAA - Provincia - Instalación</t>
  </si>
  <si>
    <t>Entrada Triaje (t)</t>
  </si>
  <si>
    <t>Entrada Biometanización (t)</t>
  </si>
  <si>
    <t>Material recuperado en el triaje (t)</t>
  </si>
  <si>
    <t>M.O. recuperada en el triaje</t>
  </si>
  <si>
    <t>Digestato Biometanización</t>
  </si>
  <si>
    <t>Material bioestabilizado (t)</t>
  </si>
  <si>
    <t>Inicineradora</t>
  </si>
  <si>
    <t>JAEN SIERRA SUR</t>
  </si>
  <si>
    <t>Zaragoza</t>
  </si>
  <si>
    <t>Complejo tto. de residuos urbanos de Zaragoza (CTRUZ)</t>
  </si>
  <si>
    <t>Complejo medioambiental de Zonzamas (Lanzarote)</t>
  </si>
  <si>
    <t>CTR DE URRACA MIGUEL</t>
  </si>
  <si>
    <t>CTR de Cortes</t>
  </si>
  <si>
    <t>León</t>
  </si>
  <si>
    <t>CTR DE SAN ROMÁN DE LA VEGA</t>
  </si>
  <si>
    <t>Palencia</t>
  </si>
  <si>
    <t>CTR Palencia</t>
  </si>
  <si>
    <t>Salamanca</t>
  </si>
  <si>
    <t>CTR Salamanca</t>
  </si>
  <si>
    <t>Valladolid</t>
  </si>
  <si>
    <t>CTR de Valladolid</t>
  </si>
  <si>
    <t>Ecoparc 3 Sant Adrià de Besòs</t>
  </si>
  <si>
    <t>Planta de TMB del Centro integral de valoritzación de residuos del Maresme</t>
  </si>
  <si>
    <t>Planta de tractament mecànic biològic de Botarell</t>
  </si>
  <si>
    <t>Centro de tratamiento integral de RSU La Paloma</t>
  </si>
  <si>
    <t>Pinto</t>
  </si>
  <si>
    <t>Complejo ambiental de Nostián (Concello de A Coruña y Consorcio de As Mariñas)</t>
  </si>
  <si>
    <t>ECOPARQUE DE LA RIOJA</t>
  </si>
  <si>
    <t>Centro de tratamiento de RU de la Mancomunidad de la Ribera</t>
  </si>
  <si>
    <t>Júndiz- Biocompost (Vitoria)</t>
  </si>
  <si>
    <t>Ca Na Putxa</t>
  </si>
  <si>
    <t>Información Unidad Inventario</t>
  </si>
  <si>
    <t>Salida Biogás quemada en antorcha (m3)</t>
  </si>
  <si>
    <t>Unidad proceso de combustión</t>
  </si>
  <si>
    <t>Salida Biogás valorizado energéticamente (m3)</t>
  </si>
  <si>
    <t>Aplicación energética a la que se destina</t>
  </si>
  <si>
    <t>ENERGÍA GENERADA (Kwh/año)</t>
  </si>
  <si>
    <t>Observaciones</t>
  </si>
  <si>
    <t>Antorcha</t>
  </si>
  <si>
    <t>Cogeneracion</t>
  </si>
  <si>
    <t>Biogás del digestor quemado en antorcha de biometanización. Energía generada total, tanto de biogás de biometanización como de vertedero.</t>
  </si>
  <si>
    <t>Cogeneración (electricidad y calor)</t>
  </si>
  <si>
    <t>AT - Antorcha</t>
  </si>
  <si>
    <t>Energía Eléctrica</t>
  </si>
  <si>
    <t>Inyección en una red de gas</t>
  </si>
  <si>
    <t>Motor</t>
  </si>
  <si>
    <t>Compost (t)</t>
  </si>
  <si>
    <t>Biogás quemado en antorcha (m3)</t>
  </si>
  <si>
    <t>Biogás valorizado energéticamente (m3)</t>
  </si>
  <si>
    <t>COGERSA</t>
  </si>
  <si>
    <t>Granollers</t>
  </si>
  <si>
    <t>Planta de tratamiento biológico de Terrassa</t>
  </si>
  <si>
    <t>HTN</t>
  </si>
  <si>
    <t>Energía generada (Kwh/año)</t>
  </si>
  <si>
    <t>Capacidad</t>
  </si>
  <si>
    <t>Entrada total (t)</t>
  </si>
  <si>
    <t>Salida total</t>
  </si>
  <si>
    <t>Nº de Hornos</t>
  </si>
  <si>
    <t>Capacidad nominal (t/año)</t>
  </si>
  <si>
    <t>RU mezcla</t>
  </si>
  <si>
    <t>Rechazos instalaciones</t>
  </si>
  <si>
    <t>Potencia generada (kwh/año)</t>
  </si>
  <si>
    <t>Residuos generados (t)</t>
  </si>
  <si>
    <t>TERSA Incineradora de Sant Adrià del Besòs</t>
  </si>
  <si>
    <t>TRM Incineradora de Mataró</t>
  </si>
  <si>
    <t>TRARGISA Incineradora de RSU de Gerona, Salt i Sarriá de Ter</t>
  </si>
  <si>
    <t>SIRUSA Incineradora de Tarragona</t>
  </si>
  <si>
    <t>Islas Baleares</t>
  </si>
  <si>
    <t>Parque Tecnologías Ambientales - TIRME, S.A.</t>
  </si>
  <si>
    <t>Centro de tratamiento integral de RSU Las Lomas</t>
  </si>
  <si>
    <t>Melilla</t>
  </si>
  <si>
    <t>REMESA (RESIDUOS DE MELILLA, SA.)</t>
  </si>
  <si>
    <t>Zabalgarbi, S.A.</t>
  </si>
  <si>
    <t>Centro Medioambiental Gipuzkoa 1 (CMG1)</t>
  </si>
  <si>
    <t>Destino</t>
  </si>
  <si>
    <t>VERTEDERO DE RESIDUOS NO PELIGROSOS (MERUELO)</t>
  </si>
  <si>
    <t>Tivissa</t>
  </si>
  <si>
    <t>Gestores industriales</t>
  </si>
  <si>
    <t>Fuera de servicio por obras</t>
  </si>
  <si>
    <t>Vertedero de cenizas (RP) y escorias (RNPi) de SOGAMA</t>
  </si>
  <si>
    <t>Biogás</t>
  </si>
  <si>
    <t>Recogida mezcla RU</t>
  </si>
  <si>
    <t>Residuos biod de parques y jardines</t>
  </si>
  <si>
    <t>Otros</t>
  </si>
  <si>
    <t>Rechazo instalaciones</t>
  </si>
  <si>
    <t>Córdoba - Complejo Medioambiental</t>
  </si>
  <si>
    <t>Montalbán - Complejo medioambiental</t>
  </si>
  <si>
    <t>Jaén - Sierra Sur</t>
  </si>
  <si>
    <t>Linares/Guadiel</t>
  </si>
  <si>
    <t>Alcalá de Guadaira (Montemarta - cónica)</t>
  </si>
  <si>
    <t>Complejo Medioambiental Campiña 2000</t>
  </si>
  <si>
    <t>Vertedero  Fraga</t>
  </si>
  <si>
    <t>Vertedero Barbastro</t>
  </si>
  <si>
    <t>Vertedero Huesca</t>
  </si>
  <si>
    <t>Teruel</t>
  </si>
  <si>
    <t>Vertedero Alcañiz</t>
  </si>
  <si>
    <t>Vertedero Teruel</t>
  </si>
  <si>
    <t>Vertedero Calatayud</t>
  </si>
  <si>
    <t>Vertedero CTRUZ</t>
  </si>
  <si>
    <t>Vertedero Ejea</t>
  </si>
  <si>
    <t>VERTEREDO DE RNP COGERSA</t>
  </si>
  <si>
    <t>Vertedero de Ca na Putxa (Ibiza)</t>
  </si>
  <si>
    <t>Vertedero de residuos no peligrosos de Milà</t>
  </si>
  <si>
    <t>Depósito de Santa Margalida</t>
  </si>
  <si>
    <t>VERTEDERO COMPLEJO AMBIENTAL DE ZONZAMAS</t>
  </si>
  <si>
    <t>VERTEDERO COMPLEJO AMBIENTAL ZURITA</t>
  </si>
  <si>
    <t>COMPLEJO AMBIENTAL DE TENERIFE</t>
  </si>
  <si>
    <t>Vertedero de     El Revolcadero  (La Gomera)</t>
  </si>
  <si>
    <t xml:space="preserve"> VERTEDERO COMPLEJO AMBIENTAL DE TRATAMIENTO DE RESIDUOS DE LOS MORENOS </t>
  </si>
  <si>
    <t>Complejo ambiental de La Dehesa (El Hierro)</t>
  </si>
  <si>
    <t>CT Alcázar de San Juan</t>
  </si>
  <si>
    <t>CT Almagro</t>
  </si>
  <si>
    <t>CTR DE ARENAS DE SAN PEDRO</t>
  </si>
  <si>
    <t>VERTEDERO DE ABAJAS</t>
  </si>
  <si>
    <t>CTR DE PALENCIA</t>
  </si>
  <si>
    <t>CTR DE SALAMANCA</t>
  </si>
  <si>
    <t>VERTEDERO DE MARTÍN MIGUEL</t>
  </si>
  <si>
    <t>CTR DE SORIA</t>
  </si>
  <si>
    <t>CTR DE VALLADOLID</t>
  </si>
  <si>
    <t>CTR DE ZAMORA</t>
  </si>
  <si>
    <t>Berga</t>
  </si>
  <si>
    <t>Els Hostalets de Pierola (Can Mata)</t>
  </si>
  <si>
    <t>Banyoles (Puigpalter)</t>
  </si>
  <si>
    <t>Beuda</t>
  </si>
  <si>
    <t>Lloret de Mar</t>
  </si>
  <si>
    <t>Balaguer - La Noguera</t>
  </si>
  <si>
    <t>Borges Blanques</t>
  </si>
  <si>
    <t>Castellnou de Seana</t>
  </si>
  <si>
    <t>Cervera - La Segarra</t>
  </si>
  <si>
    <t>La Granadella</t>
  </si>
  <si>
    <t>Montferrer i Castellbó (Benavarre)</t>
  </si>
  <si>
    <t>CONSORCIO PARA LA GESTIÓN DE LOS RESIDUOS SÓLIDOS URBANOS DEL BAIX VINALOPÓ</t>
  </si>
  <si>
    <t>FOMENTO DE CONSTRUCCIONES Y CONTRATAS, S.A.</t>
  </si>
  <si>
    <t>RECICLADOS Y COMPOSTAJE PIEDRA NEGRA SA</t>
  </si>
  <si>
    <t>UTE ALICANTE</t>
  </si>
  <si>
    <t>C1 UTE PLAN ZONAL RSU ZONA 1</t>
  </si>
  <si>
    <t xml:space="preserve"> (EMTRE) DOS AGUAS</t>
  </si>
  <si>
    <t>RECICLADOS PALANCIA-BELCAIRE S.L.</t>
  </si>
  <si>
    <t>UTE ECORED CAUDETE DE LAS FUENTES</t>
  </si>
  <si>
    <t>Vertedero 
De Areosa</t>
  </si>
  <si>
    <t>Vertedero de
 Lousame</t>
  </si>
  <si>
    <t>Vertedero de Nájera (Vertidos Rioja, S.L.)</t>
  </si>
  <si>
    <t>Centro Integral de RSU "Las Dehesas"</t>
  </si>
  <si>
    <t>Colmenar Viejo</t>
  </si>
  <si>
    <t>Complejo Medioambiental de Reciclaje La Campiña (Loeches)</t>
  </si>
  <si>
    <t>HERA TRATESA</t>
  </si>
  <si>
    <t>Centro de tratamiento de RU de la Mancomunidad de la Comarca de Pamplona - Góngora</t>
  </si>
  <si>
    <t>Gardelegi</t>
  </si>
  <si>
    <t>ARTIGAS</t>
  </si>
  <si>
    <t>SI</t>
  </si>
  <si>
    <t>NO</t>
  </si>
  <si>
    <t>Entradas (t/año)</t>
  </si>
  <si>
    <t>Salidas (Materiales clasificados)</t>
  </si>
  <si>
    <t>Planta de Clasificación y Compostaje de Almeria</t>
  </si>
  <si>
    <t>COMPLEJO MEDIOAMBIENTAL SUR DE EUROPA</t>
  </si>
  <si>
    <t>Puerto de Santa María</t>
  </si>
  <si>
    <t>Montalbán- Complejo Medioambiental</t>
  </si>
  <si>
    <t>Loma de Manzanares-Alhendín</t>
  </si>
  <si>
    <t>HUELVA</t>
  </si>
  <si>
    <t>Trigueros</t>
  </si>
  <si>
    <t>Planta de Selección y Clasificación de Envases de Ibros</t>
  </si>
  <si>
    <t>Antequera-Complejo medioambiental de Valsequillo</t>
  </si>
  <si>
    <t>Alcalá del Rio</t>
  </si>
  <si>
    <t>Complejo para el tratamiento de residuos urbanos de Zaragoza - Agrupación nº 6 (CTRUZ)</t>
  </si>
  <si>
    <t>SERÍN (La Zoreda)</t>
  </si>
  <si>
    <t>Planta selección envases Milà</t>
  </si>
  <si>
    <t>Planta selección envases Parque Tecnologias ambientales</t>
  </si>
  <si>
    <t>CA NA PUTXA</t>
  </si>
  <si>
    <t>COMPLEJO AMBIENTAL SALTO DEL NEGRO (PLANTA CLASIFICACIÓN DE ENVASES)</t>
  </si>
  <si>
    <t>COMPLEJO AMBIENTAL ZONZAMAS (PLANTA CLASIFICACIÓN DE ENVASES)</t>
  </si>
  <si>
    <t>COMPLEJO AMBIENTAL ZURITA (PLANTA CLASIFICACIÓN DE ENVASES)</t>
  </si>
  <si>
    <t>COMPLEJO AMBIENTAL DE TENERIFE(PLANTA CLASIFICACIÓN DE ENVASES)</t>
  </si>
  <si>
    <t>COMPLEJO AMBIENTAL DE TRATAMIENTO DE RESIDUOS DE LOS MORENOS (PLANTA CLASIFICACIÓN DE ENVASES)</t>
  </si>
  <si>
    <t>Complejo ambiental El Majano</t>
  </si>
  <si>
    <t>CRR de EL MAZO</t>
  </si>
  <si>
    <t>CRR de SANTANDER (Candina)</t>
  </si>
  <si>
    <t>CT Talavera de la Reina</t>
  </si>
  <si>
    <t>CTR DE ABAJAS</t>
  </si>
  <si>
    <t>CTR DE CORTES</t>
  </si>
  <si>
    <t>CTE DE LEÓN</t>
  </si>
  <si>
    <t>CTE DE PONFERRADA</t>
  </si>
  <si>
    <t>CTE DE SALAMANCA</t>
  </si>
  <si>
    <t>CTR LOS HUERTOS</t>
  </si>
  <si>
    <t xml:space="preserve">Berga </t>
  </si>
  <si>
    <t>Ecoparc 2 Montcada i Reixac</t>
  </si>
  <si>
    <t>Gavà</t>
  </si>
  <si>
    <t xml:space="preserve">Malla </t>
  </si>
  <si>
    <t>Santa María de Palautordera</t>
  </si>
  <si>
    <t>Vic</t>
  </si>
  <si>
    <t>Vilafranca del Penedès</t>
  </si>
  <si>
    <t>Celrà</t>
  </si>
  <si>
    <t>Constantí</t>
  </si>
  <si>
    <t>Fuenlabrada</t>
  </si>
  <si>
    <t>Las Dehesas</t>
  </si>
  <si>
    <t>Comunidad Foral de Navarra</t>
  </si>
  <si>
    <t>CONSORCIO PARA LA GESTIÓN DE LOS RESIDUOS SÓLIDOS URBANOS DEL BAIX VINALOPÓ - ELCHE</t>
  </si>
  <si>
    <t>BENIDORM. PLANTA CLASIFICACIÓN ENVASES LIGEROS. VAERSA</t>
  </si>
  <si>
    <t>VALENCIANA DE APROVECHAMIENTO ENERGETICO DE RESIDUOS, S.A - CASTELLÓN DE LA PLANA</t>
  </si>
  <si>
    <t>VALENCIANA DE APROVECHAMIENTO ENERGETICO DE RESIDUOS, S.A - ALZIRA</t>
  </si>
  <si>
    <t>VALENCIANA DE APROVECHAMIENTO ENERGETICO DE RESIDUOS, S.A - PICASSENT</t>
  </si>
  <si>
    <t>U.T.E. JUNDIZ II</t>
  </si>
  <si>
    <t>Consorcio de Residuos de Gipuzkoa (GHK)-Legazpi</t>
  </si>
  <si>
    <t>Mancomunidad de San Markos-Urnieta</t>
  </si>
  <si>
    <t>BZB, Bizkaiko Zabor Berziklategia- Amorebieta</t>
  </si>
  <si>
    <t>Envases mezclados</t>
  </si>
  <si>
    <t>Papel y Cartón</t>
  </si>
  <si>
    <t>Papel/Cartón</t>
  </si>
  <si>
    <t>Molins de Rei</t>
  </si>
  <si>
    <t>TMB Arraiz</t>
  </si>
  <si>
    <t>Abornasa</t>
  </si>
  <si>
    <t>FCC-Ámbito</t>
  </si>
  <si>
    <t>Gestores Privados de residuos comerciales</t>
  </si>
  <si>
    <t>Alhendín</t>
  </si>
  <si>
    <t>Planta compostaje Huesca</t>
  </si>
  <si>
    <t>Gestores Privados</t>
  </si>
  <si>
    <t xml:space="preserve">Centro de Tratamiento de RU de Alcázar de San Juan. </t>
  </si>
  <si>
    <t>V2. MANISES. PLANTA RU. 
EMTRE. (UTE SFS INSTALACIÓN 3)</t>
  </si>
  <si>
    <t>Planta Compostaje Leiro</t>
  </si>
  <si>
    <t>ECOFERT</t>
  </si>
  <si>
    <t>Planta Peñarroya de Tastavins</t>
  </si>
  <si>
    <t>Planta de triaje de MONTOLIU DE LLEIDA</t>
  </si>
  <si>
    <t>Energía eléctrica</t>
  </si>
  <si>
    <t>Cogeneración (electricidad y calor) y Energía eléctrica</t>
  </si>
  <si>
    <t>Energía eléctrica y energía eléctrica</t>
  </si>
  <si>
    <t>Valor de energia generada con la suma de biogas generado en biometanizacion mas el captao en vertedero</t>
  </si>
  <si>
    <t xml:space="preserve">Energía eléctrica </t>
  </si>
  <si>
    <t>Energía eléctrica y térmica</t>
  </si>
  <si>
    <t>Área Ambiental Ca na Putxa</t>
  </si>
  <si>
    <t>Planta Metanización Parque Tecnologías Ambientales + Planta de compostaje Zona 1</t>
  </si>
  <si>
    <t>Energía Térmica y Energía Eléctrica</t>
  </si>
  <si>
    <t>Pujalt</t>
  </si>
  <si>
    <t>Zalla</t>
  </si>
  <si>
    <t>Depósito de rechazos de plantas de tratamiento de residuos de la construcción-demolición, voluminosos y neumáticos fuera de uso; Depósito de seguridad COTIR de Son Reus; Reciclado</t>
  </si>
  <si>
    <t>Escorias: Vertedero de inertes externo al PTV; Cenizas:Vertedero de seguridad externo al PTV</t>
  </si>
  <si>
    <t>Sistema de Captación de Biogas Activo</t>
  </si>
  <si>
    <t>Planta de tratamiento mecánico-biológico de Milà</t>
  </si>
  <si>
    <t>COMPLEJO AMBIENTAL ECOPARQUE GRAN CANARIA SUR</t>
  </si>
  <si>
    <t>COMPLEJO AMBIENTAL ECOPARQUE GRAN CANARIA NORTE</t>
  </si>
  <si>
    <t>Conca de Barberá</t>
  </si>
  <si>
    <t>COREM</t>
  </si>
  <si>
    <t>Planta compostaje Calatayud</t>
  </si>
  <si>
    <t>CTRUZ</t>
  </si>
  <si>
    <t>Planta Compostaje - Área de gestión de residuos de Milà</t>
  </si>
  <si>
    <t>Planta compost – CA TENERIFE</t>
  </si>
  <si>
    <t>ASISPROJECTS</t>
  </si>
  <si>
    <t>CÁNTABRA DE TURBA</t>
  </si>
  <si>
    <t>PATRONATO MUNICIPAL DE EDUCACIÓN DE TORRELAVEGA</t>
  </si>
  <si>
    <t>CTRU Torija</t>
  </si>
  <si>
    <t xml:space="preserve"> </t>
  </si>
  <si>
    <t/>
  </si>
  <si>
    <t>CCAA- Provincia - Instalación</t>
  </si>
  <si>
    <t>LAVADO DE GAS</t>
  </si>
  <si>
    <t>Inyeccion en RED GASISTA (se convierte biogás a biometano en PTB y se inyecta red transporte)</t>
  </si>
  <si>
    <t>ENERGIA PRODUCIDA Kwh (Termicos)</t>
  </si>
  <si>
    <t>Además se generan salidas de 1,32 t de Compost que se entregan a ciudadanos en los puntos limpios
Se recupera la materia orgánica procedente de FIRM + FORM para su envío al biodigestor.</t>
  </si>
  <si>
    <t>(*1)</t>
  </si>
  <si>
    <t>(*2)</t>
  </si>
  <si>
    <t>(*1) 16.803 m³ de biogás quemado en la antorcha en el CONJUNTO de las instalaciones (Biometanización FORM + Vertedero);(*2) 6.611.198 Kwh/año de energía generada en el CONJUNTO de las instalaciones (Biometanización FORM + Vertedero)</t>
  </si>
  <si>
    <t>Antequera - Complejo medioambiental de Valsequillo</t>
  </si>
  <si>
    <t>Coll Cardús (Vacarisses)</t>
  </si>
  <si>
    <t>La Vall d'en Joan (Garraf)</t>
  </si>
  <si>
    <t>Les Valls (Santa Maria de Palautordera)</t>
  </si>
  <si>
    <t>Terrera Helena (Cerdanyola del Vallès)</t>
  </si>
  <si>
    <t>Les Lloses (Ripoll)</t>
  </si>
  <si>
    <t>Bellver de Cerdanya</t>
  </si>
  <si>
    <t>Riba-Roja</t>
  </si>
  <si>
    <t>VALENCIANA DE APROVECHAMIENTO ENERGETICO DE RESIDUOS, S.A</t>
  </si>
  <si>
    <t>RECICLADOS DE RESIDUOS LA PLANA, S.A. (RECIPLASA), S.A.</t>
  </si>
  <si>
    <t>Reciclados Ribera del Xuquer</t>
  </si>
  <si>
    <t>Vertedero de Calahorra</t>
  </si>
  <si>
    <t>Alcalá de Henares</t>
  </si>
  <si>
    <t>Centro de Tratamiento La Galiana (vertedero clausurado)</t>
  </si>
  <si>
    <t>Nueva Rendija</t>
  </si>
  <si>
    <t>Vertedero de Arbizu (Mancomunidad de la Sakana)</t>
  </si>
  <si>
    <t>Lapatx-Azpeitia (Mancomunidad de Urola-Medio)</t>
  </si>
  <si>
    <t>San Markos</t>
  </si>
  <si>
    <t>Sasieta</t>
  </si>
  <si>
    <t>Urteta (Mancomunidad Urola Kosta)</t>
  </si>
  <si>
    <t>VERTEDERO LURPE (Mutiloa)</t>
  </si>
  <si>
    <t>VERTEDERO DE LARRABETZU</t>
  </si>
  <si>
    <t>Igorre</t>
  </si>
  <si>
    <t>JATA</t>
  </si>
  <si>
    <t>VERTEDERO CAM; GAMASUR Y DCM HUELVA; PLANTA TRANSFERENCIA CAT VFU REMESA MELILLA</t>
  </si>
  <si>
    <t>Centro de Tratamiento de RU de la Mancomunidad de la Ribera Alta - Peralta</t>
  </si>
  <si>
    <t>Centro de tratamiento de RU de la Mancomunidad de la Ribera - Tudela</t>
  </si>
  <si>
    <t>Gestor Privado de recogidas particulares</t>
  </si>
  <si>
    <t>Guipuzcoa</t>
  </si>
  <si>
    <t>CMG1-TMB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</si>
</sst>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2F75B5"/>
        <bgColor rgb="FF2F75B5"/>
      </patternFill>
    </fill>
  </fills>
  <borders count="10">
    <border>
      <left/>
      <right/>
      <top/>
      <bottom/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/>
      </bottom>
      <diagonal/>
    </border>
    <border>
      <left/>
      <right/>
      <top style="double">
        <color theme="8" tint="-0.249977111117893"/>
      </top>
      <bottom/>
      <diagonal/>
    </border>
    <border>
      <left/>
      <right/>
      <top style="thin">
        <color rgb="FF2F75B5"/>
      </top>
      <bottom style="thin">
        <color rgb="FF2F75B5"/>
      </bottom>
      <diagonal/>
    </border>
    <border>
      <left/>
      <right/>
      <top style="thin">
        <color theme="8" tint="0.79998168889431442"/>
      </top>
      <bottom/>
      <diagonal/>
    </border>
    <border>
      <left/>
      <right/>
      <top/>
      <bottom style="thin">
        <color theme="8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1" xfId="0" applyFont="1" applyFill="1" applyBorder="1"/>
    <xf numFmtId="0" fontId="4" fillId="2" borderId="3" xfId="0" applyFont="1" applyFill="1" applyBorder="1"/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/>
    <xf numFmtId="0" fontId="0" fillId="4" borderId="5" xfId="0" applyFill="1" applyBorder="1" applyAlignment="1">
      <alignment horizontal="left" indent="1"/>
    </xf>
    <xf numFmtId="0" fontId="0" fillId="4" borderId="5" xfId="0" applyFill="1" applyBorder="1"/>
    <xf numFmtId="0" fontId="0" fillId="0" borderId="4" xfId="0" applyBorder="1" applyAlignment="1">
      <alignment horizontal="left" indent="2"/>
    </xf>
    <xf numFmtId="0" fontId="0" fillId="0" borderId="4" xfId="0" applyBorder="1"/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4" fillId="2" borderId="1" xfId="0" applyFont="1" applyFill="1" applyBorder="1" applyAlignment="1">
      <alignment horizontal="center"/>
    </xf>
    <xf numFmtId="43" fontId="2" fillId="2" borderId="1" xfId="1" applyFont="1" applyFill="1" applyBorder="1"/>
    <xf numFmtId="43" fontId="4" fillId="2" borderId="2" xfId="1" applyFont="1" applyFill="1" applyBorder="1"/>
    <xf numFmtId="43" fontId="4" fillId="2" borderId="3" xfId="1" applyFont="1" applyFill="1" applyBorder="1"/>
    <xf numFmtId="43" fontId="4" fillId="3" borderId="4" xfId="1" applyFont="1" applyFill="1" applyBorder="1" applyAlignment="1">
      <alignment horizontal="left"/>
    </xf>
    <xf numFmtId="43" fontId="4" fillId="3" borderId="4" xfId="1" applyFont="1" applyFill="1" applyBorder="1"/>
    <xf numFmtId="43" fontId="0" fillId="4" borderId="5" xfId="1" applyFont="1" applyFill="1" applyBorder="1" applyAlignment="1">
      <alignment horizontal="left" indent="1"/>
    </xf>
    <xf numFmtId="43" fontId="0" fillId="4" borderId="5" xfId="1" applyFont="1" applyFill="1" applyBorder="1"/>
    <xf numFmtId="43" fontId="0" fillId="0" borderId="4" xfId="1" applyFont="1" applyBorder="1" applyAlignment="1">
      <alignment horizontal="left" indent="2"/>
    </xf>
    <xf numFmtId="43" fontId="0" fillId="0" borderId="4" xfId="1" applyFont="1" applyBorder="1"/>
    <xf numFmtId="43" fontId="3" fillId="0" borderId="6" xfId="1" applyFont="1" applyBorder="1" applyAlignment="1">
      <alignment horizontal="left"/>
    </xf>
    <xf numFmtId="43" fontId="3" fillId="0" borderId="6" xfId="1" applyFont="1" applyBorder="1"/>
    <xf numFmtId="43" fontId="0" fillId="0" borderId="0" xfId="1" applyFont="1"/>
    <xf numFmtId="0" fontId="4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 vertical="center" wrapText="1"/>
    </xf>
    <xf numFmtId="43" fontId="4" fillId="2" borderId="2" xfId="1" applyFont="1" applyFill="1" applyBorder="1" applyAlignment="1">
      <alignment horizontal="center"/>
    </xf>
    <xf numFmtId="164" fontId="0" fillId="0" borderId="0" xfId="0" applyNumberFormat="1"/>
    <xf numFmtId="0" fontId="0" fillId="0" borderId="4" xfId="0" applyBorder="1" applyAlignment="1">
      <alignment horizontal="left" vertical="center"/>
    </xf>
    <xf numFmtId="43" fontId="0" fillId="0" borderId="8" xfId="1" applyFont="1" applyBorder="1"/>
    <xf numFmtId="43" fontId="5" fillId="3" borderId="4" xfId="1" applyFont="1" applyFill="1" applyBorder="1"/>
    <xf numFmtId="43" fontId="5" fillId="4" borderId="5" xfId="1" applyFont="1" applyFill="1" applyBorder="1"/>
    <xf numFmtId="43" fontId="5" fillId="0" borderId="4" xfId="1" applyFont="1" applyBorder="1"/>
    <xf numFmtId="43" fontId="6" fillId="0" borderId="6" xfId="1" applyFont="1" applyBorder="1"/>
    <xf numFmtId="43" fontId="1" fillId="4" borderId="5" xfId="1" applyFont="1" applyFill="1" applyBorder="1"/>
    <xf numFmtId="43" fontId="1" fillId="0" borderId="4" xfId="1" applyFont="1" applyBorder="1"/>
    <xf numFmtId="43" fontId="1" fillId="0" borderId="0" xfId="1" applyFont="1"/>
    <xf numFmtId="43" fontId="7" fillId="5" borderId="7" xfId="1" applyFont="1" applyFill="1" applyBorder="1" applyAlignment="1">
      <alignment horizontal="center" wrapText="1"/>
    </xf>
    <xf numFmtId="0" fontId="0" fillId="0" borderId="0" xfId="0" applyAlignment="1">
      <alignment horizontal="left" indent="2"/>
    </xf>
    <xf numFmtId="43" fontId="1" fillId="0" borderId="8" xfId="1" applyFont="1" applyBorder="1"/>
    <xf numFmtId="0" fontId="2" fillId="2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43" fontId="4" fillId="3" borderId="4" xfId="1" applyFont="1" applyFill="1" applyBorder="1" applyAlignment="1">
      <alignment vertical="center"/>
    </xf>
    <xf numFmtId="43" fontId="7" fillId="3" borderId="4" xfId="1" applyFont="1" applyFill="1" applyBorder="1" applyAlignment="1">
      <alignment vertical="center"/>
    </xf>
    <xf numFmtId="43" fontId="8" fillId="3" borderId="4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vertical="center" wrapText="1"/>
    </xf>
    <xf numFmtId="43" fontId="10" fillId="3" borderId="4" xfId="1" applyFont="1" applyFill="1" applyBorder="1" applyAlignment="1">
      <alignment vertical="center" wrapText="1"/>
    </xf>
    <xf numFmtId="0" fontId="0" fillId="4" borderId="5" xfId="0" applyFill="1" applyBorder="1" applyAlignment="1">
      <alignment vertical="center"/>
    </xf>
    <xf numFmtId="43" fontId="0" fillId="4" borderId="5" xfId="1" applyFont="1" applyFill="1" applyBorder="1" applyAlignment="1">
      <alignment vertical="center"/>
    </xf>
    <xf numFmtId="43" fontId="8" fillId="4" borderId="5" xfId="1" applyFont="1" applyFill="1" applyBorder="1" applyAlignment="1">
      <alignment vertical="center"/>
    </xf>
    <xf numFmtId="43" fontId="8" fillId="4" borderId="5" xfId="1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vertical="center" wrapText="1"/>
    </xf>
    <xf numFmtId="43" fontId="10" fillId="4" borderId="5" xfId="1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43" fontId="0" fillId="0" borderId="4" xfId="1" applyFont="1" applyBorder="1" applyAlignment="1">
      <alignment vertical="center"/>
    </xf>
    <xf numFmtId="43" fontId="8" fillId="0" borderId="4" xfId="1" applyFont="1" applyBorder="1" applyAlignment="1">
      <alignment vertical="center"/>
    </xf>
    <xf numFmtId="43" fontId="8" fillId="0" borderId="4" xfId="1" applyFont="1" applyBorder="1" applyAlignment="1">
      <alignment horizontal="center" vertical="center" wrapText="1"/>
    </xf>
    <xf numFmtId="43" fontId="8" fillId="0" borderId="4" xfId="1" applyFont="1" applyBorder="1" applyAlignment="1">
      <alignment vertical="center" wrapText="1"/>
    </xf>
    <xf numFmtId="43" fontId="10" fillId="3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10" fillId="4" borderId="5" xfId="1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43" fontId="10" fillId="0" borderId="4" xfId="1" applyFont="1" applyBorder="1" applyAlignment="1">
      <alignment vertical="center" wrapText="1"/>
    </xf>
    <xf numFmtId="43" fontId="7" fillId="3" borderId="4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4" xfId="1" applyFont="1" applyBorder="1" applyAlignment="1">
      <alignment wrapText="1"/>
    </xf>
    <xf numFmtId="0" fontId="5" fillId="0" borderId="0" xfId="0" applyFont="1" applyAlignment="1">
      <alignment wrapText="1"/>
    </xf>
    <xf numFmtId="43" fontId="11" fillId="0" borderId="0" xfId="1" applyFont="1" applyFill="1" applyBorder="1" applyAlignment="1">
      <alignment horizontal="left" vertic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164" fontId="0" fillId="0" borderId="0" xfId="2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2" borderId="9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0" xfId="0" applyAlignment="1">
      <alignment wrapText="1"/>
    </xf>
    <xf numFmtId="43" fontId="1" fillId="0" borderId="4" xfId="1" applyFont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43" fontId="4" fillId="2" borderId="2" xfId="3" applyFont="1" applyFill="1" applyBorder="1" applyAlignment="1">
      <alignment horizontal="center" vertical="center"/>
    </xf>
    <xf numFmtId="43" fontId="4" fillId="2" borderId="3" xfId="3" applyFont="1" applyFill="1" applyBorder="1" applyAlignment="1">
      <alignment horizontal="left" vertical="center" wrapText="1"/>
    </xf>
    <xf numFmtId="43" fontId="4" fillId="2" borderId="3" xfId="3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164" fontId="4" fillId="3" borderId="4" xfId="2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164" fontId="0" fillId="4" borderId="5" xfId="2" applyFont="1" applyFill="1" applyBorder="1" applyAlignment="1">
      <alignment horizontal="left" vertical="center"/>
    </xf>
    <xf numFmtId="164" fontId="0" fillId="0" borderId="4" xfId="2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4" fontId="3" fillId="0" borderId="6" xfId="2" applyFont="1" applyBorder="1" applyAlignment="1">
      <alignment horizontal="left" vertical="center"/>
    </xf>
    <xf numFmtId="0" fontId="4" fillId="2" borderId="2" xfId="0" applyFont="1" applyFill="1" applyBorder="1"/>
    <xf numFmtId="43" fontId="4" fillId="2" borderId="3" xfId="3" applyFont="1" applyFill="1" applyBorder="1"/>
    <xf numFmtId="164" fontId="4" fillId="3" borderId="4" xfId="2" applyFont="1" applyFill="1" applyBorder="1"/>
    <xf numFmtId="164" fontId="0" fillId="4" borderId="5" xfId="2" applyFont="1" applyFill="1" applyBorder="1"/>
    <xf numFmtId="164" fontId="0" fillId="0" borderId="4" xfId="2" applyFont="1" applyBorder="1"/>
    <xf numFmtId="164" fontId="0" fillId="0" borderId="4" xfId="2" applyFont="1" applyBorder="1" applyAlignment="1">
      <alignment horizontal="left"/>
    </xf>
    <xf numFmtId="164" fontId="0" fillId="0" borderId="4" xfId="2" applyFont="1" applyBorder="1" applyAlignment="1">
      <alignment horizontal="left" indent="1"/>
    </xf>
    <xf numFmtId="164" fontId="0" fillId="0" borderId="4" xfId="2" applyFont="1" applyBorder="1" applyAlignment="1">
      <alignment horizontal="left" indent="2"/>
    </xf>
    <xf numFmtId="164" fontId="4" fillId="3" borderId="4" xfId="2" applyFont="1" applyFill="1" applyBorder="1" applyAlignment="1">
      <alignment horizontal="left" indent="2"/>
    </xf>
    <xf numFmtId="164" fontId="0" fillId="4" borderId="5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indent="1"/>
    </xf>
    <xf numFmtId="164" fontId="0" fillId="4" borderId="5" xfId="2" applyFont="1" applyFill="1" applyBorder="1" applyAlignment="1">
      <alignment horizontal="left" indent="2"/>
    </xf>
    <xf numFmtId="164" fontId="4" fillId="3" borderId="4" xfId="2" applyFont="1" applyFill="1" applyBorder="1" applyAlignment="1">
      <alignment horizontal="left"/>
    </xf>
    <xf numFmtId="164" fontId="3" fillId="0" borderId="6" xfId="2" applyFont="1" applyBorder="1"/>
    <xf numFmtId="164" fontId="3" fillId="0" borderId="6" xfId="2" applyFont="1" applyBorder="1" applyAlignment="1">
      <alignment horizontal="left" indent="2"/>
    </xf>
    <xf numFmtId="43" fontId="4" fillId="2" borderId="1" xfId="3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4">
    <cellStyle name="Millares" xfId="1" builtinId="3"/>
    <cellStyle name="Millares 2" xfId="2" xr:uid="{6C9B1248-8A56-494D-8FB3-93EED1591362}"/>
    <cellStyle name="Millares 3 5" xfId="3" xr:uid="{50D93BD5-CB80-4A83-BD5F-39E370F7711B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788DF-15AF-4855-9195-325F7DDFEE21}">
  <sheetPr>
    <tabColor rgb="FF00B050"/>
    <pageSetUpPr autoPageBreaks="0"/>
  </sheetPr>
  <dimension ref="A1:J164"/>
  <sheetViews>
    <sheetView tabSelected="1" zoomScale="90" zoomScaleNormal="90" zoomScalePageLayoutView="50" workbookViewId="0">
      <selection activeCell="C12" sqref="C12"/>
    </sheetView>
  </sheetViews>
  <sheetFormatPr baseColWidth="10" defaultRowHeight="15" x14ac:dyDescent="0.25"/>
  <cols>
    <col min="1" max="1" width="101.28515625" bestFit="1" customWidth="1"/>
    <col min="2" max="2" width="26.5703125" bestFit="1" customWidth="1"/>
    <col min="3" max="3" width="16.7109375" bestFit="1" customWidth="1"/>
    <col min="4" max="4" width="15" bestFit="1" customWidth="1"/>
    <col min="5" max="5" width="14.85546875" bestFit="1" customWidth="1"/>
    <col min="6" max="6" width="21.140625" bestFit="1" customWidth="1"/>
    <col min="7" max="7" width="29.5703125" bestFit="1" customWidth="1"/>
    <col min="8" max="8" width="19.7109375" bestFit="1" customWidth="1"/>
    <col min="9" max="9" width="13.85546875" bestFit="1" customWidth="1"/>
    <col min="10" max="10" width="16.5703125" bestFit="1" customWidth="1"/>
  </cols>
  <sheetData>
    <row r="1" spans="1:10" x14ac:dyDescent="0.25">
      <c r="A1" s="114"/>
      <c r="B1" s="115" t="s">
        <v>341</v>
      </c>
      <c r="C1" s="140" t="s">
        <v>342</v>
      </c>
      <c r="D1" s="140"/>
      <c r="E1" s="140"/>
      <c r="F1" s="140"/>
      <c r="G1" s="140"/>
      <c r="H1" s="140"/>
      <c r="I1" s="140" t="s">
        <v>4</v>
      </c>
      <c r="J1" s="140"/>
    </row>
    <row r="2" spans="1:10" x14ac:dyDescent="0.25">
      <c r="A2" s="116" t="s">
        <v>125</v>
      </c>
      <c r="B2" s="117" t="s">
        <v>394</v>
      </c>
      <c r="C2" s="117" t="s">
        <v>9</v>
      </c>
      <c r="D2" s="117" t="s">
        <v>10</v>
      </c>
      <c r="E2" s="117" t="s">
        <v>11</v>
      </c>
      <c r="F2" s="117" t="s">
        <v>395</v>
      </c>
      <c r="G2" s="117" t="s">
        <v>13</v>
      </c>
      <c r="H2" s="117" t="s">
        <v>14</v>
      </c>
      <c r="I2" s="117" t="s">
        <v>16</v>
      </c>
      <c r="J2" s="117" t="s">
        <v>17</v>
      </c>
    </row>
    <row r="3" spans="1:10" x14ac:dyDescent="0.25">
      <c r="A3" s="118" t="s">
        <v>18</v>
      </c>
      <c r="B3" s="119">
        <v>118062.75700000001</v>
      </c>
      <c r="C3" s="119">
        <v>12566.093024943844</v>
      </c>
      <c r="D3" s="119">
        <v>49208.589587199058</v>
      </c>
      <c r="E3" s="119">
        <v>196.72</v>
      </c>
      <c r="F3" s="119">
        <v>1178.67</v>
      </c>
      <c r="G3" s="119">
        <v>6584.2165024232727</v>
      </c>
      <c r="H3" s="119">
        <v>67.800000000000011</v>
      </c>
      <c r="I3" s="119">
        <v>35873.639971901837</v>
      </c>
      <c r="J3" s="119"/>
    </row>
    <row r="4" spans="1:10" x14ac:dyDescent="0.25">
      <c r="A4" s="120" t="s">
        <v>19</v>
      </c>
      <c r="B4" s="121">
        <v>8279.0399999999991</v>
      </c>
      <c r="C4" s="121">
        <v>327.14</v>
      </c>
      <c r="D4" s="121">
        <v>2177.58</v>
      </c>
      <c r="E4" s="121">
        <v>0</v>
      </c>
      <c r="F4" s="121">
        <v>0</v>
      </c>
      <c r="G4" s="121">
        <v>236.1</v>
      </c>
      <c r="H4" s="121">
        <v>0</v>
      </c>
      <c r="I4" s="121">
        <v>2733</v>
      </c>
      <c r="J4" s="121"/>
    </row>
    <row r="5" spans="1:10" x14ac:dyDescent="0.25">
      <c r="A5" s="28" t="s">
        <v>20</v>
      </c>
      <c r="B5" s="122">
        <v>1758.78</v>
      </c>
      <c r="C5" s="122">
        <v>185.82</v>
      </c>
      <c r="D5" s="122">
        <v>580.24</v>
      </c>
      <c r="E5" s="122">
        <v>0</v>
      </c>
      <c r="F5" s="122">
        <v>0</v>
      </c>
      <c r="G5" s="122">
        <v>41.88</v>
      </c>
      <c r="H5" s="122"/>
      <c r="I5" s="122">
        <v>399.98</v>
      </c>
      <c r="J5" s="122"/>
    </row>
    <row r="6" spans="1:10" x14ac:dyDescent="0.25">
      <c r="A6" s="28" t="s">
        <v>21</v>
      </c>
      <c r="B6" s="122">
        <v>3741.83</v>
      </c>
      <c r="C6" s="122">
        <v>91.96</v>
      </c>
      <c r="D6" s="122">
        <v>1269.08</v>
      </c>
      <c r="E6" s="122">
        <v>0</v>
      </c>
      <c r="F6" s="122">
        <v>0</v>
      </c>
      <c r="G6" s="122">
        <v>147.34</v>
      </c>
      <c r="H6" s="122">
        <v>0</v>
      </c>
      <c r="I6" s="122">
        <v>1284.24</v>
      </c>
      <c r="J6" s="122"/>
    </row>
    <row r="7" spans="1:10" x14ac:dyDescent="0.25">
      <c r="A7" s="28" t="s">
        <v>343</v>
      </c>
      <c r="B7" s="122">
        <v>2778.43</v>
      </c>
      <c r="C7" s="122">
        <v>49.36</v>
      </c>
      <c r="D7" s="122">
        <v>328.26</v>
      </c>
      <c r="E7" s="122">
        <v>0</v>
      </c>
      <c r="F7" s="122">
        <v>0</v>
      </c>
      <c r="G7" s="122">
        <v>46.88</v>
      </c>
      <c r="H7" s="122">
        <v>0</v>
      </c>
      <c r="I7" s="122">
        <v>1048.78</v>
      </c>
      <c r="J7" s="122"/>
    </row>
    <row r="8" spans="1:10" x14ac:dyDescent="0.25">
      <c r="A8" s="120" t="s">
        <v>22</v>
      </c>
      <c r="B8" s="121">
        <v>17213.62</v>
      </c>
      <c r="C8" s="121">
        <v>1107.9988039352961</v>
      </c>
      <c r="D8" s="121">
        <v>8369.2468388665802</v>
      </c>
      <c r="E8" s="121">
        <v>0</v>
      </c>
      <c r="F8" s="121">
        <v>129.58000000000001</v>
      </c>
      <c r="G8" s="121">
        <v>938.12683112863408</v>
      </c>
      <c r="H8" s="121">
        <v>49.88</v>
      </c>
      <c r="I8" s="121">
        <v>6253.5954394045475</v>
      </c>
      <c r="J8" s="121"/>
    </row>
    <row r="9" spans="1:10" x14ac:dyDescent="0.25">
      <c r="A9" s="28" t="s">
        <v>344</v>
      </c>
      <c r="B9" s="122">
        <v>2983.24</v>
      </c>
      <c r="C9" s="122">
        <v>234.57880393529601</v>
      </c>
      <c r="D9" s="122">
        <v>1445.28683886658</v>
      </c>
      <c r="E9" s="122">
        <v>0</v>
      </c>
      <c r="F9" s="122">
        <v>0</v>
      </c>
      <c r="G9" s="122">
        <v>204.70683112863401</v>
      </c>
      <c r="H9" s="122">
        <v>0</v>
      </c>
      <c r="I9" s="122">
        <v>927.07543940454696</v>
      </c>
      <c r="J9" s="122"/>
    </row>
    <row r="10" spans="1:10" x14ac:dyDescent="0.25">
      <c r="A10" s="28" t="s">
        <v>23</v>
      </c>
      <c r="B10" s="122">
        <v>3303.92</v>
      </c>
      <c r="C10" s="122">
        <v>159.34</v>
      </c>
      <c r="D10" s="122">
        <v>1095.02</v>
      </c>
      <c r="E10" s="122">
        <v>0</v>
      </c>
      <c r="F10" s="122">
        <v>0</v>
      </c>
      <c r="G10" s="122">
        <v>131.84</v>
      </c>
      <c r="H10" s="122">
        <v>0</v>
      </c>
      <c r="I10" s="122">
        <v>1917.74</v>
      </c>
      <c r="J10" s="122"/>
    </row>
    <row r="11" spans="1:10" x14ac:dyDescent="0.25">
      <c r="A11" s="28" t="s">
        <v>345</v>
      </c>
      <c r="B11" s="122">
        <v>10926.46</v>
      </c>
      <c r="C11" s="122">
        <v>714.08</v>
      </c>
      <c r="D11" s="122">
        <v>5828.94</v>
      </c>
      <c r="E11" s="122">
        <v>0</v>
      </c>
      <c r="F11" s="122">
        <v>129.58000000000001</v>
      </c>
      <c r="G11" s="122">
        <v>601.58000000000004</v>
      </c>
      <c r="H11" s="122">
        <v>49.88</v>
      </c>
      <c r="I11" s="122">
        <v>3408.78</v>
      </c>
      <c r="J11" s="122"/>
    </row>
    <row r="12" spans="1:10" x14ac:dyDescent="0.25">
      <c r="A12" s="120" t="s">
        <v>26</v>
      </c>
      <c r="B12" s="121">
        <v>8118.48</v>
      </c>
      <c r="C12" s="121">
        <v>677</v>
      </c>
      <c r="D12" s="121">
        <v>4137.12</v>
      </c>
      <c r="E12" s="121">
        <v>0</v>
      </c>
      <c r="F12" s="121">
        <v>0</v>
      </c>
      <c r="G12" s="121">
        <v>476.58</v>
      </c>
      <c r="H12" s="121">
        <v>0</v>
      </c>
      <c r="I12" s="121">
        <v>0</v>
      </c>
      <c r="J12" s="121"/>
    </row>
    <row r="13" spans="1:10" x14ac:dyDescent="0.25">
      <c r="A13" s="28" t="s">
        <v>346</v>
      </c>
      <c r="B13" s="122">
        <v>8118.48</v>
      </c>
      <c r="C13" s="122">
        <v>677</v>
      </c>
      <c r="D13" s="122">
        <v>4137.12</v>
      </c>
      <c r="E13" s="122">
        <v>0</v>
      </c>
      <c r="F13" s="122">
        <v>0</v>
      </c>
      <c r="G13" s="122">
        <v>476.58</v>
      </c>
      <c r="H13" s="122">
        <v>0</v>
      </c>
      <c r="I13" s="122">
        <v>0</v>
      </c>
      <c r="J13" s="122"/>
    </row>
    <row r="14" spans="1:10" x14ac:dyDescent="0.25">
      <c r="A14" s="120" t="s">
        <v>28</v>
      </c>
      <c r="B14" s="121">
        <v>13269.04</v>
      </c>
      <c r="C14" s="121">
        <v>1600.49</v>
      </c>
      <c r="D14" s="121">
        <v>5762.98</v>
      </c>
      <c r="E14" s="121">
        <v>0</v>
      </c>
      <c r="F14" s="121">
        <v>300.27</v>
      </c>
      <c r="G14" s="121">
        <v>945.31</v>
      </c>
      <c r="H14" s="121">
        <v>0</v>
      </c>
      <c r="I14" s="121">
        <v>4866.88</v>
      </c>
      <c r="J14" s="121"/>
    </row>
    <row r="15" spans="1:10" x14ac:dyDescent="0.25">
      <c r="A15" s="28" t="s">
        <v>347</v>
      </c>
      <c r="B15" s="122">
        <v>13269.04</v>
      </c>
      <c r="C15" s="122">
        <v>1600.49</v>
      </c>
      <c r="D15" s="122">
        <v>5762.98</v>
      </c>
      <c r="E15" s="122">
        <v>0</v>
      </c>
      <c r="F15" s="122">
        <v>300.27</v>
      </c>
      <c r="G15" s="122">
        <v>945.31</v>
      </c>
      <c r="H15" s="122">
        <v>0</v>
      </c>
      <c r="I15" s="122">
        <v>4866.88</v>
      </c>
      <c r="J15" s="122"/>
    </row>
    <row r="16" spans="1:10" x14ac:dyDescent="0.25">
      <c r="A16" s="120" t="s">
        <v>31</v>
      </c>
      <c r="B16" s="121">
        <v>5385.6869999999999</v>
      </c>
      <c r="C16" s="121">
        <v>417.86199999999997</v>
      </c>
      <c r="D16" s="121">
        <v>2117.8589999999999</v>
      </c>
      <c r="E16" s="121">
        <v>46.72</v>
      </c>
      <c r="F16" s="121">
        <v>24.22</v>
      </c>
      <c r="G16" s="121">
        <v>316.22199999999998</v>
      </c>
      <c r="H16" s="121">
        <v>17.920000000000002</v>
      </c>
      <c r="I16" s="121">
        <v>1801.1559999999999</v>
      </c>
      <c r="J16" s="121"/>
    </row>
    <row r="17" spans="1:10" x14ac:dyDescent="0.25">
      <c r="A17" s="28" t="s">
        <v>348</v>
      </c>
      <c r="B17" s="122">
        <v>1214.21</v>
      </c>
      <c r="C17" s="122">
        <v>105.542</v>
      </c>
      <c r="D17" s="122">
        <v>359.90300000000002</v>
      </c>
      <c r="E17" s="122">
        <v>0</v>
      </c>
      <c r="F17" s="122">
        <v>0</v>
      </c>
      <c r="G17" s="122">
        <v>70.474000000000004</v>
      </c>
      <c r="H17" s="122">
        <v>0</v>
      </c>
      <c r="I17" s="122">
        <v>561.43600000000004</v>
      </c>
      <c r="J17" s="122"/>
    </row>
    <row r="18" spans="1:10" x14ac:dyDescent="0.25">
      <c r="A18" s="28" t="s">
        <v>349</v>
      </c>
      <c r="B18" s="122">
        <v>4171.4769999999999</v>
      </c>
      <c r="C18" s="122">
        <v>312.32</v>
      </c>
      <c r="D18" s="122">
        <v>1757.9559999999999</v>
      </c>
      <c r="E18" s="122">
        <v>46.72</v>
      </c>
      <c r="F18" s="122">
        <v>24.22</v>
      </c>
      <c r="G18" s="122">
        <v>245.74799999999999</v>
      </c>
      <c r="H18" s="122">
        <v>17.920000000000002</v>
      </c>
      <c r="I18" s="122">
        <v>1239.72</v>
      </c>
      <c r="J18" s="122"/>
    </row>
    <row r="19" spans="1:10" x14ac:dyDescent="0.25">
      <c r="A19" s="120" t="s">
        <v>34</v>
      </c>
      <c r="B19" s="121">
        <v>8289</v>
      </c>
      <c r="C19" s="121">
        <v>4140</v>
      </c>
      <c r="D19" s="121">
        <v>0</v>
      </c>
      <c r="E19" s="121">
        <v>150</v>
      </c>
      <c r="F19" s="121">
        <v>663</v>
      </c>
      <c r="G19" s="121">
        <v>0</v>
      </c>
      <c r="H19" s="121">
        <v>0</v>
      </c>
      <c r="I19" s="121">
        <v>2143</v>
      </c>
      <c r="J19" s="121"/>
    </row>
    <row r="20" spans="1:10" x14ac:dyDescent="0.25">
      <c r="A20" s="28" t="s">
        <v>350</v>
      </c>
      <c r="B20" s="122">
        <v>8289</v>
      </c>
      <c r="C20" s="122">
        <v>4140</v>
      </c>
      <c r="D20" s="122">
        <v>0</v>
      </c>
      <c r="E20" s="122">
        <v>150</v>
      </c>
      <c r="F20" s="122">
        <v>663</v>
      </c>
      <c r="G20" s="122">
        <v>0</v>
      </c>
      <c r="H20" s="122">
        <v>0</v>
      </c>
      <c r="I20" s="122">
        <v>2143</v>
      </c>
      <c r="J20" s="122"/>
    </row>
    <row r="21" spans="1:10" x14ac:dyDescent="0.25">
      <c r="A21" s="120" t="s">
        <v>36</v>
      </c>
      <c r="B21" s="121">
        <v>34505.880000000005</v>
      </c>
      <c r="C21" s="121">
        <v>2609.1622210085479</v>
      </c>
      <c r="D21" s="121">
        <v>17461.283748332491</v>
      </c>
      <c r="E21" s="121">
        <v>0</v>
      </c>
      <c r="F21" s="121">
        <v>61.6</v>
      </c>
      <c r="G21" s="121">
        <v>2093.0176712946391</v>
      </c>
      <c r="H21" s="121">
        <v>0</v>
      </c>
      <c r="I21" s="121">
        <v>9079.0685324972892</v>
      </c>
      <c r="J21" s="121"/>
    </row>
    <row r="22" spans="1:10" x14ac:dyDescent="0.25">
      <c r="A22" s="28" t="s">
        <v>351</v>
      </c>
      <c r="B22" s="122">
        <v>10470</v>
      </c>
      <c r="C22" s="122">
        <v>801.42</v>
      </c>
      <c r="D22" s="122">
        <v>5441.92</v>
      </c>
      <c r="E22" s="122">
        <v>0</v>
      </c>
      <c r="F22" s="122">
        <v>0</v>
      </c>
      <c r="G22" s="122">
        <v>739.2</v>
      </c>
      <c r="H22" s="122">
        <v>0</v>
      </c>
      <c r="I22" s="122">
        <v>2804.22</v>
      </c>
      <c r="J22" s="122"/>
    </row>
    <row r="23" spans="1:10" x14ac:dyDescent="0.25">
      <c r="A23" s="28" t="s">
        <v>37</v>
      </c>
      <c r="B23" s="122">
        <v>15594.04</v>
      </c>
      <c r="C23" s="122">
        <v>1191.3699999999999</v>
      </c>
      <c r="D23" s="122">
        <v>8136.98</v>
      </c>
      <c r="E23" s="122">
        <v>0</v>
      </c>
      <c r="F23" s="122">
        <v>61.6</v>
      </c>
      <c r="G23" s="122">
        <v>675.82</v>
      </c>
      <c r="H23" s="122">
        <v>0</v>
      </c>
      <c r="I23" s="122">
        <v>3584.93</v>
      </c>
      <c r="J23" s="122"/>
    </row>
    <row r="24" spans="1:10" x14ac:dyDescent="0.25">
      <c r="A24" s="28" t="s">
        <v>36</v>
      </c>
      <c r="B24" s="122">
        <v>8441.84</v>
      </c>
      <c r="C24" s="122">
        <v>616.37222100854797</v>
      </c>
      <c r="D24" s="122">
        <v>3882.3837483324901</v>
      </c>
      <c r="E24" s="122">
        <v>0</v>
      </c>
      <c r="F24" s="122">
        <v>0</v>
      </c>
      <c r="G24" s="122">
        <v>677.99767129463896</v>
      </c>
      <c r="H24" s="122">
        <v>0</v>
      </c>
      <c r="I24" s="122">
        <v>2689.91853249729</v>
      </c>
      <c r="J24" s="122"/>
    </row>
    <row r="25" spans="1:10" x14ac:dyDescent="0.25">
      <c r="A25" s="120" t="s">
        <v>39</v>
      </c>
      <c r="B25" s="121">
        <v>23002.010000000002</v>
      </c>
      <c r="C25" s="121">
        <v>1686.44</v>
      </c>
      <c r="D25" s="121">
        <v>9182.52</v>
      </c>
      <c r="E25" s="121">
        <v>0</v>
      </c>
      <c r="F25" s="121">
        <v>0</v>
      </c>
      <c r="G25" s="121">
        <v>1578.8600000000001</v>
      </c>
      <c r="H25" s="121">
        <v>0</v>
      </c>
      <c r="I25" s="121">
        <v>8996.94</v>
      </c>
      <c r="J25" s="121"/>
    </row>
    <row r="26" spans="1:10" x14ac:dyDescent="0.25">
      <c r="A26" s="28" t="s">
        <v>352</v>
      </c>
      <c r="B26" s="122">
        <v>3525.91</v>
      </c>
      <c r="C26" s="122">
        <v>307.42</v>
      </c>
      <c r="D26" s="122">
        <v>1831.02</v>
      </c>
      <c r="E26" s="122">
        <v>0</v>
      </c>
      <c r="F26" s="122">
        <v>0</v>
      </c>
      <c r="G26" s="122">
        <v>282.5</v>
      </c>
      <c r="H26" s="122">
        <v>0</v>
      </c>
      <c r="I26" s="122">
        <v>1163.5999999999999</v>
      </c>
      <c r="J26" s="122"/>
    </row>
    <row r="27" spans="1:10" x14ac:dyDescent="0.25">
      <c r="A27" s="28" t="s">
        <v>131</v>
      </c>
      <c r="B27" s="122">
        <v>15328.1</v>
      </c>
      <c r="C27" s="122">
        <v>661.02</v>
      </c>
      <c r="D27" s="122">
        <v>5415.5</v>
      </c>
      <c r="E27" s="122">
        <v>0</v>
      </c>
      <c r="F27" s="122">
        <v>0</v>
      </c>
      <c r="G27" s="122">
        <v>1020.36</v>
      </c>
      <c r="H27" s="122">
        <v>0</v>
      </c>
      <c r="I27" s="122">
        <v>7280.34</v>
      </c>
      <c r="J27" s="122"/>
    </row>
    <row r="28" spans="1:10" x14ac:dyDescent="0.25">
      <c r="A28" s="28" t="s">
        <v>280</v>
      </c>
      <c r="B28" s="122">
        <v>3650</v>
      </c>
      <c r="C28" s="122">
        <v>565</v>
      </c>
      <c r="D28" s="122">
        <v>1723</v>
      </c>
      <c r="E28" s="122">
        <v>0</v>
      </c>
      <c r="F28" s="122">
        <v>0</v>
      </c>
      <c r="G28" s="122">
        <v>238</v>
      </c>
      <c r="H28" s="122">
        <v>0</v>
      </c>
      <c r="I28" s="122">
        <v>438</v>
      </c>
      <c r="J28" s="122"/>
    </row>
    <row r="29" spans="1:10" x14ac:dyDescent="0.25">
      <c r="A29" s="28" t="s">
        <v>42</v>
      </c>
      <c r="B29" s="122">
        <v>498</v>
      </c>
      <c r="C29" s="122">
        <v>153</v>
      </c>
      <c r="D29" s="122">
        <v>213</v>
      </c>
      <c r="E29" s="122">
        <v>0</v>
      </c>
      <c r="F29" s="122">
        <v>0</v>
      </c>
      <c r="G29" s="122">
        <v>38</v>
      </c>
      <c r="H29" s="122">
        <v>0</v>
      </c>
      <c r="I29" s="122">
        <v>115</v>
      </c>
      <c r="J29" s="122"/>
    </row>
    <row r="30" spans="1:10" x14ac:dyDescent="0.25">
      <c r="A30" s="118" t="s">
        <v>132</v>
      </c>
      <c r="B30" s="119">
        <v>20927.88</v>
      </c>
      <c r="C30" s="119">
        <v>3177.15987761313</v>
      </c>
      <c r="D30" s="119">
        <v>8465.4682484233308</v>
      </c>
      <c r="E30" s="119">
        <v>0</v>
      </c>
      <c r="F30" s="119">
        <v>0</v>
      </c>
      <c r="G30" s="119">
        <v>2895.89377000788</v>
      </c>
      <c r="H30" s="119">
        <v>1184.4498311473701</v>
      </c>
      <c r="I30" s="119">
        <v>5407.71</v>
      </c>
      <c r="J30" s="119"/>
    </row>
    <row r="31" spans="1:10" x14ac:dyDescent="0.25">
      <c r="A31" s="120" t="s">
        <v>133</v>
      </c>
      <c r="B31" s="121">
        <v>6444.18</v>
      </c>
      <c r="C31" s="121">
        <v>468.16</v>
      </c>
      <c r="D31" s="121">
        <v>3313.75</v>
      </c>
      <c r="E31" s="121">
        <v>0</v>
      </c>
      <c r="F31" s="121">
        <v>0</v>
      </c>
      <c r="G31" s="121">
        <v>399.8</v>
      </c>
      <c r="H31" s="121">
        <v>56.72</v>
      </c>
      <c r="I31" s="121">
        <v>1496.59</v>
      </c>
      <c r="J31" s="121"/>
    </row>
    <row r="32" spans="1:10" x14ac:dyDescent="0.25">
      <c r="A32" s="28" t="s">
        <v>133</v>
      </c>
      <c r="B32" s="122">
        <v>6444.18</v>
      </c>
      <c r="C32" s="122">
        <v>468.16</v>
      </c>
      <c r="D32" s="122">
        <v>3313.75</v>
      </c>
      <c r="E32" s="122">
        <v>0</v>
      </c>
      <c r="F32" s="122">
        <v>0</v>
      </c>
      <c r="G32" s="122">
        <v>399.8</v>
      </c>
      <c r="H32" s="122">
        <v>56.72</v>
      </c>
      <c r="I32" s="122">
        <v>1496.59</v>
      </c>
      <c r="J32" s="122"/>
    </row>
    <row r="33" spans="1:10" x14ac:dyDescent="0.25">
      <c r="A33" s="120" t="s">
        <v>198</v>
      </c>
      <c r="B33" s="121">
        <v>14483.7</v>
      </c>
      <c r="C33" s="121">
        <v>2708.9998776131301</v>
      </c>
      <c r="D33" s="121">
        <v>5151.7182484233299</v>
      </c>
      <c r="E33" s="121">
        <v>0</v>
      </c>
      <c r="F33" s="121"/>
      <c r="G33" s="121">
        <v>2496.0937700078798</v>
      </c>
      <c r="H33" s="121">
        <v>1127.7298311473701</v>
      </c>
      <c r="I33" s="121">
        <v>3911.12</v>
      </c>
      <c r="J33" s="121"/>
    </row>
    <row r="34" spans="1:10" x14ac:dyDescent="0.25">
      <c r="A34" s="28" t="s">
        <v>353</v>
      </c>
      <c r="B34" s="122">
        <v>14483.7</v>
      </c>
      <c r="C34" s="122">
        <v>2708.9998776131301</v>
      </c>
      <c r="D34" s="122">
        <v>5151.7182484233299</v>
      </c>
      <c r="E34" s="122">
        <v>0</v>
      </c>
      <c r="F34" s="122"/>
      <c r="G34" s="122">
        <v>2496.0937700078798</v>
      </c>
      <c r="H34" s="122">
        <v>1127.7298311473701</v>
      </c>
      <c r="I34" s="122">
        <v>3911.12</v>
      </c>
      <c r="J34" s="122"/>
    </row>
    <row r="35" spans="1:10" x14ac:dyDescent="0.25">
      <c r="A35" s="118" t="s">
        <v>134</v>
      </c>
      <c r="B35" s="119">
        <v>17787.77</v>
      </c>
      <c r="C35" s="119">
        <v>1277.1600000000001</v>
      </c>
      <c r="D35" s="119">
        <v>7011.2600000000011</v>
      </c>
      <c r="E35" s="119"/>
      <c r="F35" s="119"/>
      <c r="G35" s="119">
        <v>1237.28</v>
      </c>
      <c r="H35" s="119">
        <v>12.44</v>
      </c>
      <c r="I35" s="119">
        <v>6527.12</v>
      </c>
      <c r="J35" s="119"/>
    </row>
    <row r="36" spans="1:10" x14ac:dyDescent="0.25">
      <c r="A36" s="120" t="s">
        <v>134</v>
      </c>
      <c r="B36" s="121">
        <v>17787.77</v>
      </c>
      <c r="C36" s="121">
        <v>1277.1600000000001</v>
      </c>
      <c r="D36" s="121">
        <v>7011.2600000000011</v>
      </c>
      <c r="E36" s="121"/>
      <c r="F36" s="121"/>
      <c r="G36" s="121">
        <v>1237.28</v>
      </c>
      <c r="H36" s="121">
        <v>12.44</v>
      </c>
      <c r="I36" s="121">
        <v>6527.12</v>
      </c>
      <c r="J36" s="121"/>
    </row>
    <row r="37" spans="1:10" x14ac:dyDescent="0.25">
      <c r="A37" s="28" t="s">
        <v>354</v>
      </c>
      <c r="B37" s="122">
        <v>15916.91</v>
      </c>
      <c r="C37" s="122">
        <v>1277.1600000000001</v>
      </c>
      <c r="D37" s="122">
        <v>6293.2900000000009</v>
      </c>
      <c r="E37" s="122"/>
      <c r="F37" s="122"/>
      <c r="G37" s="122">
        <v>1237.28</v>
      </c>
      <c r="H37" s="122"/>
      <c r="I37" s="122">
        <v>5682.26</v>
      </c>
      <c r="J37" s="122"/>
    </row>
    <row r="38" spans="1:10" x14ac:dyDescent="0.25">
      <c r="A38" s="28" t="s">
        <v>400</v>
      </c>
      <c r="B38" s="122">
        <v>1870.8600000000001</v>
      </c>
      <c r="C38" s="122"/>
      <c r="D38" s="122">
        <v>717.97</v>
      </c>
      <c r="E38" s="122"/>
      <c r="F38" s="122"/>
      <c r="G38" s="122"/>
      <c r="H38" s="122">
        <v>12.44</v>
      </c>
      <c r="I38" s="122">
        <v>844.86</v>
      </c>
      <c r="J38" s="122"/>
    </row>
    <row r="39" spans="1:10" x14ac:dyDescent="0.25">
      <c r="A39" s="118" t="s">
        <v>44</v>
      </c>
      <c r="B39" s="119">
        <v>36669.68</v>
      </c>
      <c r="C39" s="119">
        <v>2686.6800000000003</v>
      </c>
      <c r="D39" s="119">
        <v>17975.03</v>
      </c>
      <c r="E39" s="119">
        <v>0</v>
      </c>
      <c r="F39" s="119">
        <v>0</v>
      </c>
      <c r="G39" s="119">
        <v>1381.1399999999999</v>
      </c>
      <c r="H39" s="119">
        <v>0</v>
      </c>
      <c r="I39" s="119">
        <v>4987.33</v>
      </c>
      <c r="J39" s="119">
        <v>8957.1200000000008</v>
      </c>
    </row>
    <row r="40" spans="1:10" x14ac:dyDescent="0.25">
      <c r="A40" s="120" t="s">
        <v>44</v>
      </c>
      <c r="B40" s="121">
        <v>36669.68</v>
      </c>
      <c r="C40" s="121">
        <v>2686.6800000000003</v>
      </c>
      <c r="D40" s="121">
        <v>17975.03</v>
      </c>
      <c r="E40" s="121">
        <v>0</v>
      </c>
      <c r="F40" s="121">
        <v>0</v>
      </c>
      <c r="G40" s="121">
        <v>1381.1399999999999</v>
      </c>
      <c r="H40" s="121">
        <v>0</v>
      </c>
      <c r="I40" s="121">
        <v>4987.33</v>
      </c>
      <c r="J40" s="121">
        <v>8957.1200000000008</v>
      </c>
    </row>
    <row r="41" spans="1:10" x14ac:dyDescent="0.25">
      <c r="A41" s="28" t="s">
        <v>355</v>
      </c>
      <c r="B41" s="122">
        <v>2959.5000000000005</v>
      </c>
      <c r="C41" s="122">
        <v>226.26</v>
      </c>
      <c r="D41" s="122">
        <v>2107.92</v>
      </c>
      <c r="E41" s="122">
        <v>0</v>
      </c>
      <c r="F41" s="122">
        <v>0</v>
      </c>
      <c r="G41" s="122">
        <v>117.02</v>
      </c>
      <c r="H41" s="122">
        <v>0</v>
      </c>
      <c r="I41" s="122">
        <v>445.48</v>
      </c>
      <c r="J41" s="122"/>
    </row>
    <row r="42" spans="1:10" x14ac:dyDescent="0.25">
      <c r="A42" s="28" t="s">
        <v>356</v>
      </c>
      <c r="B42" s="122">
        <v>25449.91</v>
      </c>
      <c r="C42" s="122">
        <v>2073.12</v>
      </c>
      <c r="D42" s="122">
        <v>12560.91</v>
      </c>
      <c r="E42" s="122">
        <v>0</v>
      </c>
      <c r="F42" s="122">
        <v>0</v>
      </c>
      <c r="G42" s="122">
        <v>1264.1199999999999</v>
      </c>
      <c r="H42" s="122">
        <v>0</v>
      </c>
      <c r="I42" s="122">
        <v>0</v>
      </c>
      <c r="J42" s="122">
        <v>8957.1200000000008</v>
      </c>
    </row>
    <row r="43" spans="1:10" x14ac:dyDescent="0.25">
      <c r="A43" s="28" t="s">
        <v>357</v>
      </c>
      <c r="B43" s="122">
        <v>8260.2699999999986</v>
      </c>
      <c r="C43" s="122">
        <v>387.3</v>
      </c>
      <c r="D43" s="122">
        <v>3306.2</v>
      </c>
      <c r="E43" s="122">
        <v>0</v>
      </c>
      <c r="F43" s="122">
        <v>0</v>
      </c>
      <c r="G43" s="122">
        <v>0</v>
      </c>
      <c r="H43" s="122">
        <v>0</v>
      </c>
      <c r="I43" s="122">
        <v>4541.8500000000004</v>
      </c>
      <c r="J43" s="122"/>
    </row>
    <row r="44" spans="1:10" x14ac:dyDescent="0.25">
      <c r="A44" s="118" t="s">
        <v>45</v>
      </c>
      <c r="B44" s="119">
        <v>67075.353999999992</v>
      </c>
      <c r="C44" s="119">
        <v>2345.8470000000002</v>
      </c>
      <c r="D44" s="119">
        <v>44915.076000000001</v>
      </c>
      <c r="E44" s="119">
        <v>396.96000000000004</v>
      </c>
      <c r="F44" s="119">
        <v>27.32</v>
      </c>
      <c r="G44" s="119">
        <v>1729.67</v>
      </c>
      <c r="H44" s="119">
        <v>68.78</v>
      </c>
      <c r="I44" s="119">
        <v>21179.661</v>
      </c>
      <c r="J44" s="119"/>
    </row>
    <row r="45" spans="1:10" x14ac:dyDescent="0.25">
      <c r="A45" s="120" t="s">
        <v>46</v>
      </c>
      <c r="B45" s="121">
        <v>17052.850000000002</v>
      </c>
      <c r="C45" s="121">
        <v>934.68000000000006</v>
      </c>
      <c r="D45" s="121">
        <v>17987.530000000002</v>
      </c>
      <c r="E45" s="121">
        <v>0</v>
      </c>
      <c r="F45" s="121">
        <v>0</v>
      </c>
      <c r="G45" s="121">
        <v>809.1400000000001</v>
      </c>
      <c r="H45" s="121">
        <v>0</v>
      </c>
      <c r="I45" s="121">
        <v>5646.8200000000006</v>
      </c>
      <c r="J45" s="121"/>
    </row>
    <row r="46" spans="1:10" x14ac:dyDescent="0.25">
      <c r="A46" s="28" t="s">
        <v>358</v>
      </c>
      <c r="B46" s="122">
        <v>13372.52</v>
      </c>
      <c r="C46" s="122">
        <v>709.58</v>
      </c>
      <c r="D46" s="122">
        <v>14082.1</v>
      </c>
      <c r="E46" s="122">
        <v>0</v>
      </c>
      <c r="F46" s="122">
        <v>0</v>
      </c>
      <c r="G46" s="122">
        <v>647.72</v>
      </c>
      <c r="H46" s="122">
        <v>0</v>
      </c>
      <c r="I46" s="122">
        <v>4548.6400000000003</v>
      </c>
      <c r="J46" s="122"/>
    </row>
    <row r="47" spans="1:10" x14ac:dyDescent="0.25">
      <c r="A47" s="28" t="s">
        <v>359</v>
      </c>
      <c r="B47" s="122">
        <v>2190.2800000000002</v>
      </c>
      <c r="C47" s="122">
        <v>137.04</v>
      </c>
      <c r="D47" s="122">
        <v>2327.3200000000002</v>
      </c>
      <c r="E47" s="122">
        <v>0</v>
      </c>
      <c r="F47" s="122">
        <v>0</v>
      </c>
      <c r="G47" s="122">
        <v>138.18</v>
      </c>
      <c r="H47" s="122">
        <v>0</v>
      </c>
      <c r="I47" s="122">
        <v>709.48</v>
      </c>
      <c r="J47" s="122"/>
    </row>
    <row r="48" spans="1:10" x14ac:dyDescent="0.25">
      <c r="A48" s="28" t="s">
        <v>360</v>
      </c>
      <c r="B48" s="122">
        <v>1490.05</v>
      </c>
      <c r="C48" s="122">
        <v>88.06</v>
      </c>
      <c r="D48" s="122">
        <v>1578.11</v>
      </c>
      <c r="E48" s="122"/>
      <c r="F48" s="122"/>
      <c r="G48" s="122">
        <v>23.24</v>
      </c>
      <c r="H48" s="122"/>
      <c r="I48" s="122">
        <v>388.7</v>
      </c>
      <c r="J48" s="122"/>
    </row>
    <row r="49" spans="1:10" x14ac:dyDescent="0.25">
      <c r="A49" s="120" t="s">
        <v>47</v>
      </c>
      <c r="B49" s="121">
        <v>13314.82</v>
      </c>
      <c r="C49" s="121">
        <v>929.65699999999993</v>
      </c>
      <c r="D49" s="121">
        <v>6114.2880000000005</v>
      </c>
      <c r="E49" s="121">
        <v>53.16</v>
      </c>
      <c r="F49" s="121">
        <v>27.32</v>
      </c>
      <c r="G49" s="121">
        <v>632.07000000000005</v>
      </c>
      <c r="H49" s="121">
        <v>68.78</v>
      </c>
      <c r="I49" s="121">
        <v>4394.96</v>
      </c>
      <c r="J49" s="121"/>
    </row>
    <row r="50" spans="1:10" x14ac:dyDescent="0.25">
      <c r="A50" s="28" t="s">
        <v>361</v>
      </c>
      <c r="B50" s="122">
        <v>12315</v>
      </c>
      <c r="C50" s="122">
        <v>905.99699999999996</v>
      </c>
      <c r="D50" s="122">
        <v>5328.268</v>
      </c>
      <c r="E50" s="122">
        <v>53.16</v>
      </c>
      <c r="F50" s="122">
        <v>0</v>
      </c>
      <c r="G50" s="122">
        <v>632.07000000000005</v>
      </c>
      <c r="H50" s="122">
        <v>0</v>
      </c>
      <c r="I50" s="122">
        <v>4394.96</v>
      </c>
      <c r="J50" s="122"/>
    </row>
    <row r="51" spans="1:10" x14ac:dyDescent="0.25">
      <c r="A51" s="28" t="s">
        <v>362</v>
      </c>
      <c r="B51" s="122">
        <v>999.82</v>
      </c>
      <c r="C51" s="122">
        <v>23.66</v>
      </c>
      <c r="D51" s="122">
        <v>786.02</v>
      </c>
      <c r="E51" s="122"/>
      <c r="F51" s="122">
        <v>27.32</v>
      </c>
      <c r="G51" s="122">
        <v>0</v>
      </c>
      <c r="H51" s="122">
        <v>68.78</v>
      </c>
      <c r="I51" s="122">
        <v>0</v>
      </c>
      <c r="J51" s="122"/>
    </row>
    <row r="52" spans="1:10" x14ac:dyDescent="0.25">
      <c r="A52" s="28" t="s">
        <v>363</v>
      </c>
      <c r="B52" s="122"/>
      <c r="C52" s="122"/>
      <c r="D52" s="122"/>
      <c r="E52" s="122"/>
      <c r="F52" s="122"/>
      <c r="G52" s="122"/>
      <c r="H52" s="122"/>
      <c r="I52" s="122"/>
      <c r="J52" s="122"/>
    </row>
    <row r="53" spans="1:10" x14ac:dyDescent="0.25">
      <c r="A53" s="120" t="s">
        <v>401</v>
      </c>
      <c r="B53" s="121">
        <v>36707.683999999994</v>
      </c>
      <c r="C53" s="121">
        <v>481.51</v>
      </c>
      <c r="D53" s="121">
        <v>20813.258000000002</v>
      </c>
      <c r="E53" s="121">
        <v>343.8</v>
      </c>
      <c r="F53" s="121"/>
      <c r="G53" s="121">
        <v>288.45999999999998</v>
      </c>
      <c r="H53" s="121"/>
      <c r="I53" s="121">
        <v>11137.880999999999</v>
      </c>
      <c r="J53" s="121"/>
    </row>
    <row r="54" spans="1:10" x14ac:dyDescent="0.25">
      <c r="A54" s="28" t="s">
        <v>401</v>
      </c>
      <c r="B54" s="122">
        <v>36707.683999999994</v>
      </c>
      <c r="C54" s="122">
        <v>481.51</v>
      </c>
      <c r="D54" s="122">
        <v>20813.258000000002</v>
      </c>
      <c r="E54" s="122">
        <v>343.8</v>
      </c>
      <c r="F54" s="122"/>
      <c r="G54" s="122">
        <v>288.45999999999998</v>
      </c>
      <c r="H54" s="122"/>
      <c r="I54" s="122">
        <v>11137.880999999999</v>
      </c>
      <c r="J54" s="122"/>
    </row>
    <row r="55" spans="1:10" x14ac:dyDescent="0.25">
      <c r="A55" s="118" t="s">
        <v>50</v>
      </c>
      <c r="B55" s="119">
        <v>7301.8029999999999</v>
      </c>
      <c r="C55" s="119">
        <v>634.48</v>
      </c>
      <c r="D55" s="119">
        <v>3130.86</v>
      </c>
      <c r="E55" s="119">
        <v>73.733999999999995</v>
      </c>
      <c r="F55" s="119">
        <v>153.97200000000001</v>
      </c>
      <c r="G55" s="119">
        <v>569.66</v>
      </c>
      <c r="H55" s="119">
        <v>0</v>
      </c>
      <c r="I55" s="119">
        <v>0</v>
      </c>
      <c r="J55" s="119">
        <v>1359.58</v>
      </c>
    </row>
    <row r="56" spans="1:10" x14ac:dyDescent="0.25">
      <c r="A56" s="120" t="s">
        <v>50</v>
      </c>
      <c r="B56" s="121">
        <v>7301.8029999999999</v>
      </c>
      <c r="C56" s="121">
        <v>634.48</v>
      </c>
      <c r="D56" s="121">
        <v>3130.86</v>
      </c>
      <c r="E56" s="121">
        <v>73.733999999999995</v>
      </c>
      <c r="F56" s="121">
        <v>153.97200000000001</v>
      </c>
      <c r="G56" s="121">
        <v>569.66</v>
      </c>
      <c r="H56" s="121">
        <v>0</v>
      </c>
      <c r="I56" s="121">
        <v>0</v>
      </c>
      <c r="J56" s="121">
        <v>1359.58</v>
      </c>
    </row>
    <row r="57" spans="1:10" x14ac:dyDescent="0.25">
      <c r="A57" s="28" t="s">
        <v>364</v>
      </c>
      <c r="B57" s="122">
        <v>2643.46</v>
      </c>
      <c r="C57" s="122">
        <v>282.24</v>
      </c>
      <c r="D57" s="122">
        <v>1152.96</v>
      </c>
      <c r="E57" s="122">
        <v>0</v>
      </c>
      <c r="F57" s="122">
        <v>24.06</v>
      </c>
      <c r="G57" s="122">
        <v>169.76</v>
      </c>
      <c r="H57" s="122"/>
      <c r="I57" s="122"/>
      <c r="J57" s="122"/>
    </row>
    <row r="58" spans="1:10" x14ac:dyDescent="0.25">
      <c r="A58" s="28" t="s">
        <v>365</v>
      </c>
      <c r="B58" s="122">
        <v>4658.3429999999998</v>
      </c>
      <c r="C58" s="122">
        <v>352.24</v>
      </c>
      <c r="D58" s="122">
        <v>1977.9</v>
      </c>
      <c r="E58" s="122">
        <v>73.733999999999995</v>
      </c>
      <c r="F58" s="122">
        <v>129.91200000000001</v>
      </c>
      <c r="G58" s="122">
        <v>399.9</v>
      </c>
      <c r="H58" s="122"/>
      <c r="I58" s="122"/>
      <c r="J58" s="122">
        <v>1359.58</v>
      </c>
    </row>
    <row r="59" spans="1:10" x14ac:dyDescent="0.25">
      <c r="A59" s="28" t="s">
        <v>51</v>
      </c>
      <c r="B59" s="122">
        <v>0</v>
      </c>
      <c r="C59" s="122">
        <v>0</v>
      </c>
      <c r="D59" s="122"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22">
        <v>0</v>
      </c>
    </row>
    <row r="60" spans="1:10" x14ac:dyDescent="0.25">
      <c r="A60" s="118" t="s">
        <v>52</v>
      </c>
      <c r="B60" s="119">
        <v>31020</v>
      </c>
      <c r="C60" s="119">
        <v>3223.9700000000003</v>
      </c>
      <c r="D60" s="119">
        <v>14846.599999999999</v>
      </c>
      <c r="E60" s="119">
        <v>19</v>
      </c>
      <c r="F60" s="119">
        <v>899.76</v>
      </c>
      <c r="G60" s="119">
        <v>1787.88</v>
      </c>
      <c r="H60" s="119">
        <v>672.06</v>
      </c>
      <c r="I60" s="119">
        <v>9183.0550000000003</v>
      </c>
      <c r="J60" s="119"/>
    </row>
    <row r="61" spans="1:10" x14ac:dyDescent="0.25">
      <c r="A61" s="120" t="s">
        <v>53</v>
      </c>
      <c r="B61" s="121">
        <v>4981.82</v>
      </c>
      <c r="C61" s="121">
        <v>600.66</v>
      </c>
      <c r="D61" s="121">
        <v>2370.62</v>
      </c>
      <c r="E61" s="121"/>
      <c r="F61" s="121">
        <v>312.18</v>
      </c>
      <c r="G61" s="121"/>
      <c r="H61" s="121"/>
      <c r="I61" s="121">
        <v>1698.36</v>
      </c>
      <c r="J61" s="121"/>
    </row>
    <row r="62" spans="1:10" x14ac:dyDescent="0.25">
      <c r="A62" s="28" t="s">
        <v>54</v>
      </c>
      <c r="B62" s="122">
        <v>4981.82</v>
      </c>
      <c r="C62" s="122">
        <v>600.66</v>
      </c>
      <c r="D62" s="122">
        <v>2370.62</v>
      </c>
      <c r="E62" s="122"/>
      <c r="F62" s="122">
        <v>312.18</v>
      </c>
      <c r="G62" s="122"/>
      <c r="H62" s="122"/>
      <c r="I62" s="122">
        <v>1698.36</v>
      </c>
      <c r="J62" s="122"/>
    </row>
    <row r="63" spans="1:10" x14ac:dyDescent="0.25">
      <c r="A63" s="120" t="s">
        <v>55</v>
      </c>
      <c r="B63" s="121">
        <v>9841.24</v>
      </c>
      <c r="C63" s="121">
        <v>801.14</v>
      </c>
      <c r="D63" s="121">
        <v>4680.12</v>
      </c>
      <c r="E63" s="121">
        <v>19</v>
      </c>
      <c r="F63" s="121">
        <v>587.58000000000004</v>
      </c>
      <c r="G63" s="121">
        <v>768</v>
      </c>
      <c r="H63" s="121">
        <v>672.06</v>
      </c>
      <c r="I63" s="121">
        <v>2313.38</v>
      </c>
      <c r="J63" s="121"/>
    </row>
    <row r="64" spans="1:10" x14ac:dyDescent="0.25">
      <c r="A64" s="28" t="s">
        <v>300</v>
      </c>
      <c r="B64" s="122">
        <v>2632.24</v>
      </c>
      <c r="C64" s="122">
        <v>274.14</v>
      </c>
      <c r="D64" s="122">
        <v>1372.12</v>
      </c>
      <c r="E64" s="122"/>
      <c r="F64" s="122">
        <v>203.58</v>
      </c>
      <c r="G64" s="122"/>
      <c r="H64" s="122">
        <v>1.06</v>
      </c>
      <c r="I64" s="122">
        <v>781.38</v>
      </c>
      <c r="J64" s="122"/>
    </row>
    <row r="65" spans="1:10" x14ac:dyDescent="0.25">
      <c r="A65" s="28" t="s">
        <v>301</v>
      </c>
      <c r="B65" s="122">
        <v>7209</v>
      </c>
      <c r="C65" s="122">
        <v>527</v>
      </c>
      <c r="D65" s="122">
        <v>3308</v>
      </c>
      <c r="E65" s="122">
        <v>19</v>
      </c>
      <c r="F65" s="122">
        <v>384</v>
      </c>
      <c r="G65" s="122">
        <v>768</v>
      </c>
      <c r="H65" s="122">
        <v>671</v>
      </c>
      <c r="I65" s="122">
        <v>1532</v>
      </c>
      <c r="J65" s="122"/>
    </row>
    <row r="66" spans="1:10" x14ac:dyDescent="0.25">
      <c r="A66" s="120" t="s">
        <v>58</v>
      </c>
      <c r="B66" s="121">
        <v>2841.48</v>
      </c>
      <c r="C66" s="121">
        <v>529.72</v>
      </c>
      <c r="D66" s="121">
        <v>1449.08</v>
      </c>
      <c r="E66" s="121"/>
      <c r="F66" s="121"/>
      <c r="G66" s="121"/>
      <c r="H66" s="121"/>
      <c r="I66" s="121">
        <v>862.68</v>
      </c>
      <c r="J66" s="121"/>
    </row>
    <row r="67" spans="1:10" x14ac:dyDescent="0.25">
      <c r="A67" s="28" t="s">
        <v>59</v>
      </c>
      <c r="B67" s="122">
        <v>2841.48</v>
      </c>
      <c r="C67" s="122">
        <v>529.72</v>
      </c>
      <c r="D67" s="122">
        <v>1449.08</v>
      </c>
      <c r="E67" s="122"/>
      <c r="F67" s="122"/>
      <c r="G67" s="122"/>
      <c r="H67" s="122"/>
      <c r="I67" s="122">
        <v>862.68</v>
      </c>
      <c r="J67" s="122"/>
    </row>
    <row r="68" spans="1:10" x14ac:dyDescent="0.25">
      <c r="A68" s="120" t="s">
        <v>60</v>
      </c>
      <c r="B68" s="121">
        <v>4814.9399999999996</v>
      </c>
      <c r="C68" s="121">
        <v>596.44000000000005</v>
      </c>
      <c r="D68" s="121">
        <v>2116.08</v>
      </c>
      <c r="E68" s="121"/>
      <c r="F68" s="121"/>
      <c r="G68" s="121">
        <v>440.92</v>
      </c>
      <c r="H68" s="121"/>
      <c r="I68" s="121">
        <v>1281.395</v>
      </c>
      <c r="J68" s="121"/>
    </row>
    <row r="69" spans="1:10" x14ac:dyDescent="0.25">
      <c r="A69" s="28" t="s">
        <v>61</v>
      </c>
      <c r="B69" s="122">
        <v>4814.9399999999996</v>
      </c>
      <c r="C69" s="122">
        <v>596.44000000000005</v>
      </c>
      <c r="D69" s="122">
        <v>2116.08</v>
      </c>
      <c r="E69" s="122"/>
      <c r="F69" s="122"/>
      <c r="G69" s="122">
        <v>440.92</v>
      </c>
      <c r="H69" s="122"/>
      <c r="I69" s="122">
        <v>1281.395</v>
      </c>
      <c r="J69" s="122"/>
    </row>
    <row r="70" spans="1:10" x14ac:dyDescent="0.25">
      <c r="A70" s="120" t="s">
        <v>62</v>
      </c>
      <c r="B70" s="121">
        <v>8540.52</v>
      </c>
      <c r="C70" s="121">
        <v>696.01</v>
      </c>
      <c r="D70" s="121">
        <v>4230.7</v>
      </c>
      <c r="E70" s="121"/>
      <c r="F70" s="121"/>
      <c r="G70" s="121">
        <v>578.96</v>
      </c>
      <c r="H70" s="121"/>
      <c r="I70" s="121">
        <v>3027.24</v>
      </c>
      <c r="J70" s="121"/>
    </row>
    <row r="71" spans="1:10" x14ac:dyDescent="0.25">
      <c r="A71" s="28" t="s">
        <v>366</v>
      </c>
      <c r="B71" s="122">
        <v>8540.52</v>
      </c>
      <c r="C71" s="122">
        <v>696.01</v>
      </c>
      <c r="D71" s="122">
        <v>4230.7</v>
      </c>
      <c r="E71" s="122"/>
      <c r="F71" s="122"/>
      <c r="G71" s="122">
        <v>578.96</v>
      </c>
      <c r="H71" s="122"/>
      <c r="I71" s="122">
        <v>3027.24</v>
      </c>
      <c r="J71" s="122"/>
    </row>
    <row r="72" spans="1:10" x14ac:dyDescent="0.25">
      <c r="A72" s="118" t="s">
        <v>64</v>
      </c>
      <c r="B72" s="119">
        <v>37188.950000000004</v>
      </c>
      <c r="C72" s="119">
        <v>4205.6399999999994</v>
      </c>
      <c r="D72" s="119">
        <v>16452.740000000002</v>
      </c>
      <c r="E72" s="119"/>
      <c r="F72" s="119">
        <v>83.7</v>
      </c>
      <c r="G72" s="119">
        <v>3072.3999999999996</v>
      </c>
      <c r="H72" s="119"/>
      <c r="I72" s="119">
        <v>10392.589999999998</v>
      </c>
      <c r="J72" s="119"/>
    </row>
    <row r="73" spans="1:10" x14ac:dyDescent="0.25">
      <c r="A73" s="120" t="s">
        <v>65</v>
      </c>
      <c r="B73" s="121">
        <v>2879.7400000000002</v>
      </c>
      <c r="C73" s="121">
        <v>518.55999999999995</v>
      </c>
      <c r="D73" s="121">
        <v>1344.42</v>
      </c>
      <c r="E73" s="121"/>
      <c r="F73" s="121">
        <v>83.7</v>
      </c>
      <c r="G73" s="121">
        <v>234.04000000000002</v>
      </c>
      <c r="H73" s="121"/>
      <c r="I73" s="121">
        <v>684.58</v>
      </c>
      <c r="J73" s="121"/>
    </row>
    <row r="74" spans="1:10" x14ac:dyDescent="0.25">
      <c r="A74" s="28" t="s">
        <v>302</v>
      </c>
      <c r="B74" s="122">
        <v>707.98</v>
      </c>
      <c r="C74" s="122">
        <v>135.86000000000001</v>
      </c>
      <c r="D74" s="122">
        <v>380.8</v>
      </c>
      <c r="E74" s="122"/>
      <c r="F74" s="122">
        <v>83.7</v>
      </c>
      <c r="G74" s="122">
        <v>45.18</v>
      </c>
      <c r="H74" s="122"/>
      <c r="I74" s="122">
        <v>41.96</v>
      </c>
      <c r="J74" s="122"/>
    </row>
    <row r="75" spans="1:10" x14ac:dyDescent="0.25">
      <c r="A75" s="28" t="s">
        <v>201</v>
      </c>
      <c r="B75" s="122">
        <v>2171.7600000000002</v>
      </c>
      <c r="C75" s="122">
        <v>382.7</v>
      </c>
      <c r="D75" s="122">
        <v>963.62</v>
      </c>
      <c r="E75" s="122"/>
      <c r="F75" s="122"/>
      <c r="G75" s="122">
        <v>188.86</v>
      </c>
      <c r="H75" s="122"/>
      <c r="I75" s="122">
        <v>642.62</v>
      </c>
      <c r="J75" s="122"/>
    </row>
    <row r="76" spans="1:10" x14ac:dyDescent="0.25">
      <c r="A76" s="120" t="s">
        <v>67</v>
      </c>
      <c r="B76" s="121">
        <v>7009.7800000000007</v>
      </c>
      <c r="C76" s="121">
        <v>1141.3</v>
      </c>
      <c r="D76" s="121">
        <v>3095.5</v>
      </c>
      <c r="E76" s="121"/>
      <c r="F76" s="121"/>
      <c r="G76" s="121">
        <v>564.22</v>
      </c>
      <c r="H76" s="121"/>
      <c r="I76" s="121">
        <v>1599.08</v>
      </c>
      <c r="J76" s="121"/>
    </row>
    <row r="77" spans="1:10" x14ac:dyDescent="0.25">
      <c r="A77" s="28" t="s">
        <v>367</v>
      </c>
      <c r="B77" s="122">
        <v>3358</v>
      </c>
      <c r="C77" s="122">
        <v>667</v>
      </c>
      <c r="D77" s="122">
        <v>1505</v>
      </c>
      <c r="E77" s="122"/>
      <c r="F77" s="122"/>
      <c r="G77" s="122">
        <v>337</v>
      </c>
      <c r="H77" s="122"/>
      <c r="I77" s="122">
        <v>849</v>
      </c>
      <c r="J77" s="122"/>
    </row>
    <row r="78" spans="1:10" x14ac:dyDescent="0.25">
      <c r="A78" s="28" t="s">
        <v>368</v>
      </c>
      <c r="B78" s="122">
        <v>3651.78</v>
      </c>
      <c r="C78" s="122">
        <v>474.3</v>
      </c>
      <c r="D78" s="122">
        <v>1590.5</v>
      </c>
      <c r="E78" s="122"/>
      <c r="F78" s="122"/>
      <c r="G78" s="122">
        <v>227.22</v>
      </c>
      <c r="H78" s="122"/>
      <c r="I78" s="122">
        <v>750.08</v>
      </c>
      <c r="J78" s="122"/>
    </row>
    <row r="79" spans="1:10" x14ac:dyDescent="0.25">
      <c r="A79" s="120" t="s">
        <v>203</v>
      </c>
      <c r="B79" s="121">
        <v>5802.92</v>
      </c>
      <c r="C79" s="121">
        <v>401.14</v>
      </c>
      <c r="D79" s="121">
        <v>2675.5200000000004</v>
      </c>
      <c r="E79" s="121"/>
      <c r="F79" s="121"/>
      <c r="G79" s="121">
        <v>427.15999999999997</v>
      </c>
      <c r="H79" s="121"/>
      <c r="I79" s="121"/>
      <c r="J79" s="121"/>
    </row>
    <row r="80" spans="1:10" x14ac:dyDescent="0.25">
      <c r="A80" s="28" t="s">
        <v>369</v>
      </c>
      <c r="B80" s="122">
        <v>4130.0600000000004</v>
      </c>
      <c r="C80" s="122">
        <v>274.36</v>
      </c>
      <c r="D80" s="122">
        <v>1958</v>
      </c>
      <c r="E80" s="122"/>
      <c r="F80" s="122"/>
      <c r="G80" s="122">
        <v>295.94</v>
      </c>
      <c r="H80" s="122"/>
      <c r="I80" s="122"/>
      <c r="J80" s="122"/>
    </row>
    <row r="81" spans="1:10" x14ac:dyDescent="0.25">
      <c r="A81" s="28" t="s">
        <v>370</v>
      </c>
      <c r="B81" s="122">
        <v>1199.1199999999999</v>
      </c>
      <c r="C81" s="122">
        <v>80.760000000000005</v>
      </c>
      <c r="D81" s="122">
        <v>520.01</v>
      </c>
      <c r="E81" s="122"/>
      <c r="F81" s="122"/>
      <c r="G81" s="122">
        <v>79.58</v>
      </c>
      <c r="H81" s="122"/>
      <c r="I81" s="122"/>
      <c r="J81" s="122"/>
    </row>
    <row r="82" spans="1:10" x14ac:dyDescent="0.25">
      <c r="A82" s="28" t="s">
        <v>204</v>
      </c>
      <c r="B82" s="122">
        <v>473.74</v>
      </c>
      <c r="C82" s="122">
        <v>46.02</v>
      </c>
      <c r="D82" s="122">
        <v>197.51</v>
      </c>
      <c r="E82" s="122"/>
      <c r="F82" s="122"/>
      <c r="G82" s="122">
        <v>51.64</v>
      </c>
      <c r="H82" s="122"/>
      <c r="I82" s="122"/>
      <c r="J82" s="122"/>
    </row>
    <row r="83" spans="1:10" x14ac:dyDescent="0.25">
      <c r="A83" s="120" t="s">
        <v>205</v>
      </c>
      <c r="B83" s="121">
        <v>2283.7199999999998</v>
      </c>
      <c r="C83" s="121">
        <v>314.33</v>
      </c>
      <c r="D83" s="121">
        <v>1371.74</v>
      </c>
      <c r="E83" s="121"/>
      <c r="F83" s="121"/>
      <c r="G83" s="121">
        <v>195.17</v>
      </c>
      <c r="H83" s="121"/>
      <c r="I83" s="121">
        <v>402.48</v>
      </c>
      <c r="J83" s="121"/>
    </row>
    <row r="84" spans="1:10" x14ac:dyDescent="0.25">
      <c r="A84" s="28" t="s">
        <v>304</v>
      </c>
      <c r="B84" s="122">
        <v>2283.7199999999998</v>
      </c>
      <c r="C84" s="122">
        <v>314.33</v>
      </c>
      <c r="D84" s="122">
        <v>1371.74</v>
      </c>
      <c r="E84" s="122"/>
      <c r="F84" s="122"/>
      <c r="G84" s="122">
        <v>195.17</v>
      </c>
      <c r="H84" s="122"/>
      <c r="I84" s="122">
        <v>402.48</v>
      </c>
      <c r="J84" s="122"/>
    </row>
    <row r="85" spans="1:10" x14ac:dyDescent="0.25">
      <c r="A85" s="120" t="s">
        <v>207</v>
      </c>
      <c r="B85" s="121">
        <v>4813.37</v>
      </c>
      <c r="C85" s="121">
        <v>393.54</v>
      </c>
      <c r="D85" s="121">
        <v>2382.8200000000002</v>
      </c>
      <c r="E85" s="121"/>
      <c r="F85" s="121"/>
      <c r="G85" s="121">
        <v>547.62</v>
      </c>
      <c r="H85" s="121"/>
      <c r="I85" s="121">
        <v>1551.14</v>
      </c>
      <c r="J85" s="121"/>
    </row>
    <row r="86" spans="1:10" x14ac:dyDescent="0.25">
      <c r="A86" s="28" t="s">
        <v>371</v>
      </c>
      <c r="B86" s="122">
        <v>4813.37</v>
      </c>
      <c r="C86" s="122">
        <v>393.54</v>
      </c>
      <c r="D86" s="122">
        <v>2382.8200000000002</v>
      </c>
      <c r="E86" s="122"/>
      <c r="F86" s="122"/>
      <c r="G86" s="122">
        <v>547.62</v>
      </c>
      <c r="H86" s="122"/>
      <c r="I86" s="122">
        <v>1551.14</v>
      </c>
      <c r="J86" s="122"/>
    </row>
    <row r="87" spans="1:10" x14ac:dyDescent="0.25">
      <c r="A87" s="120" t="s">
        <v>70</v>
      </c>
      <c r="B87" s="121">
        <v>2407.89</v>
      </c>
      <c r="C87" s="121">
        <v>348.02</v>
      </c>
      <c r="D87" s="121">
        <v>1026.5999999999999</v>
      </c>
      <c r="E87" s="121"/>
      <c r="F87" s="121"/>
      <c r="G87" s="121">
        <v>249.62</v>
      </c>
      <c r="H87" s="121"/>
      <c r="I87" s="121">
        <v>783.65</v>
      </c>
      <c r="J87" s="121"/>
    </row>
    <row r="88" spans="1:10" x14ac:dyDescent="0.25">
      <c r="A88" s="28" t="s">
        <v>372</v>
      </c>
      <c r="B88" s="122">
        <v>2407.89</v>
      </c>
      <c r="C88" s="122">
        <v>348.02</v>
      </c>
      <c r="D88" s="122">
        <v>1026.5999999999999</v>
      </c>
      <c r="E88" s="122"/>
      <c r="F88" s="122"/>
      <c r="G88" s="122">
        <v>249.62</v>
      </c>
      <c r="H88" s="122"/>
      <c r="I88" s="122">
        <v>783.65</v>
      </c>
      <c r="J88" s="122"/>
    </row>
    <row r="89" spans="1:10" x14ac:dyDescent="0.25">
      <c r="A89" s="120" t="s">
        <v>72</v>
      </c>
      <c r="B89" s="121">
        <v>1449.27</v>
      </c>
      <c r="C89" s="121">
        <v>105.28</v>
      </c>
      <c r="D89" s="121">
        <v>862.15</v>
      </c>
      <c r="E89" s="121"/>
      <c r="F89" s="121"/>
      <c r="G89" s="121">
        <v>157.32</v>
      </c>
      <c r="H89" s="121"/>
      <c r="I89" s="121">
        <v>324.52</v>
      </c>
      <c r="J89" s="121"/>
    </row>
    <row r="90" spans="1:10" x14ac:dyDescent="0.25">
      <c r="A90" s="28" t="s">
        <v>307</v>
      </c>
      <c r="B90" s="122">
        <v>1449.27</v>
      </c>
      <c r="C90" s="122">
        <v>105.28</v>
      </c>
      <c r="D90" s="122">
        <v>862.15</v>
      </c>
      <c r="E90" s="122"/>
      <c r="F90" s="122"/>
      <c r="G90" s="122">
        <v>157.32</v>
      </c>
      <c r="H90" s="122"/>
      <c r="I90" s="122">
        <v>324.52</v>
      </c>
      <c r="J90" s="122"/>
    </row>
    <row r="91" spans="1:10" x14ac:dyDescent="0.25">
      <c r="A91" s="120" t="s">
        <v>209</v>
      </c>
      <c r="B91" s="121">
        <v>8675.5</v>
      </c>
      <c r="C91" s="121">
        <v>839.03</v>
      </c>
      <c r="D91" s="121">
        <v>2917.69</v>
      </c>
      <c r="E91" s="121"/>
      <c r="F91" s="121"/>
      <c r="G91" s="121">
        <v>524.54999999999995</v>
      </c>
      <c r="H91" s="121"/>
      <c r="I91" s="121">
        <v>4394.24</v>
      </c>
      <c r="J91" s="121"/>
    </row>
    <row r="92" spans="1:10" x14ac:dyDescent="0.25">
      <c r="A92" s="28" t="s">
        <v>308</v>
      </c>
      <c r="B92" s="122">
        <v>8675.5</v>
      </c>
      <c r="C92" s="122">
        <v>839.03</v>
      </c>
      <c r="D92" s="122">
        <v>2917.69</v>
      </c>
      <c r="E92" s="122"/>
      <c r="F92" s="122"/>
      <c r="G92" s="122">
        <v>524.54999999999995</v>
      </c>
      <c r="H92" s="122"/>
      <c r="I92" s="122">
        <v>4394.24</v>
      </c>
      <c r="J92" s="122"/>
    </row>
    <row r="93" spans="1:10" x14ac:dyDescent="0.25">
      <c r="A93" s="120" t="s">
        <v>74</v>
      </c>
      <c r="B93" s="121">
        <v>1866.76</v>
      </c>
      <c r="C93" s="121">
        <v>144.44</v>
      </c>
      <c r="D93" s="121">
        <v>776.3</v>
      </c>
      <c r="E93" s="121"/>
      <c r="F93" s="121"/>
      <c r="G93" s="121">
        <v>172.7</v>
      </c>
      <c r="H93" s="121"/>
      <c r="I93" s="121">
        <v>652.9</v>
      </c>
      <c r="J93" s="121"/>
    </row>
    <row r="94" spans="1:10" x14ac:dyDescent="0.25">
      <c r="A94" s="28" t="s">
        <v>309</v>
      </c>
      <c r="B94" s="122">
        <v>1866.76</v>
      </c>
      <c r="C94" s="122">
        <v>144.44</v>
      </c>
      <c r="D94" s="122">
        <v>776.3</v>
      </c>
      <c r="E94" s="122"/>
      <c r="F94" s="122"/>
      <c r="G94" s="122">
        <v>172.7</v>
      </c>
      <c r="H94" s="122"/>
      <c r="I94" s="122">
        <v>652.9</v>
      </c>
      <c r="J94" s="122"/>
    </row>
    <row r="95" spans="1:10" x14ac:dyDescent="0.25">
      <c r="A95" s="118" t="s">
        <v>76</v>
      </c>
      <c r="B95" s="119">
        <v>216967.95700000002</v>
      </c>
      <c r="C95" s="119">
        <v>13301.650000000001</v>
      </c>
      <c r="D95" s="119">
        <v>89044.73</v>
      </c>
      <c r="E95" s="119"/>
      <c r="F95" s="119">
        <v>7381.7</v>
      </c>
      <c r="G95" s="119">
        <v>8636.7400000000016</v>
      </c>
      <c r="H95" s="119">
        <v>883.68</v>
      </c>
      <c r="I95" s="119">
        <v>73455.316599999991</v>
      </c>
      <c r="J95" s="119">
        <v>18698.913399999998</v>
      </c>
    </row>
    <row r="96" spans="1:10" x14ac:dyDescent="0.25">
      <c r="A96" s="120" t="s">
        <v>77</v>
      </c>
      <c r="B96" s="121">
        <v>148880.62000000002</v>
      </c>
      <c r="C96" s="121">
        <v>9074.58</v>
      </c>
      <c r="D96" s="121">
        <v>62563.039999999994</v>
      </c>
      <c r="E96" s="121"/>
      <c r="F96" s="121">
        <v>7231.74</v>
      </c>
      <c r="G96" s="121">
        <v>5162.6000000000004</v>
      </c>
      <c r="H96" s="121">
        <v>883.68</v>
      </c>
      <c r="I96" s="121">
        <v>44007.88</v>
      </c>
      <c r="J96" s="121">
        <v>15596.390000000001</v>
      </c>
    </row>
    <row r="97" spans="1:10" x14ac:dyDescent="0.25">
      <c r="A97" s="28" t="s">
        <v>373</v>
      </c>
      <c r="B97" s="122">
        <v>12681.89</v>
      </c>
      <c r="C97" s="122">
        <v>1099.2</v>
      </c>
      <c r="D97" s="122">
        <v>7121.5999999999995</v>
      </c>
      <c r="E97" s="122"/>
      <c r="F97" s="122"/>
      <c r="G97" s="122">
        <v>781.46</v>
      </c>
      <c r="H97" s="122"/>
      <c r="I97" s="122">
        <v>3574.9</v>
      </c>
      <c r="J97" s="122"/>
    </row>
    <row r="98" spans="1:10" x14ac:dyDescent="0.25">
      <c r="A98" s="28" t="s">
        <v>374</v>
      </c>
      <c r="B98" s="122">
        <v>32523.61</v>
      </c>
      <c r="C98" s="122">
        <v>1836.6399999999999</v>
      </c>
      <c r="D98" s="122">
        <v>13476.679999999998</v>
      </c>
      <c r="E98" s="122"/>
      <c r="F98" s="122"/>
      <c r="G98" s="122">
        <v>2341.2399999999998</v>
      </c>
      <c r="H98" s="122"/>
      <c r="I98" s="122"/>
      <c r="J98" s="122">
        <v>15144.95</v>
      </c>
    </row>
    <row r="99" spans="1:10" x14ac:dyDescent="0.25">
      <c r="A99" s="28" t="s">
        <v>311</v>
      </c>
      <c r="B99" s="122">
        <v>27537.910000000003</v>
      </c>
      <c r="C99" s="122">
        <v>1433.42</v>
      </c>
      <c r="D99" s="122">
        <v>12312.619999999999</v>
      </c>
      <c r="E99" s="122"/>
      <c r="F99" s="122">
        <v>1299.3599999999999</v>
      </c>
      <c r="G99" s="122"/>
      <c r="H99" s="122"/>
      <c r="I99" s="122">
        <v>10839.72</v>
      </c>
      <c r="J99" s="122"/>
    </row>
    <row r="100" spans="1:10" x14ac:dyDescent="0.25">
      <c r="A100" s="28" t="s">
        <v>375</v>
      </c>
      <c r="B100" s="122">
        <v>29519.140000000003</v>
      </c>
      <c r="C100" s="122">
        <v>2115.4</v>
      </c>
      <c r="D100" s="122">
        <v>12684.640000000001</v>
      </c>
      <c r="E100" s="122"/>
      <c r="F100" s="122"/>
      <c r="G100" s="122">
        <v>1310.9</v>
      </c>
      <c r="H100" s="122">
        <v>857.95999999999992</v>
      </c>
      <c r="I100" s="122">
        <v>10486.36</v>
      </c>
      <c r="J100" s="122"/>
    </row>
    <row r="101" spans="1:10" x14ac:dyDescent="0.25">
      <c r="A101" s="28" t="s">
        <v>376</v>
      </c>
      <c r="B101" s="122">
        <v>3368.7999999999997</v>
      </c>
      <c r="C101" s="122">
        <v>148.04</v>
      </c>
      <c r="D101" s="122">
        <v>619.26</v>
      </c>
      <c r="E101" s="122"/>
      <c r="F101" s="122">
        <v>1011.8</v>
      </c>
      <c r="G101" s="122">
        <v>95.08</v>
      </c>
      <c r="H101" s="122"/>
      <c r="I101" s="122">
        <v>1377.56</v>
      </c>
      <c r="J101" s="122"/>
    </row>
    <row r="102" spans="1:10" x14ac:dyDescent="0.25">
      <c r="A102" s="28" t="s">
        <v>377</v>
      </c>
      <c r="B102" s="122">
        <v>21670.100000000002</v>
      </c>
      <c r="C102" s="122">
        <v>1795.38</v>
      </c>
      <c r="D102" s="122">
        <v>10163.779999999999</v>
      </c>
      <c r="E102" s="122"/>
      <c r="F102" s="122">
        <v>1213.96</v>
      </c>
      <c r="G102" s="122"/>
      <c r="H102" s="122"/>
      <c r="I102" s="122">
        <v>8405.66</v>
      </c>
      <c r="J102" s="122">
        <v>451.44</v>
      </c>
    </row>
    <row r="103" spans="1:10" x14ac:dyDescent="0.25">
      <c r="A103" s="28" t="s">
        <v>378</v>
      </c>
      <c r="B103" s="122">
        <v>15633.470000000001</v>
      </c>
      <c r="C103" s="122">
        <v>170.2</v>
      </c>
      <c r="D103" s="122">
        <v>3221.02</v>
      </c>
      <c r="E103" s="122"/>
      <c r="F103" s="122">
        <v>3686.34</v>
      </c>
      <c r="G103" s="122">
        <v>277.12</v>
      </c>
      <c r="H103" s="122">
        <v>25.72</v>
      </c>
      <c r="I103" s="122">
        <v>7194.8000000000011</v>
      </c>
      <c r="J103" s="122"/>
    </row>
    <row r="104" spans="1:10" x14ac:dyDescent="0.25">
      <c r="A104" s="28" t="s">
        <v>379</v>
      </c>
      <c r="B104" s="122">
        <v>5945.7000000000007</v>
      </c>
      <c r="C104" s="122">
        <v>476.3</v>
      </c>
      <c r="D104" s="122">
        <v>2963.4399999999996</v>
      </c>
      <c r="E104" s="122"/>
      <c r="F104" s="122">
        <v>20.28</v>
      </c>
      <c r="G104" s="122">
        <v>356.8</v>
      </c>
      <c r="H104" s="122"/>
      <c r="I104" s="122">
        <v>2128.88</v>
      </c>
      <c r="J104" s="122"/>
    </row>
    <row r="105" spans="1:10" x14ac:dyDescent="0.25">
      <c r="A105" s="120" t="s">
        <v>83</v>
      </c>
      <c r="B105" s="121">
        <v>25967.514999999996</v>
      </c>
      <c r="C105" s="121">
        <v>1545.11</v>
      </c>
      <c r="D105" s="121">
        <v>10813.55</v>
      </c>
      <c r="E105" s="121"/>
      <c r="F105" s="121">
        <v>149.96</v>
      </c>
      <c r="G105" s="121">
        <v>1667.3400000000001</v>
      </c>
      <c r="H105" s="121"/>
      <c r="I105" s="121">
        <v>9262.1466</v>
      </c>
      <c r="J105" s="121">
        <v>2520.9933999999998</v>
      </c>
    </row>
    <row r="106" spans="1:10" x14ac:dyDescent="0.25">
      <c r="A106" s="28" t="s">
        <v>380</v>
      </c>
      <c r="B106" s="122">
        <v>14432.024999999998</v>
      </c>
      <c r="C106" s="122">
        <v>976.84999999999991</v>
      </c>
      <c r="D106" s="122">
        <v>6074.99</v>
      </c>
      <c r="E106" s="122"/>
      <c r="F106" s="122"/>
      <c r="G106" s="122">
        <v>1018.7</v>
      </c>
      <c r="H106" s="122"/>
      <c r="I106" s="122">
        <v>5828.49</v>
      </c>
      <c r="J106" s="122">
        <v>752.14</v>
      </c>
    </row>
    <row r="107" spans="1:10" x14ac:dyDescent="0.25">
      <c r="A107" s="28" t="s">
        <v>155</v>
      </c>
      <c r="B107" s="122">
        <v>11535.489999999998</v>
      </c>
      <c r="C107" s="122">
        <v>568.26</v>
      </c>
      <c r="D107" s="122">
        <v>4738.5599999999995</v>
      </c>
      <c r="E107" s="122"/>
      <c r="F107" s="122">
        <v>149.96</v>
      </c>
      <c r="G107" s="122">
        <v>648.64</v>
      </c>
      <c r="H107" s="122"/>
      <c r="I107" s="122">
        <v>3433.6566000000003</v>
      </c>
      <c r="J107" s="122">
        <v>1768.8534</v>
      </c>
    </row>
    <row r="108" spans="1:10" x14ac:dyDescent="0.25">
      <c r="A108" s="120" t="s">
        <v>86</v>
      </c>
      <c r="B108" s="121">
        <v>11999.449999999999</v>
      </c>
      <c r="C108" s="121">
        <v>897.68000000000006</v>
      </c>
      <c r="D108" s="121">
        <v>4969.34</v>
      </c>
      <c r="E108" s="121"/>
      <c r="F108" s="121"/>
      <c r="G108" s="121">
        <v>496.22</v>
      </c>
      <c r="H108" s="121"/>
      <c r="I108" s="121">
        <v>5070.6099999999997</v>
      </c>
      <c r="J108" s="121"/>
    </row>
    <row r="109" spans="1:10" x14ac:dyDescent="0.25">
      <c r="A109" s="28" t="s">
        <v>161</v>
      </c>
      <c r="B109" s="122">
        <v>11999.449999999999</v>
      </c>
      <c r="C109" s="122">
        <v>897.68000000000006</v>
      </c>
      <c r="D109" s="122">
        <v>4969.34</v>
      </c>
      <c r="E109" s="122"/>
      <c r="F109" s="122"/>
      <c r="G109" s="122">
        <v>496.22</v>
      </c>
      <c r="H109" s="122"/>
      <c r="I109" s="122">
        <v>5070.6099999999997</v>
      </c>
      <c r="J109" s="122"/>
    </row>
    <row r="110" spans="1:10" x14ac:dyDescent="0.25">
      <c r="A110" s="120" t="s">
        <v>165</v>
      </c>
      <c r="B110" s="121">
        <v>30120.372000000003</v>
      </c>
      <c r="C110" s="121">
        <v>1784.28</v>
      </c>
      <c r="D110" s="121">
        <v>10698.8</v>
      </c>
      <c r="E110" s="121"/>
      <c r="F110" s="121"/>
      <c r="G110" s="121">
        <v>1310.58</v>
      </c>
      <c r="H110" s="121"/>
      <c r="I110" s="121">
        <v>15114.68</v>
      </c>
      <c r="J110" s="121">
        <v>581.53</v>
      </c>
    </row>
    <row r="111" spans="1:10" x14ac:dyDescent="0.25">
      <c r="A111" s="28" t="s">
        <v>381</v>
      </c>
      <c r="B111" s="122">
        <v>30120.372000000003</v>
      </c>
      <c r="C111" s="122">
        <v>1784.28</v>
      </c>
      <c r="D111" s="122">
        <v>10698.8</v>
      </c>
      <c r="E111" s="122"/>
      <c r="F111" s="122"/>
      <c r="G111" s="122">
        <v>1310.58</v>
      </c>
      <c r="H111" s="122"/>
      <c r="I111" s="122">
        <v>15114.68</v>
      </c>
      <c r="J111" s="122">
        <v>581.53</v>
      </c>
    </row>
    <row r="112" spans="1:10" x14ac:dyDescent="0.25">
      <c r="A112" s="118" t="s">
        <v>118</v>
      </c>
      <c r="B112" s="119">
        <v>219267.25999999998</v>
      </c>
      <c r="C112" s="119">
        <v>12536.079999999998</v>
      </c>
      <c r="D112" s="119">
        <v>66268.959999999992</v>
      </c>
      <c r="E112" s="119">
        <v>120.61</v>
      </c>
      <c r="F112" s="119">
        <v>1871.85</v>
      </c>
      <c r="G112" s="119">
        <v>11035.39</v>
      </c>
      <c r="H112" s="119">
        <v>32.838000000000001</v>
      </c>
      <c r="I112" s="119">
        <v>37324.160000000003</v>
      </c>
      <c r="J112" s="119"/>
    </row>
    <row r="113" spans="1:10" x14ac:dyDescent="0.25">
      <c r="A113" s="120" t="s">
        <v>119</v>
      </c>
      <c r="B113" s="121">
        <v>219267.25999999998</v>
      </c>
      <c r="C113" s="121">
        <v>12536.079999999998</v>
      </c>
      <c r="D113" s="121">
        <v>66268.959999999992</v>
      </c>
      <c r="E113" s="121">
        <v>120.61</v>
      </c>
      <c r="F113" s="121">
        <v>1871.85</v>
      </c>
      <c r="G113" s="121">
        <v>11035.39</v>
      </c>
      <c r="H113" s="121">
        <v>32.838000000000001</v>
      </c>
      <c r="I113" s="121">
        <v>37324.160000000003</v>
      </c>
      <c r="J113" s="121"/>
    </row>
    <row r="114" spans="1:10" x14ac:dyDescent="0.25">
      <c r="A114" s="28" t="s">
        <v>333</v>
      </c>
      <c r="B114" s="122">
        <v>19809.009999999998</v>
      </c>
      <c r="C114" s="122">
        <v>1503.74</v>
      </c>
      <c r="D114" s="122">
        <v>7904.5</v>
      </c>
      <c r="E114" s="122">
        <v>0</v>
      </c>
      <c r="F114" s="122">
        <v>104.04</v>
      </c>
      <c r="G114" s="122">
        <v>1537</v>
      </c>
      <c r="H114" s="122">
        <v>6.1180000000000003</v>
      </c>
      <c r="I114" s="122">
        <v>6225.73</v>
      </c>
      <c r="J114" s="122"/>
    </row>
    <row r="115" spans="1:10" x14ac:dyDescent="0.25">
      <c r="A115" s="28" t="s">
        <v>382</v>
      </c>
      <c r="B115" s="122">
        <v>13898.49</v>
      </c>
      <c r="C115" s="122">
        <v>1265.69</v>
      </c>
      <c r="D115" s="122">
        <v>6375.68</v>
      </c>
      <c r="E115" s="122">
        <v>9.36</v>
      </c>
      <c r="F115" s="122">
        <v>20.02</v>
      </c>
      <c r="G115" s="122">
        <v>1127.8</v>
      </c>
      <c r="H115" s="122">
        <v>26.72</v>
      </c>
      <c r="I115" s="122">
        <v>4071.87</v>
      </c>
      <c r="J115" s="122"/>
    </row>
    <row r="116" spans="1:10" x14ac:dyDescent="0.25">
      <c r="A116" s="28" t="s">
        <v>178</v>
      </c>
      <c r="B116" s="122">
        <v>46651.199999999997</v>
      </c>
      <c r="C116" s="122">
        <v>2120.69</v>
      </c>
      <c r="D116" s="122">
        <v>10660.28</v>
      </c>
      <c r="E116" s="122">
        <v>111.25</v>
      </c>
      <c r="F116" s="122">
        <v>1063.5899999999999</v>
      </c>
      <c r="G116" s="122">
        <v>795.45</v>
      </c>
      <c r="H116" s="122">
        <v>0</v>
      </c>
      <c r="I116" s="122"/>
      <c r="J116" s="122"/>
    </row>
    <row r="117" spans="1:10" x14ac:dyDescent="0.25">
      <c r="A117" s="28" t="s">
        <v>383</v>
      </c>
      <c r="B117" s="122">
        <v>80683.899999999994</v>
      </c>
      <c r="C117" s="122">
        <v>3758.2</v>
      </c>
      <c r="D117" s="122">
        <v>18453.599999999999</v>
      </c>
      <c r="E117" s="122">
        <v>0</v>
      </c>
      <c r="F117" s="122">
        <v>684.2</v>
      </c>
      <c r="G117" s="122">
        <v>3931.5</v>
      </c>
      <c r="H117" s="122">
        <v>0</v>
      </c>
      <c r="I117" s="122"/>
      <c r="J117" s="122"/>
    </row>
    <row r="118" spans="1:10" x14ac:dyDescent="0.25">
      <c r="A118" s="28" t="s">
        <v>215</v>
      </c>
      <c r="B118" s="122">
        <v>37325.699999999997</v>
      </c>
      <c r="C118" s="122">
        <v>2231.2199999999998</v>
      </c>
      <c r="D118" s="122">
        <v>12936.06</v>
      </c>
      <c r="E118" s="122">
        <v>0</v>
      </c>
      <c r="F118" s="122">
        <v>0</v>
      </c>
      <c r="G118" s="122">
        <v>2137.3000000000002</v>
      </c>
      <c r="H118" s="122">
        <v>0</v>
      </c>
      <c r="I118" s="122">
        <v>19241.740000000002</v>
      </c>
      <c r="J118" s="122"/>
    </row>
    <row r="119" spans="1:10" x14ac:dyDescent="0.25">
      <c r="A119" s="28" t="s">
        <v>121</v>
      </c>
      <c r="B119" s="122">
        <v>20898.96</v>
      </c>
      <c r="C119" s="122">
        <v>1656.54</v>
      </c>
      <c r="D119" s="122">
        <v>9938.84</v>
      </c>
      <c r="E119" s="122">
        <v>0</v>
      </c>
      <c r="F119" s="122">
        <v>0</v>
      </c>
      <c r="G119" s="122">
        <v>1506.34</v>
      </c>
      <c r="H119" s="122">
        <v>0</v>
      </c>
      <c r="I119" s="122">
        <v>7784.82</v>
      </c>
      <c r="J119" s="122"/>
    </row>
    <row r="120" spans="1:10" x14ac:dyDescent="0.25">
      <c r="A120" s="118" t="s">
        <v>384</v>
      </c>
      <c r="B120" s="119">
        <v>21117.875</v>
      </c>
      <c r="C120" s="119">
        <v>1555.6721584929248</v>
      </c>
      <c r="D120" s="119">
        <v>7791.8050842449275</v>
      </c>
      <c r="E120" s="119">
        <v>0</v>
      </c>
      <c r="F120" s="119">
        <v>296.24533611294532</v>
      </c>
      <c r="G120" s="119">
        <v>1213.2452404941753</v>
      </c>
      <c r="H120" s="119">
        <v>0</v>
      </c>
      <c r="I120" s="119">
        <v>8759.72860878133</v>
      </c>
      <c r="J120" s="119"/>
    </row>
    <row r="121" spans="1:10" x14ac:dyDescent="0.25">
      <c r="A121" s="120" t="s">
        <v>122</v>
      </c>
      <c r="B121" s="121">
        <v>21117.875</v>
      </c>
      <c r="C121" s="121">
        <v>1555.6721584929248</v>
      </c>
      <c r="D121" s="121">
        <v>7791.8050842449275</v>
      </c>
      <c r="E121" s="121">
        <v>0</v>
      </c>
      <c r="F121" s="121">
        <v>296.24533611294532</v>
      </c>
      <c r="G121" s="121">
        <v>1213.2452404941753</v>
      </c>
      <c r="H121" s="121">
        <v>0</v>
      </c>
      <c r="I121" s="121">
        <v>8759.72860878133</v>
      </c>
      <c r="J121" s="121"/>
    </row>
    <row r="122" spans="1:10" x14ac:dyDescent="0.25">
      <c r="A122" s="28" t="s">
        <v>336</v>
      </c>
      <c r="B122" s="122">
        <v>14594.119999999999</v>
      </c>
      <c r="C122" s="122">
        <v>1056.32</v>
      </c>
      <c r="D122" s="122">
        <v>4916.32</v>
      </c>
      <c r="E122" s="122">
        <v>0</v>
      </c>
      <c r="F122" s="122">
        <v>96.68</v>
      </c>
      <c r="G122" s="122">
        <v>811.24</v>
      </c>
      <c r="H122" s="122"/>
      <c r="I122" s="122">
        <v>6763.2999999999993</v>
      </c>
      <c r="J122" s="122"/>
    </row>
    <row r="123" spans="1:10" x14ac:dyDescent="0.25">
      <c r="A123" s="28" t="s">
        <v>473</v>
      </c>
      <c r="B123" s="122">
        <v>4151.0169999999998</v>
      </c>
      <c r="C123" s="122">
        <v>322.8</v>
      </c>
      <c r="D123" s="122">
        <v>1810.5</v>
      </c>
      <c r="E123" s="122">
        <v>0</v>
      </c>
      <c r="F123" s="122">
        <v>65.42</v>
      </c>
      <c r="G123" s="122">
        <v>277.45999999999998</v>
      </c>
      <c r="H123" s="122"/>
      <c r="I123" s="122">
        <v>1273.3800000000001</v>
      </c>
      <c r="J123" s="122"/>
    </row>
    <row r="124" spans="1:10" x14ac:dyDescent="0.25">
      <c r="A124" s="28" t="s">
        <v>474</v>
      </c>
      <c r="B124" s="122">
        <v>2372.7379999999998</v>
      </c>
      <c r="C124" s="122">
        <v>176.55215849292497</v>
      </c>
      <c r="D124" s="122">
        <v>1064.9850842449275</v>
      </c>
      <c r="E124" s="122">
        <v>0</v>
      </c>
      <c r="F124" s="122">
        <v>134.14533611294527</v>
      </c>
      <c r="G124" s="122">
        <v>124.54524049417527</v>
      </c>
      <c r="H124" s="122">
        <v>0</v>
      </c>
      <c r="I124" s="122">
        <v>723.04860878133013</v>
      </c>
      <c r="J124" s="122"/>
    </row>
    <row r="125" spans="1:10" x14ac:dyDescent="0.25">
      <c r="A125" s="118" t="s">
        <v>88</v>
      </c>
      <c r="B125" s="119">
        <v>122970.19</v>
      </c>
      <c r="C125" s="119">
        <v>6443.7156814676709</v>
      </c>
      <c r="D125" s="119">
        <v>39629.679877798888</v>
      </c>
      <c r="E125" s="119">
        <v>35.619999999999997</v>
      </c>
      <c r="F125" s="119">
        <v>5048.5311337394915</v>
      </c>
      <c r="G125" s="119">
        <v>487.64</v>
      </c>
      <c r="H125" s="119">
        <v>43396.409460539064</v>
      </c>
      <c r="I125" s="119">
        <v>22670.662838327142</v>
      </c>
      <c r="J125" s="119"/>
    </row>
    <row r="126" spans="1:10" x14ac:dyDescent="0.25">
      <c r="A126" s="120" t="s">
        <v>89</v>
      </c>
      <c r="B126" s="121">
        <v>33527.18</v>
      </c>
      <c r="C126" s="121">
        <v>2980.42</v>
      </c>
      <c r="D126" s="121">
        <v>16083.16</v>
      </c>
      <c r="E126" s="121"/>
      <c r="F126" s="121">
        <v>1859.32</v>
      </c>
      <c r="G126" s="121">
        <v>487.64</v>
      </c>
      <c r="H126" s="121">
        <v>10.678000000000001</v>
      </c>
      <c r="I126" s="121">
        <v>9684.9599999999991</v>
      </c>
      <c r="J126" s="121"/>
    </row>
    <row r="127" spans="1:10" x14ac:dyDescent="0.25">
      <c r="A127" s="28" t="s">
        <v>385</v>
      </c>
      <c r="B127" s="122">
        <v>8679.86</v>
      </c>
      <c r="C127" s="122">
        <v>812.32</v>
      </c>
      <c r="D127" s="122">
        <v>4012.34</v>
      </c>
      <c r="E127" s="122"/>
      <c r="F127" s="122"/>
      <c r="G127" s="122">
        <v>487.64</v>
      </c>
      <c r="H127" s="122"/>
      <c r="I127" s="122">
        <v>2301.58</v>
      </c>
      <c r="J127" s="122"/>
    </row>
    <row r="128" spans="1:10" x14ac:dyDescent="0.25">
      <c r="A128" s="28" t="s">
        <v>386</v>
      </c>
      <c r="B128" s="122">
        <v>24847.32</v>
      </c>
      <c r="C128" s="122">
        <v>2168.1</v>
      </c>
      <c r="D128" s="122">
        <v>12070.82</v>
      </c>
      <c r="E128" s="122"/>
      <c r="F128" s="122">
        <v>1859.32</v>
      </c>
      <c r="G128" s="122"/>
      <c r="H128" s="122">
        <v>10.678000000000001</v>
      </c>
      <c r="I128" s="122">
        <v>7383.38</v>
      </c>
      <c r="J128" s="122"/>
    </row>
    <row r="129" spans="1:10" x14ac:dyDescent="0.25">
      <c r="A129" s="120" t="s">
        <v>93</v>
      </c>
      <c r="B129" s="121">
        <v>9192.8000000000011</v>
      </c>
      <c r="C129" s="121">
        <v>659.55568146767075</v>
      </c>
      <c r="D129" s="121">
        <v>4692.5998777988871</v>
      </c>
      <c r="E129" s="121"/>
      <c r="F129" s="121">
        <v>558.09113373949151</v>
      </c>
      <c r="G129" s="121"/>
      <c r="H129" s="121">
        <v>9.6714605390601527</v>
      </c>
      <c r="I129" s="121">
        <v>2428.5028383271415</v>
      </c>
      <c r="J129" s="121"/>
    </row>
    <row r="130" spans="1:10" x14ac:dyDescent="0.25">
      <c r="A130" s="28" t="s">
        <v>387</v>
      </c>
      <c r="B130" s="122">
        <v>9192.8000000000011</v>
      </c>
      <c r="C130" s="122">
        <v>659.55568146767075</v>
      </c>
      <c r="D130" s="122">
        <v>4692.5998777988871</v>
      </c>
      <c r="E130" s="122"/>
      <c r="F130" s="122">
        <v>558.09113373949151</v>
      </c>
      <c r="G130" s="122"/>
      <c r="H130" s="122">
        <v>9.6714605390601527</v>
      </c>
      <c r="I130" s="122">
        <v>2428.5028383271415</v>
      </c>
      <c r="J130" s="122"/>
    </row>
    <row r="131" spans="1:10" x14ac:dyDescent="0.25">
      <c r="A131" s="120" t="s">
        <v>96</v>
      </c>
      <c r="B131" s="121">
        <v>80250.209999999992</v>
      </c>
      <c r="C131" s="121">
        <v>2803.74</v>
      </c>
      <c r="D131" s="121">
        <v>18853.919999999998</v>
      </c>
      <c r="E131" s="121">
        <v>35.619999999999997</v>
      </c>
      <c r="F131" s="121">
        <v>2631.12</v>
      </c>
      <c r="G131" s="121"/>
      <c r="H131" s="121">
        <v>43376.06</v>
      </c>
      <c r="I131" s="121">
        <v>10557.2</v>
      </c>
      <c r="J131" s="121"/>
    </row>
    <row r="132" spans="1:10" x14ac:dyDescent="0.25">
      <c r="A132" s="28" t="s">
        <v>388</v>
      </c>
      <c r="B132" s="122">
        <v>8294</v>
      </c>
      <c r="C132" s="122">
        <v>702.58</v>
      </c>
      <c r="D132" s="122">
        <v>4292.96</v>
      </c>
      <c r="E132" s="122">
        <v>35.619999999999997</v>
      </c>
      <c r="F132" s="122">
        <v>691.56</v>
      </c>
      <c r="G132" s="122"/>
      <c r="H132" s="122">
        <v>5.0599999999999996</v>
      </c>
      <c r="I132" s="122">
        <v>2316.84</v>
      </c>
      <c r="J132" s="122"/>
    </row>
    <row r="133" spans="1:10" x14ac:dyDescent="0.25">
      <c r="A133" s="28" t="s">
        <v>389</v>
      </c>
      <c r="B133" s="122">
        <v>28585.21</v>
      </c>
      <c r="C133" s="122">
        <v>2101.16</v>
      </c>
      <c r="D133" s="122">
        <v>14560.96</v>
      </c>
      <c r="E133" s="122"/>
      <c r="F133" s="122">
        <v>1939.56</v>
      </c>
      <c r="G133" s="122"/>
      <c r="H133" s="122"/>
      <c r="I133" s="122">
        <v>8240.36</v>
      </c>
      <c r="J133" s="122"/>
    </row>
    <row r="134" spans="1:10" x14ac:dyDescent="0.25">
      <c r="A134" s="28" t="s">
        <v>475</v>
      </c>
      <c r="B134" s="122">
        <v>43371</v>
      </c>
      <c r="C134" s="122"/>
      <c r="D134" s="122"/>
      <c r="E134" s="122"/>
      <c r="F134" s="122"/>
      <c r="G134" s="122"/>
      <c r="H134" s="122">
        <v>43371</v>
      </c>
      <c r="I134" s="122"/>
      <c r="J134" s="122"/>
    </row>
    <row r="135" spans="1:10" x14ac:dyDescent="0.25">
      <c r="A135" s="118" t="s">
        <v>103</v>
      </c>
      <c r="B135" s="119">
        <v>14680.32</v>
      </c>
      <c r="C135" s="119">
        <v>1069.3999999999999</v>
      </c>
      <c r="D135" s="119">
        <v>6433.96</v>
      </c>
      <c r="E135" s="119">
        <v>0</v>
      </c>
      <c r="F135" s="119">
        <v>0</v>
      </c>
      <c r="G135" s="119">
        <v>778.6400000000001</v>
      </c>
      <c r="H135" s="119">
        <v>0</v>
      </c>
      <c r="I135" s="119">
        <v>3037.116</v>
      </c>
      <c r="J135" s="119"/>
    </row>
    <row r="136" spans="1:10" x14ac:dyDescent="0.25">
      <c r="A136" s="120" t="s">
        <v>104</v>
      </c>
      <c r="B136" s="121">
        <v>9175.32</v>
      </c>
      <c r="C136" s="121">
        <v>618.33999999999992</v>
      </c>
      <c r="D136" s="121">
        <v>3864.5200000000004</v>
      </c>
      <c r="E136" s="121">
        <v>0</v>
      </c>
      <c r="F136" s="121">
        <v>0</v>
      </c>
      <c r="G136" s="121">
        <v>446.7</v>
      </c>
      <c r="H136" s="121">
        <v>0</v>
      </c>
      <c r="I136" s="121">
        <v>2211.636</v>
      </c>
      <c r="J136" s="121"/>
    </row>
    <row r="137" spans="1:10" x14ac:dyDescent="0.25">
      <c r="A137" s="28" t="s">
        <v>105</v>
      </c>
      <c r="B137" s="122">
        <v>2835.94</v>
      </c>
      <c r="C137" s="122">
        <v>182.72</v>
      </c>
      <c r="D137" s="122">
        <v>878.14</v>
      </c>
      <c r="E137" s="122">
        <v>0</v>
      </c>
      <c r="F137" s="122">
        <v>0</v>
      </c>
      <c r="G137" s="122">
        <v>146.54</v>
      </c>
      <c r="H137" s="122">
        <v>0</v>
      </c>
      <c r="I137" s="122">
        <v>636.93600000000004</v>
      </c>
      <c r="J137" s="122"/>
    </row>
    <row r="138" spans="1:10" x14ac:dyDescent="0.25">
      <c r="A138" s="28" t="s">
        <v>106</v>
      </c>
      <c r="B138" s="122">
        <v>3870.28</v>
      </c>
      <c r="C138" s="122">
        <v>248.22</v>
      </c>
      <c r="D138" s="122">
        <v>1992.78</v>
      </c>
      <c r="E138" s="122">
        <v>0</v>
      </c>
      <c r="F138" s="122">
        <v>0</v>
      </c>
      <c r="G138" s="122">
        <v>117.44</v>
      </c>
      <c r="H138" s="122">
        <v>0</v>
      </c>
      <c r="I138" s="122">
        <v>960.54</v>
      </c>
      <c r="J138" s="122"/>
    </row>
    <row r="139" spans="1:10" x14ac:dyDescent="0.25">
      <c r="A139" s="28" t="s">
        <v>107</v>
      </c>
      <c r="B139" s="122">
        <v>482.98</v>
      </c>
      <c r="C139" s="122">
        <v>23.84</v>
      </c>
      <c r="D139" s="122">
        <v>199.38</v>
      </c>
      <c r="E139" s="122">
        <v>0</v>
      </c>
      <c r="F139" s="122">
        <v>0</v>
      </c>
      <c r="G139" s="122">
        <v>41.66</v>
      </c>
      <c r="H139" s="122"/>
      <c r="I139" s="122"/>
      <c r="J139" s="122"/>
    </row>
    <row r="140" spans="1:10" x14ac:dyDescent="0.25">
      <c r="A140" s="28" t="s">
        <v>108</v>
      </c>
      <c r="B140" s="122">
        <v>1986.12</v>
      </c>
      <c r="C140" s="122">
        <v>163.56</v>
      </c>
      <c r="D140" s="122">
        <v>794.22</v>
      </c>
      <c r="E140" s="122">
        <v>0</v>
      </c>
      <c r="F140" s="122">
        <v>0</v>
      </c>
      <c r="G140" s="122">
        <v>141.06</v>
      </c>
      <c r="H140" s="122">
        <v>0</v>
      </c>
      <c r="I140" s="122">
        <v>614.16</v>
      </c>
      <c r="J140" s="122"/>
    </row>
    <row r="141" spans="1:10" x14ac:dyDescent="0.25">
      <c r="A141" s="120" t="s">
        <v>109</v>
      </c>
      <c r="B141" s="121">
        <v>5505</v>
      </c>
      <c r="C141" s="121">
        <v>451.06</v>
      </c>
      <c r="D141" s="121">
        <v>2569.44</v>
      </c>
      <c r="E141" s="121">
        <v>0</v>
      </c>
      <c r="F141" s="121">
        <v>0</v>
      </c>
      <c r="G141" s="121">
        <v>331.94000000000005</v>
      </c>
      <c r="H141" s="121">
        <v>0</v>
      </c>
      <c r="I141" s="121">
        <v>825.48</v>
      </c>
      <c r="J141" s="121"/>
    </row>
    <row r="142" spans="1:10" x14ac:dyDescent="0.25">
      <c r="A142" s="28" t="s">
        <v>110</v>
      </c>
      <c r="B142" s="122">
        <v>2263.3000000000002</v>
      </c>
      <c r="C142" s="122">
        <v>182.16</v>
      </c>
      <c r="D142" s="122">
        <v>1035.48</v>
      </c>
      <c r="E142" s="122">
        <v>0</v>
      </c>
      <c r="F142" s="122">
        <v>0</v>
      </c>
      <c r="G142" s="122">
        <v>139.16</v>
      </c>
      <c r="H142" s="122">
        <v>0</v>
      </c>
      <c r="I142" s="122">
        <v>155.68</v>
      </c>
      <c r="J142" s="122"/>
    </row>
    <row r="143" spans="1:10" x14ac:dyDescent="0.25">
      <c r="A143" s="28" t="s">
        <v>111</v>
      </c>
      <c r="B143" s="122">
        <v>2146.7800000000002</v>
      </c>
      <c r="C143" s="122">
        <v>194.1</v>
      </c>
      <c r="D143" s="122">
        <v>1041.78</v>
      </c>
      <c r="E143" s="122">
        <v>0</v>
      </c>
      <c r="F143" s="122">
        <v>0</v>
      </c>
      <c r="G143" s="122">
        <v>119.06</v>
      </c>
      <c r="H143" s="122">
        <v>0</v>
      </c>
      <c r="I143" s="122">
        <v>448.3</v>
      </c>
      <c r="J143" s="122"/>
    </row>
    <row r="144" spans="1:10" x14ac:dyDescent="0.25">
      <c r="A144" s="28" t="s">
        <v>112</v>
      </c>
      <c r="B144" s="122">
        <v>1094.92</v>
      </c>
      <c r="C144" s="122">
        <v>74.8</v>
      </c>
      <c r="D144" s="122">
        <v>492.18</v>
      </c>
      <c r="E144" s="122">
        <v>0</v>
      </c>
      <c r="F144" s="122">
        <v>0</v>
      </c>
      <c r="G144" s="122">
        <v>73.72</v>
      </c>
      <c r="H144" s="122">
        <v>0</v>
      </c>
      <c r="I144" s="122">
        <v>221.5</v>
      </c>
      <c r="J144" s="122"/>
    </row>
    <row r="145" spans="1:10" x14ac:dyDescent="0.25">
      <c r="A145" s="118" t="s">
        <v>171</v>
      </c>
      <c r="B145" s="119">
        <v>33400.18</v>
      </c>
      <c r="C145" s="119">
        <v>1641.7</v>
      </c>
      <c r="D145" s="119">
        <v>13724.400000000001</v>
      </c>
      <c r="E145" s="119">
        <v>0</v>
      </c>
      <c r="F145" s="119">
        <v>0</v>
      </c>
      <c r="G145" s="119">
        <v>2152.64</v>
      </c>
      <c r="H145" s="119">
        <v>0</v>
      </c>
      <c r="I145" s="119">
        <v>1367.14</v>
      </c>
      <c r="J145" s="119">
        <v>13023.74</v>
      </c>
    </row>
    <row r="146" spans="1:10" x14ac:dyDescent="0.25">
      <c r="A146" s="120" t="s">
        <v>172</v>
      </c>
      <c r="B146" s="121">
        <v>33400.18</v>
      </c>
      <c r="C146" s="121">
        <v>1641.7</v>
      </c>
      <c r="D146" s="121">
        <v>13724.400000000001</v>
      </c>
      <c r="E146" s="121">
        <v>0</v>
      </c>
      <c r="F146" s="121">
        <v>0</v>
      </c>
      <c r="G146" s="121">
        <v>2152.64</v>
      </c>
      <c r="H146" s="121">
        <v>0</v>
      </c>
      <c r="I146" s="121">
        <v>1367.14</v>
      </c>
      <c r="J146" s="121">
        <v>13023.74</v>
      </c>
    </row>
    <row r="147" spans="1:10" x14ac:dyDescent="0.25">
      <c r="A147" s="28" t="s">
        <v>174</v>
      </c>
      <c r="B147" s="122">
        <v>33400.18</v>
      </c>
      <c r="C147" s="122">
        <v>1641.7</v>
      </c>
      <c r="D147" s="122">
        <v>13724.400000000001</v>
      </c>
      <c r="E147" s="122">
        <v>0</v>
      </c>
      <c r="F147" s="122">
        <v>0</v>
      </c>
      <c r="G147" s="122">
        <v>2152.64</v>
      </c>
      <c r="H147" s="122">
        <v>0</v>
      </c>
      <c r="I147" s="122">
        <v>1367.14</v>
      </c>
      <c r="J147" s="122">
        <v>13023.74</v>
      </c>
    </row>
    <row r="148" spans="1:10" x14ac:dyDescent="0.25">
      <c r="A148" s="118" t="s">
        <v>175</v>
      </c>
      <c r="B148" s="119">
        <v>5880.51</v>
      </c>
      <c r="C148" s="119">
        <v>655.31999999999994</v>
      </c>
      <c r="D148" s="119">
        <v>2913.57</v>
      </c>
      <c r="E148" s="119">
        <v>0</v>
      </c>
      <c r="F148" s="119">
        <v>67.739999999999995</v>
      </c>
      <c r="G148" s="119">
        <v>546.08000000000004</v>
      </c>
      <c r="H148" s="119">
        <v>0</v>
      </c>
      <c r="I148" s="119">
        <v>1693.3489999999999</v>
      </c>
      <c r="J148" s="119"/>
    </row>
    <row r="149" spans="1:10" x14ac:dyDescent="0.25">
      <c r="A149" s="120" t="s">
        <v>175</v>
      </c>
      <c r="B149" s="121">
        <v>5880.51</v>
      </c>
      <c r="C149" s="121">
        <v>655.31999999999994</v>
      </c>
      <c r="D149" s="121">
        <v>2913.57</v>
      </c>
      <c r="E149" s="121">
        <v>0</v>
      </c>
      <c r="F149" s="121">
        <v>67.739999999999995</v>
      </c>
      <c r="G149" s="121">
        <v>546.08000000000004</v>
      </c>
      <c r="H149" s="121">
        <v>0</v>
      </c>
      <c r="I149" s="121">
        <v>1693.3489999999999</v>
      </c>
      <c r="J149" s="121"/>
    </row>
    <row r="150" spans="1:10" x14ac:dyDescent="0.25">
      <c r="A150" s="28" t="s">
        <v>217</v>
      </c>
      <c r="B150" s="122">
        <v>5880.51</v>
      </c>
      <c r="C150" s="122">
        <v>655.31999999999994</v>
      </c>
      <c r="D150" s="122">
        <v>2913.57</v>
      </c>
      <c r="E150" s="122">
        <v>0</v>
      </c>
      <c r="F150" s="122">
        <v>67.739999999999995</v>
      </c>
      <c r="G150" s="122">
        <v>546.08000000000004</v>
      </c>
      <c r="H150" s="122">
        <v>0</v>
      </c>
      <c r="I150" s="122">
        <v>1693.3489999999999</v>
      </c>
      <c r="J150" s="122"/>
    </row>
    <row r="151" spans="1:10" x14ac:dyDescent="0.25">
      <c r="A151" s="118" t="s">
        <v>183</v>
      </c>
      <c r="B151" s="119">
        <v>53666.47</v>
      </c>
      <c r="C151" s="119">
        <v>4279.3630000000003</v>
      </c>
      <c r="D151" s="119">
        <v>29909.861999999997</v>
      </c>
      <c r="E151" s="119">
        <v>13.5</v>
      </c>
      <c r="F151" s="119">
        <v>23.24</v>
      </c>
      <c r="G151" s="119">
        <v>4489.2630000000008</v>
      </c>
      <c r="H151" s="119">
        <v>55.302000000000007</v>
      </c>
      <c r="I151" s="119">
        <v>6123.2</v>
      </c>
      <c r="J151" s="119">
        <v>4930.1400000000003</v>
      </c>
    </row>
    <row r="152" spans="1:10" x14ac:dyDescent="0.25">
      <c r="A152" s="120" t="s">
        <v>188</v>
      </c>
      <c r="B152" s="121">
        <v>7250.09</v>
      </c>
      <c r="C152" s="121">
        <v>514.98</v>
      </c>
      <c r="D152" s="121">
        <v>3865.25</v>
      </c>
      <c r="E152" s="121">
        <v>13.5</v>
      </c>
      <c r="F152" s="121">
        <v>0</v>
      </c>
      <c r="G152" s="121">
        <v>821.9</v>
      </c>
      <c r="H152" s="121">
        <v>46.142000000000003</v>
      </c>
      <c r="I152" s="121">
        <v>1694.16</v>
      </c>
      <c r="J152" s="121">
        <v>42.3</v>
      </c>
    </row>
    <row r="153" spans="1:10" x14ac:dyDescent="0.25">
      <c r="A153" s="28" t="s">
        <v>390</v>
      </c>
      <c r="B153" s="122">
        <v>7250.09</v>
      </c>
      <c r="C153" s="122">
        <v>514.98</v>
      </c>
      <c r="D153" s="122">
        <v>3865.25</v>
      </c>
      <c r="E153" s="122">
        <v>13.5</v>
      </c>
      <c r="F153" s="122">
        <v>0</v>
      </c>
      <c r="G153" s="122">
        <v>821.9</v>
      </c>
      <c r="H153" s="122">
        <v>46.142000000000003</v>
      </c>
      <c r="I153" s="122">
        <v>1694.16</v>
      </c>
      <c r="J153" s="122">
        <v>42.3</v>
      </c>
    </row>
    <row r="154" spans="1:10" x14ac:dyDescent="0.25">
      <c r="A154" s="120" t="s">
        <v>184</v>
      </c>
      <c r="B154" s="121">
        <v>25106.99</v>
      </c>
      <c r="C154" s="121">
        <v>2056.5830000000001</v>
      </c>
      <c r="D154" s="121">
        <v>14736.451999999997</v>
      </c>
      <c r="E154" s="121"/>
      <c r="F154" s="121">
        <v>23.24</v>
      </c>
      <c r="G154" s="121">
        <v>1461.0030000000002</v>
      </c>
      <c r="H154" s="121">
        <v>9.16</v>
      </c>
      <c r="I154" s="121"/>
      <c r="J154" s="121">
        <v>4887.84</v>
      </c>
    </row>
    <row r="155" spans="1:10" x14ac:dyDescent="0.25">
      <c r="A155" s="28" t="s">
        <v>391</v>
      </c>
      <c r="B155" s="122">
        <v>10747.62</v>
      </c>
      <c r="C155" s="122">
        <v>892.12300000000005</v>
      </c>
      <c r="D155" s="122">
        <v>5758.1719999999996</v>
      </c>
      <c r="E155" s="122"/>
      <c r="F155" s="122">
        <v>0</v>
      </c>
      <c r="G155" s="122">
        <v>574.12300000000005</v>
      </c>
      <c r="H155" s="122"/>
      <c r="I155" s="122"/>
      <c r="J155" s="122">
        <v>2140.02</v>
      </c>
    </row>
    <row r="156" spans="1:10" x14ac:dyDescent="0.25">
      <c r="A156" s="28" t="s">
        <v>392</v>
      </c>
      <c r="B156" s="122">
        <v>14359.37</v>
      </c>
      <c r="C156" s="122">
        <v>1164.46</v>
      </c>
      <c r="D156" s="122">
        <v>8978.2799999999988</v>
      </c>
      <c r="E156" s="122"/>
      <c r="F156" s="122">
        <v>23.24</v>
      </c>
      <c r="G156" s="122">
        <v>886.88</v>
      </c>
      <c r="H156" s="122">
        <v>9.16</v>
      </c>
      <c r="I156" s="122"/>
      <c r="J156" s="122">
        <v>2747.82</v>
      </c>
    </row>
    <row r="157" spans="1:10" x14ac:dyDescent="0.25">
      <c r="A157" s="120" t="s">
        <v>187</v>
      </c>
      <c r="B157" s="121">
        <v>21309.39</v>
      </c>
      <c r="C157" s="121">
        <v>1707.8</v>
      </c>
      <c r="D157" s="121">
        <v>11308.16</v>
      </c>
      <c r="E157" s="121"/>
      <c r="F157" s="121">
        <v>0</v>
      </c>
      <c r="G157" s="121">
        <v>2206.36</v>
      </c>
      <c r="H157" s="121">
        <v>0</v>
      </c>
      <c r="I157" s="121">
        <v>4429.04</v>
      </c>
      <c r="J157" s="121"/>
    </row>
    <row r="158" spans="1:10" x14ac:dyDescent="0.25">
      <c r="A158" s="28" t="s">
        <v>393</v>
      </c>
      <c r="B158" s="122">
        <v>21309.39</v>
      </c>
      <c r="C158" s="122">
        <v>1707.8</v>
      </c>
      <c r="D158" s="122">
        <v>11308.16</v>
      </c>
      <c r="E158" s="122"/>
      <c r="F158" s="122">
        <v>0</v>
      </c>
      <c r="G158" s="122">
        <v>2206.36</v>
      </c>
      <c r="H158" s="122">
        <v>0</v>
      </c>
      <c r="I158" s="122">
        <v>4429.04</v>
      </c>
      <c r="J158" s="122"/>
    </row>
    <row r="159" spans="1:10" x14ac:dyDescent="0.25">
      <c r="A159" s="118" t="s">
        <v>113</v>
      </c>
      <c r="B159" s="119">
        <v>23308.659999999993</v>
      </c>
      <c r="C159" s="119">
        <v>1973.14</v>
      </c>
      <c r="D159" s="119">
        <v>11081.18</v>
      </c>
      <c r="E159" s="119"/>
      <c r="F159" s="119"/>
      <c r="G159" s="119">
        <v>1340.52</v>
      </c>
      <c r="H159" s="119">
        <v>920.22</v>
      </c>
      <c r="I159" s="119">
        <v>7655.6400000000049</v>
      </c>
      <c r="J159" s="119"/>
    </row>
    <row r="160" spans="1:10" x14ac:dyDescent="0.25">
      <c r="A160" s="120" t="s">
        <v>114</v>
      </c>
      <c r="B160" s="121">
        <v>23308.659999999993</v>
      </c>
      <c r="C160" s="121">
        <v>1973.14</v>
      </c>
      <c r="D160" s="121">
        <v>11081.18</v>
      </c>
      <c r="E160" s="121"/>
      <c r="F160" s="121"/>
      <c r="G160" s="121">
        <v>1340.52</v>
      </c>
      <c r="H160" s="121">
        <v>920.22</v>
      </c>
      <c r="I160" s="121">
        <v>7655.6400000000049</v>
      </c>
      <c r="J160" s="121"/>
    </row>
    <row r="161" spans="1:10" x14ac:dyDescent="0.25">
      <c r="A161" s="28" t="s">
        <v>117</v>
      </c>
      <c r="B161" s="122">
        <v>2267.36</v>
      </c>
      <c r="C161" s="122">
        <v>168.94</v>
      </c>
      <c r="D161" s="122">
        <v>1088.58</v>
      </c>
      <c r="E161" s="122"/>
      <c r="F161" s="122"/>
      <c r="G161" s="122">
        <v>138.06</v>
      </c>
      <c r="H161" s="122">
        <v>14.94</v>
      </c>
      <c r="I161" s="122">
        <v>518.88</v>
      </c>
      <c r="J161" s="122"/>
    </row>
    <row r="162" spans="1:10" x14ac:dyDescent="0.25">
      <c r="A162" s="28" t="s">
        <v>115</v>
      </c>
      <c r="B162" s="122">
        <v>13054.399999999992</v>
      </c>
      <c r="C162" s="122">
        <v>1115.94</v>
      </c>
      <c r="D162" s="122">
        <v>5721.84</v>
      </c>
      <c r="E162" s="122"/>
      <c r="F162" s="122"/>
      <c r="G162" s="122">
        <v>751.58</v>
      </c>
      <c r="H162" s="122">
        <v>905.28</v>
      </c>
      <c r="I162" s="122">
        <v>4559.7600000000048</v>
      </c>
      <c r="J162" s="122"/>
    </row>
    <row r="163" spans="1:10" ht="15.75" thickBot="1" x14ac:dyDescent="0.3">
      <c r="A163" s="28" t="s">
        <v>429</v>
      </c>
      <c r="B163" s="122">
        <v>7986.9</v>
      </c>
      <c r="C163" s="122">
        <v>688.26</v>
      </c>
      <c r="D163" s="122">
        <v>4270.7599999999993</v>
      </c>
      <c r="E163" s="122"/>
      <c r="F163" s="122"/>
      <c r="G163" s="122">
        <v>450.88</v>
      </c>
      <c r="H163" s="122"/>
      <c r="I163" s="122">
        <v>2577</v>
      </c>
      <c r="J163" s="122"/>
    </row>
    <row r="164" spans="1:10" ht="15.75" thickTop="1" x14ac:dyDescent="0.25">
      <c r="A164" s="123" t="s">
        <v>124</v>
      </c>
      <c r="B164" s="124">
        <v>1047293.616</v>
      </c>
      <c r="C164" s="124">
        <v>73573.070742517593</v>
      </c>
      <c r="D164" s="124">
        <v>428803.77079766634</v>
      </c>
      <c r="E164" s="124">
        <v>856.14400000000012</v>
      </c>
      <c r="F164" s="124">
        <v>17032.728469852442</v>
      </c>
      <c r="G164" s="124">
        <v>49938.298512925328</v>
      </c>
      <c r="H164" s="124">
        <v>47293.979291686432</v>
      </c>
      <c r="I164" s="124">
        <v>255637.41901901027</v>
      </c>
      <c r="J164" s="124">
        <v>46969.493399999999</v>
      </c>
    </row>
  </sheetData>
  <mergeCells count="2">
    <mergeCell ref="C1:H1"/>
    <mergeCell ref="I1:J1"/>
  </mergeCells>
  <conditionalFormatting sqref="E2">
    <cfRule type="cellIs" dxfId="2" priority="1" operator="lessThan">
      <formula>0</formula>
    </cfRule>
  </conditionalFormatting>
  <pageMargins left="0.7" right="0.7" top="0.75" bottom="0.75" header="0.3" footer="0.3"/>
  <pageSetup paperSize="9" scale="47" orientation="landscape" r:id="rId1"/>
  <headerFooter>
    <oddHeader>&amp;CInstalaciones de Clasificación Envases Ligeros. Datos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C819-46EC-4983-A52C-1CBE33BE7F06}">
  <sheetPr>
    <tabColor rgb="FF00B050"/>
    <pageSetUpPr autoPageBreaks="0" fitToPage="1"/>
  </sheetPr>
  <dimension ref="A1:J27"/>
  <sheetViews>
    <sheetView zoomScale="90" zoomScaleNormal="90" zoomScalePageLayoutView="60" workbookViewId="0">
      <selection activeCell="A8" sqref="A8"/>
    </sheetView>
  </sheetViews>
  <sheetFormatPr baseColWidth="10" defaultRowHeight="15" x14ac:dyDescent="0.25"/>
  <cols>
    <col min="1" max="1" width="79.42578125" style="23" bestFit="1" customWidth="1"/>
    <col min="2" max="2" width="21.5703125" style="23" bestFit="1" customWidth="1"/>
    <col min="3" max="5" width="11.140625" style="23" bestFit="1" customWidth="1"/>
    <col min="6" max="6" width="16.28515625" style="23" customWidth="1"/>
    <col min="7" max="7" width="13.42578125" style="23" bestFit="1" customWidth="1"/>
    <col min="8" max="8" width="19.7109375" style="23" bestFit="1" customWidth="1"/>
    <col min="9" max="9" width="12.140625" style="23" bestFit="1" customWidth="1"/>
    <col min="10" max="10" width="16.28515625" style="23" bestFit="1" customWidth="1"/>
  </cols>
  <sheetData>
    <row r="1" spans="1:10" x14ac:dyDescent="0.25">
      <c r="A1" s="12"/>
      <c r="B1" s="13" t="s">
        <v>190</v>
      </c>
      <c r="C1" s="141" t="s">
        <v>192</v>
      </c>
      <c r="D1" s="141"/>
      <c r="E1" s="141"/>
      <c r="F1" s="141"/>
      <c r="G1" s="141"/>
      <c r="H1" s="141"/>
      <c r="I1" s="141" t="s">
        <v>4</v>
      </c>
      <c r="J1" s="141"/>
    </row>
    <row r="2" spans="1:10" x14ac:dyDescent="0.25">
      <c r="A2" s="14" t="s">
        <v>125</v>
      </c>
      <c r="B2" s="14" t="s">
        <v>5</v>
      </c>
      <c r="C2" s="14" t="s">
        <v>9</v>
      </c>
      <c r="D2" s="14" t="s">
        <v>10</v>
      </c>
      <c r="E2" s="14" t="s">
        <v>11</v>
      </c>
      <c r="F2" s="14" t="s">
        <v>396</v>
      </c>
      <c r="G2" s="14" t="s">
        <v>13</v>
      </c>
      <c r="H2" s="14" t="s">
        <v>14</v>
      </c>
      <c r="I2" s="14" t="s">
        <v>16</v>
      </c>
      <c r="J2" s="14" t="s">
        <v>17</v>
      </c>
    </row>
    <row r="3" spans="1:10" x14ac:dyDescent="0.25">
      <c r="A3" s="3" t="s">
        <v>18</v>
      </c>
      <c r="B3" s="16">
        <v>74678.069999999992</v>
      </c>
      <c r="C3" s="16">
        <v>2529.7199999999998</v>
      </c>
      <c r="D3" s="16">
        <v>10180.76</v>
      </c>
      <c r="E3" s="16">
        <v>3889.96</v>
      </c>
      <c r="F3" s="16">
        <v>1209.42</v>
      </c>
      <c r="G3" s="16">
        <v>860.03</v>
      </c>
      <c r="H3" s="16">
        <v>2747.8510000000001</v>
      </c>
      <c r="I3" s="16">
        <v>33320</v>
      </c>
      <c r="J3" s="16"/>
    </row>
    <row r="4" spans="1:10" x14ac:dyDescent="0.25">
      <c r="A4" s="5" t="s">
        <v>26</v>
      </c>
      <c r="B4" s="18">
        <v>74678.069999999992</v>
      </c>
      <c r="C4" s="18">
        <v>2529.7199999999998</v>
      </c>
      <c r="D4" s="18">
        <v>10180.76</v>
      </c>
      <c r="E4" s="18">
        <v>3889.96</v>
      </c>
      <c r="F4" s="18">
        <v>1209.42</v>
      </c>
      <c r="G4" s="18">
        <v>860.03</v>
      </c>
      <c r="H4" s="18">
        <v>2747.8510000000001</v>
      </c>
      <c r="I4" s="18">
        <v>33320</v>
      </c>
      <c r="J4" s="18"/>
    </row>
    <row r="5" spans="1:10" x14ac:dyDescent="0.25">
      <c r="A5" s="7" t="s">
        <v>275</v>
      </c>
      <c r="B5" s="20">
        <v>74678.069999999992</v>
      </c>
      <c r="C5" s="20">
        <v>2529.7199999999998</v>
      </c>
      <c r="D5" s="20">
        <v>10180.76</v>
      </c>
      <c r="E5" s="20">
        <v>3889.96</v>
      </c>
      <c r="F5" s="20">
        <v>1209.42</v>
      </c>
      <c r="G5" s="20">
        <v>860.03</v>
      </c>
      <c r="H5" s="20">
        <v>2747.8510000000001</v>
      </c>
      <c r="I5" s="20">
        <v>33320</v>
      </c>
      <c r="J5" s="20"/>
    </row>
    <row r="6" spans="1:10" x14ac:dyDescent="0.25">
      <c r="A6" s="3" t="s">
        <v>76</v>
      </c>
      <c r="B6" s="16">
        <v>14881.269999999999</v>
      </c>
      <c r="C6" s="16">
        <v>450.82</v>
      </c>
      <c r="D6" s="16">
        <v>1732.5900000000001</v>
      </c>
      <c r="E6" s="16">
        <v>81.06</v>
      </c>
      <c r="F6" s="16">
        <v>213.16</v>
      </c>
      <c r="G6" s="16">
        <v>189.5</v>
      </c>
      <c r="H6" s="16">
        <v>869.92000000000007</v>
      </c>
      <c r="I6" s="16">
        <v>1869.54</v>
      </c>
      <c r="J6" s="16">
        <v>2522.48</v>
      </c>
    </row>
    <row r="7" spans="1:10" x14ac:dyDescent="0.25">
      <c r="A7" s="5" t="s">
        <v>77</v>
      </c>
      <c r="B7" s="18">
        <v>7929.0699999999988</v>
      </c>
      <c r="C7" s="18">
        <v>450.82</v>
      </c>
      <c r="D7" s="18">
        <v>1732.5900000000001</v>
      </c>
      <c r="E7" s="18">
        <v>81.06</v>
      </c>
      <c r="F7" s="18">
        <v>213.16</v>
      </c>
      <c r="G7" s="18">
        <v>189.5</v>
      </c>
      <c r="H7" s="18">
        <v>869.92000000000007</v>
      </c>
      <c r="I7" s="18">
        <v>1869.54</v>
      </c>
      <c r="J7" s="18">
        <v>2522.48</v>
      </c>
    </row>
    <row r="8" spans="1:10" x14ac:dyDescent="0.25">
      <c r="A8" s="7" t="s">
        <v>397</v>
      </c>
      <c r="B8" s="20">
        <v>7929.0699999999988</v>
      </c>
      <c r="C8" s="20">
        <v>450.82</v>
      </c>
      <c r="D8" s="20">
        <v>1732.5900000000001</v>
      </c>
      <c r="E8" s="20">
        <v>81.06</v>
      </c>
      <c r="F8" s="20">
        <v>213.16</v>
      </c>
      <c r="G8" s="20">
        <v>189.5</v>
      </c>
      <c r="H8" s="20">
        <v>869.92000000000007</v>
      </c>
      <c r="I8" s="20">
        <v>1869.54</v>
      </c>
      <c r="J8" s="20">
        <v>2522.48</v>
      </c>
    </row>
    <row r="9" spans="1:10" x14ac:dyDescent="0.25">
      <c r="A9" s="5" t="s">
        <v>165</v>
      </c>
      <c r="B9" s="18">
        <v>6952.2</v>
      </c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7" t="s">
        <v>381</v>
      </c>
      <c r="B10" s="20">
        <v>6952.2</v>
      </c>
      <c r="C10" s="20"/>
      <c r="D10" s="20"/>
      <c r="E10" s="20"/>
      <c r="F10" s="20"/>
      <c r="G10" s="20"/>
      <c r="H10" s="20"/>
      <c r="I10" s="20"/>
      <c r="J10" s="20"/>
    </row>
    <row r="11" spans="1:10" x14ac:dyDescent="0.25">
      <c r="A11" s="3" t="s">
        <v>171</v>
      </c>
      <c r="B11" s="16">
        <v>778661.95</v>
      </c>
      <c r="C11" s="16">
        <v>11611.12</v>
      </c>
      <c r="D11" s="16">
        <v>10190.58</v>
      </c>
      <c r="E11" s="16">
        <v>1702.76</v>
      </c>
      <c r="F11" s="16">
        <v>4263.9799999999996</v>
      </c>
      <c r="G11" s="16">
        <v>227.16</v>
      </c>
      <c r="H11" s="16">
        <v>0</v>
      </c>
      <c r="I11" s="16">
        <v>213160.19999999998</v>
      </c>
      <c r="J11" s="16">
        <v>526597.47</v>
      </c>
    </row>
    <row r="12" spans="1:10" x14ac:dyDescent="0.25">
      <c r="A12" s="5" t="s">
        <v>172</v>
      </c>
      <c r="B12" s="18">
        <v>778661.95</v>
      </c>
      <c r="C12" s="18">
        <v>11611.12</v>
      </c>
      <c r="D12" s="18">
        <v>10190.58</v>
      </c>
      <c r="E12" s="18">
        <v>1702.76</v>
      </c>
      <c r="F12" s="18">
        <v>4263.9799999999996</v>
      </c>
      <c r="G12" s="18">
        <v>227.16</v>
      </c>
      <c r="H12" s="18">
        <v>0</v>
      </c>
      <c r="I12" s="18">
        <v>213160.19999999998</v>
      </c>
      <c r="J12" s="18">
        <v>526597.47</v>
      </c>
    </row>
    <row r="13" spans="1:10" x14ac:dyDescent="0.25">
      <c r="A13" s="7" t="s">
        <v>174</v>
      </c>
      <c r="B13" s="20">
        <v>758942.83</v>
      </c>
      <c r="C13" s="20">
        <v>11319.52</v>
      </c>
      <c r="D13" s="20">
        <v>8644.1</v>
      </c>
      <c r="E13" s="20">
        <v>1552.74</v>
      </c>
      <c r="F13" s="20">
        <v>3141.42</v>
      </c>
      <c r="G13" s="20">
        <v>0</v>
      </c>
      <c r="H13" s="20">
        <v>0</v>
      </c>
      <c r="I13" s="20">
        <v>193861.9</v>
      </c>
      <c r="J13" s="20">
        <v>526597.47</v>
      </c>
    </row>
    <row r="14" spans="1:10" x14ac:dyDescent="0.25">
      <c r="A14" s="7" t="s">
        <v>173</v>
      </c>
      <c r="B14" s="20">
        <v>19719.12</v>
      </c>
      <c r="C14" s="20">
        <v>291.60000000000002</v>
      </c>
      <c r="D14" s="20">
        <v>1546.48</v>
      </c>
      <c r="E14" s="20">
        <v>150.02000000000001</v>
      </c>
      <c r="F14" s="20">
        <v>1122.56</v>
      </c>
      <c r="G14" s="20">
        <v>227.16</v>
      </c>
      <c r="H14" s="20">
        <v>0</v>
      </c>
      <c r="I14" s="20">
        <v>19298.3</v>
      </c>
      <c r="J14" s="20"/>
    </row>
    <row r="15" spans="1:10" x14ac:dyDescent="0.25">
      <c r="A15" s="3" t="s">
        <v>119</v>
      </c>
      <c r="B15" s="16">
        <v>258203.08</v>
      </c>
      <c r="C15" s="16">
        <v>14115</v>
      </c>
      <c r="D15" s="16">
        <v>2481.85</v>
      </c>
      <c r="E15" s="16">
        <v>0</v>
      </c>
      <c r="F15" s="16">
        <v>4043.58</v>
      </c>
      <c r="G15" s="16">
        <v>66.209999999999994</v>
      </c>
      <c r="H15" s="16">
        <v>6080</v>
      </c>
      <c r="I15" s="16">
        <v>58142.720000000001</v>
      </c>
      <c r="J15" s="16">
        <v>149001</v>
      </c>
    </row>
    <row r="16" spans="1:10" x14ac:dyDescent="0.25">
      <c r="A16" s="5" t="s">
        <v>119</v>
      </c>
      <c r="B16" s="18">
        <v>258203.08</v>
      </c>
      <c r="C16" s="18">
        <v>14115</v>
      </c>
      <c r="D16" s="18">
        <v>2481.85</v>
      </c>
      <c r="E16" s="18">
        <v>0</v>
      </c>
      <c r="F16" s="18">
        <v>4043.58</v>
      </c>
      <c r="G16" s="18">
        <v>66.209999999999994</v>
      </c>
      <c r="H16" s="18">
        <v>6080</v>
      </c>
      <c r="I16" s="18">
        <v>58142.720000000001</v>
      </c>
      <c r="J16" s="18">
        <v>149001</v>
      </c>
    </row>
    <row r="17" spans="1:10" x14ac:dyDescent="0.25">
      <c r="A17" s="7" t="s">
        <v>259</v>
      </c>
      <c r="B17" s="20">
        <v>258203.08</v>
      </c>
      <c r="C17" s="20">
        <v>14115</v>
      </c>
      <c r="D17" s="20">
        <v>2481.85</v>
      </c>
      <c r="E17" s="20">
        <v>0</v>
      </c>
      <c r="F17" s="20">
        <v>4043.58</v>
      </c>
      <c r="G17" s="20">
        <v>66.209999999999994</v>
      </c>
      <c r="H17" s="20">
        <v>6080</v>
      </c>
      <c r="I17" s="20">
        <v>58142.720000000001</v>
      </c>
      <c r="J17" s="20">
        <v>149001</v>
      </c>
    </row>
    <row r="18" spans="1:10" x14ac:dyDescent="0.25">
      <c r="A18" s="3" t="s">
        <v>183</v>
      </c>
      <c r="B18" s="16">
        <v>98276.56</v>
      </c>
      <c r="C18" s="16">
        <v>1422.58</v>
      </c>
      <c r="D18" s="16">
        <v>1463.36</v>
      </c>
      <c r="E18" s="16"/>
      <c r="F18" s="16">
        <v>1339.18</v>
      </c>
      <c r="G18" s="16">
        <v>241.54</v>
      </c>
      <c r="H18" s="16"/>
      <c r="I18" s="16"/>
      <c r="J18" s="16">
        <v>78469.2</v>
      </c>
    </row>
    <row r="19" spans="1:10" x14ac:dyDescent="0.25">
      <c r="A19" s="5" t="s">
        <v>476</v>
      </c>
      <c r="B19" s="18">
        <v>98276.56</v>
      </c>
      <c r="C19" s="18">
        <v>1422.58</v>
      </c>
      <c r="D19" s="18">
        <v>1463.36</v>
      </c>
      <c r="E19" s="18"/>
      <c r="F19" s="18">
        <v>1339.18</v>
      </c>
      <c r="G19" s="18">
        <v>241.54</v>
      </c>
      <c r="H19" s="18"/>
      <c r="I19" s="18"/>
      <c r="J19" s="18">
        <v>78469.2</v>
      </c>
    </row>
    <row r="20" spans="1:10" x14ac:dyDescent="0.25">
      <c r="A20" s="7" t="s">
        <v>477</v>
      </c>
      <c r="B20" s="20">
        <v>98276.56</v>
      </c>
      <c r="C20" s="20">
        <v>1422.58</v>
      </c>
      <c r="D20" s="20">
        <v>1463.36</v>
      </c>
      <c r="E20" s="20"/>
      <c r="F20" s="20">
        <v>1339.18</v>
      </c>
      <c r="G20" s="20">
        <v>241.54</v>
      </c>
      <c r="H20" s="20"/>
      <c r="I20" s="20"/>
      <c r="J20" s="20">
        <v>78469.2</v>
      </c>
    </row>
    <row r="21" spans="1:10" x14ac:dyDescent="0.25">
      <c r="A21" s="3" t="s">
        <v>122</v>
      </c>
      <c r="B21" s="16">
        <v>8887.74</v>
      </c>
      <c r="C21" s="16">
        <v>367.99450000000002</v>
      </c>
      <c r="D21" s="16">
        <v>736.18000000000006</v>
      </c>
      <c r="E21" s="16">
        <v>0</v>
      </c>
      <c r="F21" s="16">
        <v>43.16</v>
      </c>
      <c r="G21" s="16">
        <v>147.88</v>
      </c>
      <c r="H21" s="16"/>
      <c r="I21" s="16">
        <v>4690.5419999999995</v>
      </c>
      <c r="J21" s="16"/>
    </row>
    <row r="22" spans="1:10" x14ac:dyDescent="0.25">
      <c r="A22" s="5" t="s">
        <v>122</v>
      </c>
      <c r="B22" s="18">
        <v>8887.74</v>
      </c>
      <c r="C22" s="18">
        <v>367.99450000000002</v>
      </c>
      <c r="D22" s="18">
        <v>736.18000000000006</v>
      </c>
      <c r="E22" s="18">
        <v>0</v>
      </c>
      <c r="F22" s="18">
        <v>43.16</v>
      </c>
      <c r="G22" s="18">
        <v>147.88</v>
      </c>
      <c r="H22" s="18"/>
      <c r="I22" s="18">
        <v>4690.5419999999995</v>
      </c>
      <c r="J22" s="18"/>
    </row>
    <row r="23" spans="1:10" x14ac:dyDescent="0.25">
      <c r="A23" s="7" t="s">
        <v>179</v>
      </c>
      <c r="B23" s="20">
        <v>8887.74</v>
      </c>
      <c r="C23" s="20">
        <v>367.99450000000002</v>
      </c>
      <c r="D23" s="20">
        <v>736.18000000000006</v>
      </c>
      <c r="E23" s="20">
        <v>0</v>
      </c>
      <c r="F23" s="20">
        <v>43.16</v>
      </c>
      <c r="G23" s="20">
        <v>147.88</v>
      </c>
      <c r="H23" s="20"/>
      <c r="I23" s="20">
        <v>4690.5419999999995</v>
      </c>
      <c r="J23" s="20"/>
    </row>
    <row r="24" spans="1:10" x14ac:dyDescent="0.25">
      <c r="A24" s="3" t="s">
        <v>114</v>
      </c>
      <c r="B24" s="16">
        <v>21278.36</v>
      </c>
      <c r="C24" s="16">
        <v>59.347999999999999</v>
      </c>
      <c r="D24" s="16">
        <v>9.94</v>
      </c>
      <c r="E24" s="16"/>
      <c r="F24" s="16">
        <v>227.05799999999999</v>
      </c>
      <c r="G24" s="16"/>
      <c r="H24" s="16">
        <v>545.26</v>
      </c>
      <c r="I24" s="16">
        <v>11520.843999999999</v>
      </c>
      <c r="J24" s="16"/>
    </row>
    <row r="25" spans="1:10" x14ac:dyDescent="0.25">
      <c r="A25" s="5" t="s">
        <v>114</v>
      </c>
      <c r="B25" s="18">
        <v>21278.36</v>
      </c>
      <c r="C25" s="18">
        <v>59.347999999999999</v>
      </c>
      <c r="D25" s="18">
        <v>9.94</v>
      </c>
      <c r="E25" s="18"/>
      <c r="F25" s="18">
        <v>227.05799999999999</v>
      </c>
      <c r="G25" s="18"/>
      <c r="H25" s="18">
        <v>545.26</v>
      </c>
      <c r="I25" s="18">
        <v>11520.843999999999</v>
      </c>
      <c r="J25" s="18"/>
    </row>
    <row r="26" spans="1:10" ht="15.75" thickBot="1" x14ac:dyDescent="0.3">
      <c r="A26" s="7" t="s">
        <v>399</v>
      </c>
      <c r="B26" s="20">
        <v>21278.36</v>
      </c>
      <c r="C26" s="20">
        <v>59.347999999999999</v>
      </c>
      <c r="D26" s="20">
        <v>9.94</v>
      </c>
      <c r="E26" s="20"/>
      <c r="F26" s="20">
        <v>227.05799999999999</v>
      </c>
      <c r="G26" s="20"/>
      <c r="H26" s="20">
        <v>545.26</v>
      </c>
      <c r="I26" s="20">
        <v>11520.843999999999</v>
      </c>
      <c r="J26" s="20"/>
    </row>
    <row r="27" spans="1:10" ht="15.75" thickTop="1" x14ac:dyDescent="0.25">
      <c r="A27" s="9" t="s">
        <v>124</v>
      </c>
      <c r="B27" s="22">
        <v>1254867.03</v>
      </c>
      <c r="C27" s="22">
        <v>30556.582500000008</v>
      </c>
      <c r="D27" s="22">
        <v>26795.26</v>
      </c>
      <c r="E27" s="22">
        <v>5673.7800000000007</v>
      </c>
      <c r="F27" s="22">
        <v>11339.538</v>
      </c>
      <c r="G27" s="22">
        <v>1732.3200000000002</v>
      </c>
      <c r="H27" s="22">
        <v>10243.031000000001</v>
      </c>
      <c r="I27" s="22">
        <v>322703.84599999996</v>
      </c>
      <c r="J27" s="22">
        <v>756590.14999999991</v>
      </c>
    </row>
  </sheetData>
  <mergeCells count="2">
    <mergeCell ref="C1:H1"/>
    <mergeCell ref="I1:J1"/>
  </mergeCells>
  <conditionalFormatting sqref="E2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&amp;CInstalaciones de triaje. Datos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8E9C-962E-4315-A209-AAAEBA980EEE}">
  <sheetPr>
    <tabColor rgb="FF00B050"/>
    <pageSetUpPr autoPageBreaks="0" fitToPage="1"/>
  </sheetPr>
  <dimension ref="A1:N125"/>
  <sheetViews>
    <sheetView zoomScale="90" zoomScaleNormal="90" zoomScalePageLayoutView="40" workbookViewId="0">
      <selection activeCell="D14" sqref="D14"/>
    </sheetView>
  </sheetViews>
  <sheetFormatPr baseColWidth="10" defaultRowHeight="15" x14ac:dyDescent="0.25"/>
  <cols>
    <col min="1" max="1" width="75.140625" style="23" bestFit="1" customWidth="1"/>
    <col min="2" max="2" width="21.85546875" style="36" bestFit="1" customWidth="1"/>
    <col min="3" max="3" width="25.85546875" style="23" customWidth="1"/>
    <col min="4" max="4" width="25.42578125" style="23" bestFit="1" customWidth="1"/>
    <col min="5" max="5" width="15.28515625" style="23" bestFit="1" customWidth="1"/>
    <col min="6" max="7" width="16.85546875" style="23" bestFit="1" customWidth="1"/>
    <col min="8" max="8" width="15.85546875" style="23" bestFit="1" customWidth="1"/>
    <col min="9" max="9" width="15.7109375" style="23" bestFit="1" customWidth="1"/>
    <col min="10" max="10" width="15.42578125" style="23" bestFit="1" customWidth="1"/>
    <col min="11" max="11" width="18.140625" style="23" bestFit="1" customWidth="1"/>
    <col min="12" max="12" width="25.85546875" style="23" bestFit="1" customWidth="1"/>
    <col min="13" max="13" width="19.140625" style="23" bestFit="1" customWidth="1"/>
    <col min="14" max="14" width="17.28515625" style="23" bestFit="1" customWidth="1"/>
  </cols>
  <sheetData>
    <row r="1" spans="1:14" x14ac:dyDescent="0.25">
      <c r="A1" s="12"/>
      <c r="B1" s="13" t="s">
        <v>0</v>
      </c>
      <c r="C1" s="141" t="s">
        <v>1</v>
      </c>
      <c r="D1" s="141"/>
      <c r="E1" s="141"/>
      <c r="F1" s="141" t="s">
        <v>2</v>
      </c>
      <c r="G1" s="141"/>
      <c r="H1" s="141"/>
      <c r="I1" s="141"/>
      <c r="J1" s="141"/>
      <c r="K1" s="141"/>
      <c r="L1" s="26" t="s">
        <v>3</v>
      </c>
      <c r="M1" s="141" t="s">
        <v>4</v>
      </c>
      <c r="N1" s="141"/>
    </row>
    <row r="2" spans="1:14" x14ac:dyDescent="0.25">
      <c r="A2" s="14" t="s">
        <v>125</v>
      </c>
      <c r="B2" s="14" t="s">
        <v>5</v>
      </c>
      <c r="C2" s="14" t="s">
        <v>6</v>
      </c>
      <c r="D2" s="14" t="s">
        <v>7</v>
      </c>
      <c r="E2" s="14" t="s">
        <v>8</v>
      </c>
      <c r="F2" s="14" t="s">
        <v>9</v>
      </c>
      <c r="G2" s="14" t="s">
        <v>10</v>
      </c>
      <c r="H2" s="14" t="s">
        <v>11</v>
      </c>
      <c r="I2" s="14" t="s">
        <v>12</v>
      </c>
      <c r="J2" s="14" t="s">
        <v>13</v>
      </c>
      <c r="K2" s="14" t="s">
        <v>14</v>
      </c>
      <c r="L2" s="14" t="s">
        <v>15</v>
      </c>
      <c r="M2" s="14" t="s">
        <v>16</v>
      </c>
      <c r="N2" s="14" t="s">
        <v>17</v>
      </c>
    </row>
    <row r="3" spans="1:14" x14ac:dyDescent="0.25">
      <c r="A3" s="15" t="s">
        <v>18</v>
      </c>
      <c r="B3" s="16">
        <v>3286157.165</v>
      </c>
      <c r="C3" s="16">
        <v>135.66</v>
      </c>
      <c r="D3" s="16">
        <v>43180.75</v>
      </c>
      <c r="E3" s="16">
        <v>12788.349999999999</v>
      </c>
      <c r="F3" s="16">
        <v>29465.089309042891</v>
      </c>
      <c r="G3" s="16">
        <v>51906.928546362586</v>
      </c>
      <c r="H3" s="16">
        <v>7148.44</v>
      </c>
      <c r="I3" s="16">
        <v>28968.375457664621</v>
      </c>
      <c r="J3" s="16">
        <v>5926</v>
      </c>
      <c r="K3" s="16">
        <v>29298.863309590113</v>
      </c>
      <c r="L3" s="16">
        <v>267427.66242809163</v>
      </c>
      <c r="M3" s="16">
        <v>2201642.0656971312</v>
      </c>
      <c r="N3" s="16"/>
    </row>
    <row r="4" spans="1:14" x14ac:dyDescent="0.25">
      <c r="A4" s="17" t="s">
        <v>19</v>
      </c>
      <c r="B4" s="34">
        <v>301234.59399999992</v>
      </c>
      <c r="C4" s="18">
        <v>135.66</v>
      </c>
      <c r="D4" s="18"/>
      <c r="E4" s="18"/>
      <c r="F4" s="18">
        <v>622.57999999999993</v>
      </c>
      <c r="G4" s="18">
        <v>1059.1200000000001</v>
      </c>
      <c r="H4" s="18">
        <v>0</v>
      </c>
      <c r="I4" s="18">
        <v>2756.7599999999998</v>
      </c>
      <c r="J4" s="18">
        <v>62.16</v>
      </c>
      <c r="K4" s="18">
        <v>451.91999999999996</v>
      </c>
      <c r="L4" s="18">
        <v>21</v>
      </c>
      <c r="M4" s="18">
        <v>226113.20199999999</v>
      </c>
      <c r="N4" s="18"/>
    </row>
    <row r="5" spans="1:14" x14ac:dyDescent="0.25">
      <c r="A5" s="19" t="s">
        <v>20</v>
      </c>
      <c r="B5" s="35">
        <v>73814.66</v>
      </c>
      <c r="C5" s="20"/>
      <c r="D5" s="20"/>
      <c r="E5" s="20"/>
      <c r="F5" s="20">
        <v>403.78</v>
      </c>
      <c r="G5" s="20">
        <v>729.46</v>
      </c>
      <c r="H5" s="20">
        <v>0</v>
      </c>
      <c r="I5" s="20">
        <v>2209.36</v>
      </c>
      <c r="J5" s="20">
        <v>0</v>
      </c>
      <c r="K5" s="20">
        <v>235.9</v>
      </c>
      <c r="L5" s="20">
        <v>0</v>
      </c>
      <c r="M5" s="20">
        <v>56330.78</v>
      </c>
      <c r="N5" s="20"/>
    </row>
    <row r="6" spans="1:14" x14ac:dyDescent="0.25">
      <c r="A6" s="19" t="s">
        <v>19</v>
      </c>
      <c r="B6" s="35">
        <v>81419.243999999992</v>
      </c>
      <c r="C6" s="20">
        <v>135.66</v>
      </c>
      <c r="D6" s="20"/>
      <c r="E6" s="20"/>
      <c r="F6" s="20">
        <v>91.9</v>
      </c>
      <c r="G6" s="20">
        <v>188.08</v>
      </c>
      <c r="H6" s="20">
        <v>0</v>
      </c>
      <c r="I6" s="20">
        <v>468.76</v>
      </c>
      <c r="J6" s="20">
        <v>46.9</v>
      </c>
      <c r="K6" s="20">
        <v>15.98</v>
      </c>
      <c r="L6" s="20">
        <v>21</v>
      </c>
      <c r="M6" s="20">
        <v>65338.142</v>
      </c>
      <c r="N6" s="20"/>
    </row>
    <row r="7" spans="1:14" x14ac:dyDescent="0.25">
      <c r="A7" s="19" t="s">
        <v>21</v>
      </c>
      <c r="B7" s="35">
        <v>146000.68999999997</v>
      </c>
      <c r="C7" s="20"/>
      <c r="D7" s="20"/>
      <c r="E7" s="20"/>
      <c r="F7" s="20">
        <v>126.9</v>
      </c>
      <c r="G7" s="20">
        <v>141.58000000000001</v>
      </c>
      <c r="H7" s="20">
        <v>0</v>
      </c>
      <c r="I7" s="20">
        <v>78.64</v>
      </c>
      <c r="J7" s="20">
        <v>15.26</v>
      </c>
      <c r="K7" s="20">
        <v>200.04</v>
      </c>
      <c r="L7" s="20"/>
      <c r="M7" s="20">
        <v>104444.28000000001</v>
      </c>
      <c r="N7" s="20"/>
    </row>
    <row r="8" spans="1:14" x14ac:dyDescent="0.25">
      <c r="A8" s="17" t="s">
        <v>22</v>
      </c>
      <c r="B8" s="34">
        <v>616927.76</v>
      </c>
      <c r="C8" s="18"/>
      <c r="D8" s="18"/>
      <c r="E8" s="18">
        <v>2021.8</v>
      </c>
      <c r="F8" s="18">
        <v>3817.7493090428902</v>
      </c>
      <c r="G8" s="18">
        <v>5588.62854636258</v>
      </c>
      <c r="H8" s="18">
        <v>92.44</v>
      </c>
      <c r="I8" s="18">
        <v>4456.3654576646204</v>
      </c>
      <c r="J8" s="18">
        <v>90.52</v>
      </c>
      <c r="K8" s="18">
        <v>4839.0803095901101</v>
      </c>
      <c r="L8" s="18">
        <v>29353.986428091608</v>
      </c>
      <c r="M8" s="18">
        <v>504628.10769713146</v>
      </c>
      <c r="N8" s="18"/>
    </row>
    <row r="9" spans="1:14" x14ac:dyDescent="0.25">
      <c r="A9" s="19" t="s">
        <v>23</v>
      </c>
      <c r="B9" s="35">
        <v>153280.24</v>
      </c>
      <c r="C9" s="20"/>
      <c r="D9" s="20"/>
      <c r="E9" s="20"/>
      <c r="F9" s="20">
        <v>489.86</v>
      </c>
      <c r="G9" s="20">
        <v>335.12</v>
      </c>
      <c r="H9" s="20">
        <v>0</v>
      </c>
      <c r="I9" s="20">
        <v>162.54</v>
      </c>
      <c r="J9" s="20">
        <v>0</v>
      </c>
      <c r="K9" s="20">
        <v>0</v>
      </c>
      <c r="L9" s="20">
        <v>5157.54</v>
      </c>
      <c r="M9" s="20">
        <v>132114.19</v>
      </c>
      <c r="N9" s="20"/>
    </row>
    <row r="10" spans="1:14" x14ac:dyDescent="0.25">
      <c r="A10" s="19" t="s">
        <v>24</v>
      </c>
      <c r="B10" s="35">
        <v>160317.84</v>
      </c>
      <c r="C10" s="20"/>
      <c r="D10" s="20"/>
      <c r="E10" s="20"/>
      <c r="F10" s="20">
        <v>1304.9093090428901</v>
      </c>
      <c r="G10" s="20">
        <v>2287.3885463625802</v>
      </c>
      <c r="H10" s="20">
        <v>0</v>
      </c>
      <c r="I10" s="20">
        <v>1136.84545766462</v>
      </c>
      <c r="J10" s="20">
        <v>0</v>
      </c>
      <c r="K10" s="20">
        <v>3332.8403095901099</v>
      </c>
      <c r="L10" s="20">
        <v>5096.6264280916103</v>
      </c>
      <c r="M10" s="20">
        <v>115196.41769713149</v>
      </c>
      <c r="N10" s="20"/>
    </row>
    <row r="11" spans="1:14" x14ac:dyDescent="0.25">
      <c r="A11" s="19" t="s">
        <v>25</v>
      </c>
      <c r="B11" s="35">
        <v>303329.68</v>
      </c>
      <c r="C11" s="20"/>
      <c r="D11" s="20"/>
      <c r="E11" s="20">
        <v>2021.8</v>
      </c>
      <c r="F11" s="20">
        <v>2022.98</v>
      </c>
      <c r="G11" s="20">
        <v>2966.12</v>
      </c>
      <c r="H11" s="20">
        <v>92.44</v>
      </c>
      <c r="I11" s="20">
        <v>3156.98</v>
      </c>
      <c r="J11" s="20">
        <v>90.52</v>
      </c>
      <c r="K11" s="20">
        <v>1506.24</v>
      </c>
      <c r="L11" s="20">
        <v>19099.82</v>
      </c>
      <c r="M11" s="20">
        <v>257317.5</v>
      </c>
      <c r="N11" s="20"/>
    </row>
    <row r="12" spans="1:14" x14ac:dyDescent="0.25">
      <c r="A12" s="17" t="s">
        <v>26</v>
      </c>
      <c r="B12" s="34">
        <v>166422.65600000002</v>
      </c>
      <c r="C12" s="18"/>
      <c r="D12" s="18"/>
      <c r="E12" s="18"/>
      <c r="F12" s="18">
        <v>2830.42</v>
      </c>
      <c r="G12" s="18">
        <v>2983.42</v>
      </c>
      <c r="H12" s="18">
        <v>386.82</v>
      </c>
      <c r="I12" s="18">
        <v>2340</v>
      </c>
      <c r="J12" s="18">
        <v>561.29999999999995</v>
      </c>
      <c r="K12" s="18">
        <v>1209.28</v>
      </c>
      <c r="L12" s="18">
        <v>79216.929999999993</v>
      </c>
      <c r="M12" s="18">
        <v>68909.08</v>
      </c>
      <c r="N12" s="18"/>
    </row>
    <row r="13" spans="1:14" x14ac:dyDescent="0.25">
      <c r="A13" s="19" t="s">
        <v>27</v>
      </c>
      <c r="B13" s="35">
        <v>166422.65600000002</v>
      </c>
      <c r="C13" s="20"/>
      <c r="D13" s="20"/>
      <c r="E13" s="20"/>
      <c r="F13" s="20">
        <v>2830.42</v>
      </c>
      <c r="G13" s="20">
        <v>2983.42</v>
      </c>
      <c r="H13" s="20">
        <v>386.82</v>
      </c>
      <c r="I13" s="20">
        <v>2340</v>
      </c>
      <c r="J13" s="20">
        <v>561.29999999999995</v>
      </c>
      <c r="K13" s="20">
        <v>1209.28</v>
      </c>
      <c r="L13" s="20">
        <v>79216.929999999993</v>
      </c>
      <c r="M13" s="20">
        <v>68909.08</v>
      </c>
      <c r="N13" s="20"/>
    </row>
    <row r="14" spans="1:14" x14ac:dyDescent="0.25">
      <c r="A14" s="17" t="s">
        <v>28</v>
      </c>
      <c r="B14" s="34">
        <v>396357.48</v>
      </c>
      <c r="C14" s="18"/>
      <c r="D14" s="18"/>
      <c r="E14" s="18"/>
      <c r="F14" s="18">
        <v>7976.38</v>
      </c>
      <c r="G14" s="18">
        <v>16212.119999999999</v>
      </c>
      <c r="H14" s="18">
        <v>4243.3999999999996</v>
      </c>
      <c r="I14" s="18">
        <v>8082.21</v>
      </c>
      <c r="J14" s="18">
        <v>1764.8</v>
      </c>
      <c r="K14" s="18">
        <v>3709.5600000000004</v>
      </c>
      <c r="L14" s="18">
        <v>17634.93</v>
      </c>
      <c r="M14" s="18">
        <v>272379.51</v>
      </c>
      <c r="N14" s="18"/>
    </row>
    <row r="15" spans="1:14" x14ac:dyDescent="0.25">
      <c r="A15" s="19" t="s">
        <v>29</v>
      </c>
      <c r="B15" s="35">
        <v>342206.86</v>
      </c>
      <c r="C15" s="20"/>
      <c r="D15" s="20"/>
      <c r="E15" s="20"/>
      <c r="F15" s="20">
        <v>7249.34</v>
      </c>
      <c r="G15" s="20">
        <v>16161.8</v>
      </c>
      <c r="H15" s="20">
        <v>3868.08</v>
      </c>
      <c r="I15" s="20">
        <v>7493.83</v>
      </c>
      <c r="J15" s="20">
        <v>1764.8</v>
      </c>
      <c r="K15" s="20">
        <v>2912.86</v>
      </c>
      <c r="L15" s="20">
        <v>15112.4</v>
      </c>
      <c r="M15" s="20">
        <v>254597.62</v>
      </c>
      <c r="N15" s="20"/>
    </row>
    <row r="16" spans="1:14" x14ac:dyDescent="0.25">
      <c r="A16" s="19" t="s">
        <v>30</v>
      </c>
      <c r="B16" s="35">
        <v>54150.62</v>
      </c>
      <c r="C16" s="20"/>
      <c r="D16" s="20"/>
      <c r="E16" s="20"/>
      <c r="F16" s="20">
        <v>727.04</v>
      </c>
      <c r="G16" s="20">
        <v>50.32</v>
      </c>
      <c r="H16" s="20">
        <v>375.32</v>
      </c>
      <c r="I16" s="20">
        <v>588.38</v>
      </c>
      <c r="J16" s="20">
        <v>0</v>
      </c>
      <c r="K16" s="20">
        <v>796.7</v>
      </c>
      <c r="L16" s="20">
        <v>2522.5300000000002</v>
      </c>
      <c r="M16" s="20">
        <v>17781.89</v>
      </c>
      <c r="N16" s="20"/>
    </row>
    <row r="17" spans="1:14" x14ac:dyDescent="0.25">
      <c r="A17" s="17" t="s">
        <v>31</v>
      </c>
      <c r="B17" s="34">
        <v>251230.8</v>
      </c>
      <c r="C17" s="18"/>
      <c r="D17" s="18"/>
      <c r="E17" s="18">
        <v>3456.68</v>
      </c>
      <c r="F17" s="18">
        <v>3083.2200000000003</v>
      </c>
      <c r="G17" s="18">
        <v>4777.18</v>
      </c>
      <c r="H17" s="18">
        <v>344.54</v>
      </c>
      <c r="I17" s="18">
        <v>1641.34</v>
      </c>
      <c r="J17" s="18">
        <v>271.02</v>
      </c>
      <c r="K17" s="18">
        <v>241</v>
      </c>
      <c r="L17" s="18">
        <v>6050.46</v>
      </c>
      <c r="M17" s="18">
        <v>182918.55000000002</v>
      </c>
      <c r="N17" s="18"/>
    </row>
    <row r="18" spans="1:14" x14ac:dyDescent="0.25">
      <c r="A18" s="19" t="s">
        <v>32</v>
      </c>
      <c r="B18" s="35">
        <v>10879.96</v>
      </c>
      <c r="C18" s="20"/>
      <c r="D18" s="20"/>
      <c r="E18" s="20">
        <v>3456.68</v>
      </c>
      <c r="F18" s="20">
        <v>57.96</v>
      </c>
      <c r="G18" s="20">
        <v>10.68</v>
      </c>
      <c r="H18" s="20">
        <v>8.6199999999999992</v>
      </c>
      <c r="I18" s="20">
        <v>23.36</v>
      </c>
      <c r="J18" s="20">
        <v>20.78</v>
      </c>
      <c r="K18" s="20">
        <v>0</v>
      </c>
      <c r="L18" s="20">
        <v>0</v>
      </c>
      <c r="M18" s="20">
        <v>48.1</v>
      </c>
      <c r="N18" s="20"/>
    </row>
    <row r="19" spans="1:14" x14ac:dyDescent="0.25">
      <c r="A19" s="19" t="s">
        <v>33</v>
      </c>
      <c r="B19" s="35">
        <v>240350.84</v>
      </c>
      <c r="C19" s="20"/>
      <c r="D19" s="20"/>
      <c r="E19" s="20"/>
      <c r="F19" s="20">
        <v>3025.26</v>
      </c>
      <c r="G19" s="20">
        <v>4766.5</v>
      </c>
      <c r="H19" s="20">
        <v>335.92</v>
      </c>
      <c r="I19" s="20">
        <v>1617.98</v>
      </c>
      <c r="J19" s="20">
        <v>250.24</v>
      </c>
      <c r="K19" s="20">
        <v>241</v>
      </c>
      <c r="L19" s="20">
        <v>6050.46</v>
      </c>
      <c r="M19" s="20">
        <v>182870.45</v>
      </c>
      <c r="N19" s="20"/>
    </row>
    <row r="20" spans="1:14" x14ac:dyDescent="0.25">
      <c r="A20" s="17" t="s">
        <v>34</v>
      </c>
      <c r="B20" s="34">
        <v>120233</v>
      </c>
      <c r="C20" s="18"/>
      <c r="D20" s="18">
        <v>299</v>
      </c>
      <c r="E20" s="18"/>
      <c r="F20" s="18">
        <v>1904</v>
      </c>
      <c r="G20" s="18">
        <v>2535</v>
      </c>
      <c r="H20" s="18">
        <v>252</v>
      </c>
      <c r="I20" s="18">
        <v>1950</v>
      </c>
      <c r="J20" s="18">
        <v>395</v>
      </c>
      <c r="K20" s="18">
        <v>2490</v>
      </c>
      <c r="L20" s="18">
        <v>5509</v>
      </c>
      <c r="M20" s="18">
        <v>73907.7</v>
      </c>
      <c r="N20" s="18"/>
    </row>
    <row r="21" spans="1:14" x14ac:dyDescent="0.25">
      <c r="A21" s="19" t="s">
        <v>35</v>
      </c>
      <c r="B21" s="35">
        <v>120233</v>
      </c>
      <c r="C21" s="20"/>
      <c r="D21" s="20">
        <v>299</v>
      </c>
      <c r="E21" s="20"/>
      <c r="F21" s="20">
        <v>1904</v>
      </c>
      <c r="G21" s="20">
        <v>2535</v>
      </c>
      <c r="H21" s="20">
        <v>252</v>
      </c>
      <c r="I21" s="20">
        <v>1950</v>
      </c>
      <c r="J21" s="20">
        <v>395</v>
      </c>
      <c r="K21" s="20">
        <v>2490</v>
      </c>
      <c r="L21" s="20">
        <v>5509</v>
      </c>
      <c r="M21" s="20">
        <v>73907.7</v>
      </c>
      <c r="N21" s="20"/>
    </row>
    <row r="22" spans="1:14" x14ac:dyDescent="0.25">
      <c r="A22" s="17" t="s">
        <v>36</v>
      </c>
      <c r="B22" s="34">
        <v>740872.58499999996</v>
      </c>
      <c r="C22" s="18"/>
      <c r="D22" s="18">
        <v>42881.75</v>
      </c>
      <c r="E22" s="18">
        <v>4914.71</v>
      </c>
      <c r="F22" s="18">
        <v>5395.1200000000008</v>
      </c>
      <c r="G22" s="18">
        <v>13241.48</v>
      </c>
      <c r="H22" s="18">
        <v>1829.24</v>
      </c>
      <c r="I22" s="18">
        <v>4818.92</v>
      </c>
      <c r="J22" s="18">
        <v>1980.82</v>
      </c>
      <c r="K22" s="18">
        <v>12782.922999999999</v>
      </c>
      <c r="L22" s="18">
        <v>100215.356</v>
      </c>
      <c r="M22" s="18">
        <v>440180.27599999995</v>
      </c>
      <c r="N22" s="18"/>
    </row>
    <row r="23" spans="1:14" x14ac:dyDescent="0.25">
      <c r="A23" s="19" t="s">
        <v>37</v>
      </c>
      <c r="B23" s="35">
        <v>267389.21499999997</v>
      </c>
      <c r="C23" s="20"/>
      <c r="D23" s="20"/>
      <c r="E23" s="20"/>
      <c r="F23" s="20">
        <v>3573.92</v>
      </c>
      <c r="G23" s="20">
        <v>7847.83</v>
      </c>
      <c r="H23" s="20">
        <v>1498</v>
      </c>
      <c r="I23" s="20">
        <v>2690.16</v>
      </c>
      <c r="J23" s="20">
        <v>1205.0999999999999</v>
      </c>
      <c r="K23" s="20">
        <v>1127.26</v>
      </c>
      <c r="L23" s="20">
        <v>8061.92</v>
      </c>
      <c r="M23" s="20">
        <v>149442.06</v>
      </c>
      <c r="N23" s="20"/>
    </row>
    <row r="24" spans="1:14" x14ac:dyDescent="0.25">
      <c r="A24" s="19" t="s">
        <v>36</v>
      </c>
      <c r="B24" s="35">
        <v>349596.87</v>
      </c>
      <c r="C24" s="20"/>
      <c r="D24" s="20">
        <v>42881.75</v>
      </c>
      <c r="E24" s="20">
        <v>4914.71</v>
      </c>
      <c r="F24" s="20">
        <v>872.72</v>
      </c>
      <c r="G24" s="20">
        <v>5128.93</v>
      </c>
      <c r="H24" s="20">
        <v>331.24</v>
      </c>
      <c r="I24" s="20">
        <v>945.66</v>
      </c>
      <c r="J24" s="20">
        <v>775.72</v>
      </c>
      <c r="K24" s="20">
        <v>5450.6629999999996</v>
      </c>
      <c r="L24" s="20">
        <v>82653.436000000002</v>
      </c>
      <c r="M24" s="20">
        <v>199308.54</v>
      </c>
      <c r="N24" s="20"/>
    </row>
    <row r="25" spans="1:14" x14ac:dyDescent="0.25">
      <c r="A25" s="19" t="s">
        <v>38</v>
      </c>
      <c r="B25" s="35">
        <v>123886.5</v>
      </c>
      <c r="C25" s="20"/>
      <c r="D25" s="20"/>
      <c r="E25" s="20"/>
      <c r="F25" s="20">
        <v>948.48</v>
      </c>
      <c r="G25" s="20">
        <v>264.72000000000003</v>
      </c>
      <c r="H25" s="20">
        <v>0</v>
      </c>
      <c r="I25" s="20">
        <v>1183.0999999999999</v>
      </c>
      <c r="J25" s="20">
        <v>0</v>
      </c>
      <c r="K25" s="20">
        <v>6205</v>
      </c>
      <c r="L25" s="20">
        <v>9500</v>
      </c>
      <c r="M25" s="20">
        <v>91429.676000000007</v>
      </c>
      <c r="N25" s="20"/>
    </row>
    <row r="26" spans="1:14" x14ac:dyDescent="0.25">
      <c r="A26" s="17" t="s">
        <v>39</v>
      </c>
      <c r="B26" s="34">
        <v>692878.29</v>
      </c>
      <c r="C26" s="18"/>
      <c r="D26" s="18"/>
      <c r="E26" s="18">
        <v>2395.16</v>
      </c>
      <c r="F26" s="18">
        <v>3835.62</v>
      </c>
      <c r="G26" s="18">
        <v>5509.9800000000005</v>
      </c>
      <c r="H26" s="18">
        <v>0</v>
      </c>
      <c r="I26" s="18">
        <v>2922.7799999999997</v>
      </c>
      <c r="J26" s="18">
        <v>800.38</v>
      </c>
      <c r="K26" s="18">
        <v>3575.1000000000004</v>
      </c>
      <c r="L26" s="18">
        <v>29426</v>
      </c>
      <c r="M26" s="18">
        <v>432605.64</v>
      </c>
      <c r="N26" s="18"/>
    </row>
    <row r="27" spans="1:14" x14ac:dyDescent="0.25">
      <c r="A27" s="19" t="s">
        <v>40</v>
      </c>
      <c r="B27" s="35">
        <v>472153.79</v>
      </c>
      <c r="C27" s="20"/>
      <c r="D27" s="20"/>
      <c r="E27" s="20"/>
      <c r="F27" s="20">
        <v>1840.9</v>
      </c>
      <c r="G27" s="20">
        <v>938.68</v>
      </c>
      <c r="H27" s="20">
        <v>0</v>
      </c>
      <c r="I27" s="20">
        <v>742.06</v>
      </c>
      <c r="J27" s="20">
        <v>21.88</v>
      </c>
      <c r="K27" s="20">
        <v>3025.34</v>
      </c>
      <c r="L27" s="20">
        <v>14376</v>
      </c>
      <c r="M27" s="20">
        <v>252690.21</v>
      </c>
      <c r="N27" s="20"/>
    </row>
    <row r="28" spans="1:14" x14ac:dyDescent="0.25">
      <c r="A28" s="19" t="s">
        <v>41</v>
      </c>
      <c r="B28" s="35">
        <v>131593.74</v>
      </c>
      <c r="C28" s="20"/>
      <c r="D28" s="20"/>
      <c r="E28" s="20">
        <v>2395.16</v>
      </c>
      <c r="F28" s="20">
        <v>1258.72</v>
      </c>
      <c r="G28" s="20">
        <v>3185.3</v>
      </c>
      <c r="H28" s="20">
        <v>0</v>
      </c>
      <c r="I28" s="20">
        <v>858.72</v>
      </c>
      <c r="J28" s="20">
        <v>625.5</v>
      </c>
      <c r="K28" s="20">
        <v>365.36</v>
      </c>
      <c r="L28" s="20">
        <v>0</v>
      </c>
      <c r="M28" s="20">
        <v>109790.43</v>
      </c>
      <c r="N28" s="20"/>
    </row>
    <row r="29" spans="1:14" x14ac:dyDescent="0.25">
      <c r="A29" s="19" t="s">
        <v>42</v>
      </c>
      <c r="B29" s="35">
        <v>23096</v>
      </c>
      <c r="C29" s="20"/>
      <c r="D29" s="20"/>
      <c r="E29" s="20"/>
      <c r="F29" s="20">
        <v>146</v>
      </c>
      <c r="G29" s="20">
        <v>96</v>
      </c>
      <c r="H29" s="20">
        <v>0</v>
      </c>
      <c r="I29" s="20">
        <v>549</v>
      </c>
      <c r="J29" s="20">
        <v>19</v>
      </c>
      <c r="K29" s="20">
        <v>0</v>
      </c>
      <c r="L29" s="20">
        <v>66</v>
      </c>
      <c r="M29" s="20">
        <v>21375</v>
      </c>
      <c r="N29" s="20"/>
    </row>
    <row r="30" spans="1:14" x14ac:dyDescent="0.25">
      <c r="A30" s="19" t="s">
        <v>43</v>
      </c>
      <c r="B30" s="35">
        <v>66034.759999999995</v>
      </c>
      <c r="C30" s="20"/>
      <c r="D30" s="20"/>
      <c r="E30" s="20"/>
      <c r="F30" s="20">
        <v>590</v>
      </c>
      <c r="G30" s="20">
        <v>1290</v>
      </c>
      <c r="H30" s="20">
        <v>0</v>
      </c>
      <c r="I30" s="20">
        <v>773</v>
      </c>
      <c r="J30" s="20">
        <v>134</v>
      </c>
      <c r="K30" s="20">
        <v>184.4</v>
      </c>
      <c r="L30" s="20">
        <v>14984</v>
      </c>
      <c r="M30" s="20">
        <v>48750</v>
      </c>
      <c r="N30" s="20"/>
    </row>
    <row r="31" spans="1:14" x14ac:dyDescent="0.25">
      <c r="A31" s="15" t="s">
        <v>44</v>
      </c>
      <c r="B31" s="16">
        <v>131282.74</v>
      </c>
      <c r="C31" s="16"/>
      <c r="D31" s="16"/>
      <c r="E31" s="16"/>
      <c r="F31" s="16">
        <v>2271.06</v>
      </c>
      <c r="G31" s="16">
        <v>2856.08</v>
      </c>
      <c r="H31" s="16">
        <v>0</v>
      </c>
      <c r="I31" s="16">
        <v>0</v>
      </c>
      <c r="J31" s="16">
        <v>122.18</v>
      </c>
      <c r="K31" s="16">
        <v>2.7199999999999989</v>
      </c>
      <c r="L31" s="16">
        <v>49061.66</v>
      </c>
      <c r="M31" s="16">
        <v>41964.03</v>
      </c>
      <c r="N31" s="16"/>
    </row>
    <row r="32" spans="1:14" x14ac:dyDescent="0.25">
      <c r="A32" s="17" t="s">
        <v>44</v>
      </c>
      <c r="B32" s="34">
        <v>131282.74</v>
      </c>
      <c r="C32" s="18"/>
      <c r="D32" s="18"/>
      <c r="E32" s="18"/>
      <c r="F32" s="18">
        <v>2271.06</v>
      </c>
      <c r="G32" s="18">
        <v>2856.08</v>
      </c>
      <c r="H32" s="18">
        <v>0</v>
      </c>
      <c r="I32" s="18">
        <v>0</v>
      </c>
      <c r="J32" s="18">
        <v>122.18</v>
      </c>
      <c r="K32" s="18">
        <v>2.7199999999999989</v>
      </c>
      <c r="L32" s="18">
        <v>49061.66</v>
      </c>
      <c r="M32" s="18">
        <v>41964.03</v>
      </c>
      <c r="N32" s="18"/>
    </row>
    <row r="33" spans="1:14" x14ac:dyDescent="0.25">
      <c r="A33" s="19" t="s">
        <v>425</v>
      </c>
      <c r="B33" s="35">
        <v>44942.950000000004</v>
      </c>
      <c r="C33" s="20"/>
      <c r="D33" s="20"/>
      <c r="E33" s="20"/>
      <c r="F33" s="20">
        <v>642.26</v>
      </c>
      <c r="G33" s="20">
        <v>750.71999999999991</v>
      </c>
      <c r="H33" s="20">
        <v>0</v>
      </c>
      <c r="I33" s="20">
        <v>0</v>
      </c>
      <c r="J33" s="20">
        <v>122.18</v>
      </c>
      <c r="K33" s="20">
        <v>2.7199999999999989</v>
      </c>
      <c r="L33" s="20">
        <v>13183.16</v>
      </c>
      <c r="M33" s="20">
        <v>12885.13</v>
      </c>
      <c r="N33" s="20"/>
    </row>
    <row r="34" spans="1:14" x14ac:dyDescent="0.25">
      <c r="A34" s="38" t="s">
        <v>220</v>
      </c>
      <c r="B34" s="35">
        <v>86339.79</v>
      </c>
      <c r="C34" s="20"/>
      <c r="D34" s="20"/>
      <c r="E34" s="20"/>
      <c r="F34" s="20">
        <v>1628.8</v>
      </c>
      <c r="G34" s="20">
        <v>2105.36</v>
      </c>
      <c r="H34" s="20">
        <v>0</v>
      </c>
      <c r="I34" s="20">
        <v>0</v>
      </c>
      <c r="J34" s="20">
        <v>0</v>
      </c>
      <c r="K34" s="20">
        <v>0</v>
      </c>
      <c r="L34" s="20">
        <v>35878.5</v>
      </c>
      <c r="M34" s="20">
        <v>29078.9</v>
      </c>
      <c r="N34" s="20"/>
    </row>
    <row r="35" spans="1:14" x14ac:dyDescent="0.25">
      <c r="A35" s="15" t="s">
        <v>45</v>
      </c>
      <c r="B35" s="16">
        <v>888431.17100000009</v>
      </c>
      <c r="C35" s="16"/>
      <c r="D35" s="16">
        <v>19093.64</v>
      </c>
      <c r="E35" s="16">
        <v>911.46</v>
      </c>
      <c r="F35" s="16">
        <v>11512.28</v>
      </c>
      <c r="G35" s="16">
        <v>12828.1</v>
      </c>
      <c r="H35" s="16">
        <v>3551.7599999999998</v>
      </c>
      <c r="I35" s="16">
        <v>8467.84</v>
      </c>
      <c r="J35" s="16">
        <v>2451.66</v>
      </c>
      <c r="K35" s="16">
        <v>502.702</v>
      </c>
      <c r="L35" s="16">
        <v>13026.72</v>
      </c>
      <c r="M35" s="16">
        <v>698347.7635</v>
      </c>
      <c r="N35" s="16"/>
    </row>
    <row r="36" spans="1:14" x14ac:dyDescent="0.25">
      <c r="A36" s="17" t="s">
        <v>46</v>
      </c>
      <c r="B36" s="34">
        <v>417712.83500000002</v>
      </c>
      <c r="C36" s="18"/>
      <c r="D36" s="18">
        <v>19082</v>
      </c>
      <c r="E36" s="18"/>
      <c r="F36" s="18">
        <v>6000.54</v>
      </c>
      <c r="G36" s="18">
        <v>9051.16</v>
      </c>
      <c r="H36" s="18">
        <v>2913.92</v>
      </c>
      <c r="I36" s="18">
        <v>4392.6000000000004</v>
      </c>
      <c r="J36" s="18">
        <v>1912.3799999999999</v>
      </c>
      <c r="K36" s="18">
        <v>149.32</v>
      </c>
      <c r="L36" s="18">
        <v>10709.06</v>
      </c>
      <c r="M36" s="18">
        <v>289651.75</v>
      </c>
      <c r="N36" s="18"/>
    </row>
    <row r="37" spans="1:14" x14ac:dyDescent="0.25">
      <c r="A37" s="38" t="s">
        <v>426</v>
      </c>
      <c r="B37" s="35">
        <v>178833.74</v>
      </c>
      <c r="C37" s="20"/>
      <c r="D37" s="20">
        <v>9279.36</v>
      </c>
      <c r="E37" s="20"/>
      <c r="F37" s="20">
        <v>3196.3199999999997</v>
      </c>
      <c r="G37" s="20">
        <v>4153.28</v>
      </c>
      <c r="H37" s="20">
        <v>1462.8642183530014</v>
      </c>
      <c r="I37" s="20">
        <v>1875.26</v>
      </c>
      <c r="J37" s="20">
        <v>956.72</v>
      </c>
      <c r="K37" s="20">
        <v>146.44</v>
      </c>
      <c r="L37" s="20">
        <v>9875.64</v>
      </c>
      <c r="M37" s="20">
        <v>133145.76</v>
      </c>
      <c r="N37" s="20"/>
    </row>
    <row r="38" spans="1:14" x14ac:dyDescent="0.25">
      <c r="A38" s="38" t="s">
        <v>427</v>
      </c>
      <c r="B38" s="39">
        <v>177390.17</v>
      </c>
      <c r="C38" s="29"/>
      <c r="D38" s="29">
        <v>9802.64</v>
      </c>
      <c r="E38" s="29"/>
      <c r="F38" s="29">
        <v>2197.88</v>
      </c>
      <c r="G38" s="29">
        <v>4146.84</v>
      </c>
      <c r="H38" s="29">
        <v>1451.0557816469984</v>
      </c>
      <c r="I38" s="29">
        <v>2307.04</v>
      </c>
      <c r="J38" s="29">
        <v>760.88</v>
      </c>
      <c r="K38" s="29">
        <v>2.88</v>
      </c>
      <c r="L38" s="29">
        <v>747.78</v>
      </c>
      <c r="M38" s="29">
        <v>107381.71</v>
      </c>
      <c r="N38" s="29"/>
    </row>
    <row r="39" spans="1:14" x14ac:dyDescent="0.25">
      <c r="A39" s="38" t="s">
        <v>200</v>
      </c>
      <c r="B39" s="39">
        <v>61488.925000000003</v>
      </c>
      <c r="C39" s="29"/>
      <c r="D39" s="29"/>
      <c r="E39" s="29"/>
      <c r="F39" s="29">
        <v>606.34</v>
      </c>
      <c r="G39" s="29">
        <v>751.04</v>
      </c>
      <c r="H39" s="29">
        <v>0</v>
      </c>
      <c r="I39" s="29">
        <v>210.3</v>
      </c>
      <c r="J39" s="29">
        <v>194.78</v>
      </c>
      <c r="K39" s="29">
        <v>0</v>
      </c>
      <c r="L39" s="29">
        <v>85.64</v>
      </c>
      <c r="M39" s="29">
        <v>49124.28</v>
      </c>
      <c r="N39" s="29"/>
    </row>
    <row r="40" spans="1:14" x14ac:dyDescent="0.25">
      <c r="A40" s="17" t="s">
        <v>47</v>
      </c>
      <c r="B40" s="34">
        <v>470718.33600000001</v>
      </c>
      <c r="C40" s="18"/>
      <c r="D40" s="18">
        <v>11.64</v>
      </c>
      <c r="E40" s="18">
        <v>911.46</v>
      </c>
      <c r="F40" s="18">
        <v>5511.7400000000007</v>
      </c>
      <c r="G40" s="18">
        <v>3776.94</v>
      </c>
      <c r="H40" s="18">
        <v>637.83999999999992</v>
      </c>
      <c r="I40" s="18">
        <v>4075.24</v>
      </c>
      <c r="J40" s="18">
        <v>539.28</v>
      </c>
      <c r="K40" s="18">
        <v>353.38200000000001</v>
      </c>
      <c r="L40" s="18">
        <v>2317.66</v>
      </c>
      <c r="M40" s="18">
        <v>408696.0135</v>
      </c>
      <c r="N40" s="18"/>
    </row>
    <row r="41" spans="1:14" x14ac:dyDescent="0.25">
      <c r="A41" s="19" t="s">
        <v>48</v>
      </c>
      <c r="B41" s="35">
        <v>28028.7</v>
      </c>
      <c r="C41" s="20"/>
      <c r="D41" s="20">
        <v>11.64</v>
      </c>
      <c r="E41" s="20">
        <v>911.46</v>
      </c>
      <c r="F41" s="20">
        <v>65.56</v>
      </c>
      <c r="G41" s="20">
        <v>1374.08</v>
      </c>
      <c r="H41" s="20">
        <v>139.69999999999999</v>
      </c>
      <c r="I41" s="20">
        <v>547.02</v>
      </c>
      <c r="J41" s="20">
        <v>70.66</v>
      </c>
      <c r="K41" s="20">
        <v>5.56</v>
      </c>
      <c r="L41" s="20"/>
      <c r="M41" s="20">
        <v>24066.04</v>
      </c>
      <c r="N41" s="20"/>
    </row>
    <row r="42" spans="1:14" x14ac:dyDescent="0.25">
      <c r="A42" s="19" t="s">
        <v>49</v>
      </c>
      <c r="B42" s="35">
        <v>442689.636</v>
      </c>
      <c r="C42" s="20"/>
      <c r="D42" s="20"/>
      <c r="E42" s="20"/>
      <c r="F42" s="20">
        <v>5446.18</v>
      </c>
      <c r="G42" s="20">
        <v>2402.86</v>
      </c>
      <c r="H42" s="20">
        <v>498.14</v>
      </c>
      <c r="I42" s="20">
        <v>3528.22</v>
      </c>
      <c r="J42" s="20">
        <v>468.62</v>
      </c>
      <c r="K42" s="20">
        <v>347.822</v>
      </c>
      <c r="L42" s="20">
        <v>2317.66</v>
      </c>
      <c r="M42" s="20">
        <v>384629.97350000002</v>
      </c>
      <c r="N42" s="20"/>
    </row>
    <row r="43" spans="1:14" x14ac:dyDescent="0.25">
      <c r="A43" s="15" t="s">
        <v>50</v>
      </c>
      <c r="B43" s="16">
        <v>236238.34099999999</v>
      </c>
      <c r="C43" s="16">
        <v>444.64000000000004</v>
      </c>
      <c r="D43" s="16"/>
      <c r="E43" s="16"/>
      <c r="F43" s="16">
        <v>2585.2799999999997</v>
      </c>
      <c r="G43" s="16">
        <v>453.54</v>
      </c>
      <c r="H43" s="16">
        <v>4382.9399999999996</v>
      </c>
      <c r="I43" s="16">
        <v>4714.9600000000009</v>
      </c>
      <c r="J43" s="16">
        <v>24.82</v>
      </c>
      <c r="K43" s="16">
        <v>0</v>
      </c>
      <c r="L43" s="16">
        <v>25843.020000000004</v>
      </c>
      <c r="M43" s="16">
        <v>53272.86</v>
      </c>
      <c r="N43" s="16">
        <v>119969.109</v>
      </c>
    </row>
    <row r="44" spans="1:14" x14ac:dyDescent="0.25">
      <c r="A44" s="17" t="s">
        <v>50</v>
      </c>
      <c r="B44" s="34">
        <v>236238.34099999999</v>
      </c>
      <c r="C44" s="18">
        <v>444.64000000000004</v>
      </c>
      <c r="D44" s="18"/>
      <c r="E44" s="18"/>
      <c r="F44" s="18">
        <v>2585.2799999999997</v>
      </c>
      <c r="G44" s="18">
        <v>453.54</v>
      </c>
      <c r="H44" s="18">
        <v>4382.9399999999996</v>
      </c>
      <c r="I44" s="18">
        <v>4714.9600000000009</v>
      </c>
      <c r="J44" s="18">
        <v>24.82</v>
      </c>
      <c r="K44" s="18">
        <v>0</v>
      </c>
      <c r="L44" s="18">
        <v>25843.020000000004</v>
      </c>
      <c r="M44" s="18">
        <v>53272.86</v>
      </c>
      <c r="N44" s="18">
        <v>119969.109</v>
      </c>
    </row>
    <row r="45" spans="1:14" x14ac:dyDescent="0.25">
      <c r="A45" s="19" t="s">
        <v>51</v>
      </c>
      <c r="B45" s="35">
        <v>236238.34099999999</v>
      </c>
      <c r="C45" s="20">
        <v>444.64000000000004</v>
      </c>
      <c r="D45" s="20"/>
      <c r="E45" s="20"/>
      <c r="F45" s="20">
        <v>2585.2799999999997</v>
      </c>
      <c r="G45" s="20">
        <v>453.54</v>
      </c>
      <c r="H45" s="20">
        <v>4382.9399999999996</v>
      </c>
      <c r="I45" s="20">
        <v>4714.9600000000009</v>
      </c>
      <c r="J45" s="20">
        <v>24.82</v>
      </c>
      <c r="K45" s="20">
        <v>0</v>
      </c>
      <c r="L45" s="20">
        <v>25843.020000000004</v>
      </c>
      <c r="M45" s="20">
        <v>53272.86</v>
      </c>
      <c r="N45" s="20">
        <v>119969.109</v>
      </c>
    </row>
    <row r="46" spans="1:14" x14ac:dyDescent="0.25">
      <c r="A46" s="15" t="s">
        <v>52</v>
      </c>
      <c r="B46" s="16">
        <v>778895.81</v>
      </c>
      <c r="C46" s="16">
        <v>821.78</v>
      </c>
      <c r="D46" s="16">
        <v>2357.66</v>
      </c>
      <c r="E46" s="16"/>
      <c r="F46" s="16">
        <v>11435.86</v>
      </c>
      <c r="G46" s="16">
        <v>12167.970000000001</v>
      </c>
      <c r="H46" s="16">
        <v>2523.56</v>
      </c>
      <c r="I46" s="16">
        <v>13466.939999999999</v>
      </c>
      <c r="J46" s="16">
        <v>1681.93</v>
      </c>
      <c r="K46" s="16">
        <v>1331.8779999999999</v>
      </c>
      <c r="L46" s="16">
        <v>51620.533000000003</v>
      </c>
      <c r="M46" s="16">
        <v>470026.12400000001</v>
      </c>
      <c r="N46" s="16"/>
    </row>
    <row r="47" spans="1:14" x14ac:dyDescent="0.25">
      <c r="A47" s="17" t="s">
        <v>53</v>
      </c>
      <c r="B47" s="34">
        <v>153487.26999999999</v>
      </c>
      <c r="C47" s="18"/>
      <c r="D47" s="18"/>
      <c r="E47" s="18"/>
      <c r="F47" s="18">
        <v>3265.7</v>
      </c>
      <c r="G47" s="18">
        <v>2737.52</v>
      </c>
      <c r="H47" s="18"/>
      <c r="I47" s="18">
        <v>1427.44</v>
      </c>
      <c r="J47" s="18"/>
      <c r="K47" s="18">
        <v>313.64</v>
      </c>
      <c r="L47" s="18">
        <v>23561.9</v>
      </c>
      <c r="M47" s="18">
        <v>87225.19</v>
      </c>
      <c r="N47" s="18"/>
    </row>
    <row r="48" spans="1:14" x14ac:dyDescent="0.25">
      <c r="A48" s="19" t="s">
        <v>54</v>
      </c>
      <c r="B48" s="35">
        <v>153487.26999999999</v>
      </c>
      <c r="C48" s="20"/>
      <c r="D48" s="20"/>
      <c r="E48" s="20"/>
      <c r="F48" s="20">
        <v>3265.7</v>
      </c>
      <c r="G48" s="20">
        <v>2737.52</v>
      </c>
      <c r="H48" s="20"/>
      <c r="I48" s="20">
        <v>1427.44</v>
      </c>
      <c r="J48" s="20"/>
      <c r="K48" s="20">
        <v>313.64</v>
      </c>
      <c r="L48" s="20">
        <v>23561.9</v>
      </c>
      <c r="M48" s="20">
        <v>87225.19</v>
      </c>
      <c r="N48" s="20"/>
    </row>
    <row r="49" spans="1:14" x14ac:dyDescent="0.25">
      <c r="A49" s="17" t="s">
        <v>55</v>
      </c>
      <c r="B49" s="34">
        <v>201587.49</v>
      </c>
      <c r="C49" s="18"/>
      <c r="D49" s="18"/>
      <c r="E49" s="18"/>
      <c r="F49" s="18">
        <v>2387.84</v>
      </c>
      <c r="G49" s="18">
        <v>3372.8599999999997</v>
      </c>
      <c r="H49" s="18">
        <v>102</v>
      </c>
      <c r="I49" s="18">
        <v>1365.98</v>
      </c>
      <c r="J49" s="18">
        <v>307</v>
      </c>
      <c r="K49" s="18">
        <v>144.22999999999999</v>
      </c>
      <c r="L49" s="18">
        <v>14490</v>
      </c>
      <c r="M49" s="18">
        <v>123884.08</v>
      </c>
      <c r="N49" s="18"/>
    </row>
    <row r="50" spans="1:14" x14ac:dyDescent="0.25">
      <c r="A50" s="19" t="s">
        <v>56</v>
      </c>
      <c r="B50" s="35">
        <v>66656.490000000005</v>
      </c>
      <c r="C50" s="20"/>
      <c r="D50" s="20"/>
      <c r="E50" s="20"/>
      <c r="F50" s="20">
        <v>860.84</v>
      </c>
      <c r="G50" s="20">
        <v>1095.8599999999999</v>
      </c>
      <c r="H50" s="20"/>
      <c r="I50" s="20">
        <v>1160.98</v>
      </c>
      <c r="J50" s="20"/>
      <c r="K50" s="20">
        <v>144.22999999999999</v>
      </c>
      <c r="L50" s="20">
        <v>2500</v>
      </c>
      <c r="M50" s="20">
        <v>34055.08</v>
      </c>
      <c r="N50" s="20"/>
    </row>
    <row r="51" spans="1:14" x14ac:dyDescent="0.25">
      <c r="A51" s="19" t="s">
        <v>57</v>
      </c>
      <c r="B51" s="35">
        <v>134931</v>
      </c>
      <c r="C51" s="20"/>
      <c r="D51" s="20"/>
      <c r="E51" s="20"/>
      <c r="F51" s="20">
        <v>1527</v>
      </c>
      <c r="G51" s="20">
        <v>2277</v>
      </c>
      <c r="H51" s="20">
        <v>102</v>
      </c>
      <c r="I51" s="20">
        <v>205</v>
      </c>
      <c r="J51" s="20">
        <v>307</v>
      </c>
      <c r="K51" s="20"/>
      <c r="L51" s="20">
        <v>11990</v>
      </c>
      <c r="M51" s="20">
        <v>89829</v>
      </c>
      <c r="N51" s="20"/>
    </row>
    <row r="52" spans="1:14" x14ac:dyDescent="0.25">
      <c r="A52" s="17" t="s">
        <v>58</v>
      </c>
      <c r="B52" s="34">
        <v>57655.81</v>
      </c>
      <c r="C52" s="18"/>
      <c r="D52" s="18">
        <v>507.46</v>
      </c>
      <c r="E52" s="18"/>
      <c r="F52" s="18">
        <v>791.04</v>
      </c>
      <c r="G52" s="18">
        <v>135.06</v>
      </c>
      <c r="H52" s="18">
        <v>178.24</v>
      </c>
      <c r="I52" s="18">
        <v>319.16000000000003</v>
      </c>
      <c r="J52" s="18"/>
      <c r="K52" s="18">
        <v>408.2</v>
      </c>
      <c r="L52" s="18">
        <v>2601.12</v>
      </c>
      <c r="M52" s="18">
        <v>44315.8</v>
      </c>
      <c r="N52" s="18"/>
    </row>
    <row r="53" spans="1:14" x14ac:dyDescent="0.25">
      <c r="A53" s="19" t="s">
        <v>59</v>
      </c>
      <c r="B53" s="35">
        <v>57655.81</v>
      </c>
      <c r="C53" s="20"/>
      <c r="D53" s="20">
        <v>507.46</v>
      </c>
      <c r="E53" s="20"/>
      <c r="F53" s="20">
        <v>791.04</v>
      </c>
      <c r="G53" s="20">
        <v>135.06</v>
      </c>
      <c r="H53" s="20">
        <v>178.24</v>
      </c>
      <c r="I53" s="20">
        <v>319.16000000000003</v>
      </c>
      <c r="J53" s="20"/>
      <c r="K53" s="20">
        <v>408.2</v>
      </c>
      <c r="L53" s="20">
        <v>2601.12</v>
      </c>
      <c r="M53" s="20">
        <v>44315.8</v>
      </c>
      <c r="N53" s="20"/>
    </row>
    <row r="54" spans="1:14" x14ac:dyDescent="0.25">
      <c r="A54" s="17" t="s">
        <v>60</v>
      </c>
      <c r="B54" s="34">
        <v>91331.92</v>
      </c>
      <c r="C54" s="18"/>
      <c r="D54" s="18">
        <v>418.84</v>
      </c>
      <c r="E54" s="18"/>
      <c r="F54" s="18">
        <v>438.04</v>
      </c>
      <c r="G54" s="18">
        <v>534.36</v>
      </c>
      <c r="H54" s="18">
        <v>114.26</v>
      </c>
      <c r="I54" s="18">
        <v>828.12</v>
      </c>
      <c r="J54" s="18">
        <v>125.18</v>
      </c>
      <c r="K54" s="18">
        <v>465.80799999999999</v>
      </c>
      <c r="L54" s="18">
        <v>6284.3329999999996</v>
      </c>
      <c r="M54" s="18">
        <v>56144.444000000003</v>
      </c>
      <c r="N54" s="18"/>
    </row>
    <row r="55" spans="1:14" x14ac:dyDescent="0.25">
      <c r="A55" s="19" t="s">
        <v>61</v>
      </c>
      <c r="B55" s="35">
        <v>91331.92</v>
      </c>
      <c r="C55" s="20"/>
      <c r="D55" s="20">
        <v>418.84</v>
      </c>
      <c r="E55" s="20"/>
      <c r="F55" s="20">
        <v>438.04</v>
      </c>
      <c r="G55" s="20">
        <v>534.36</v>
      </c>
      <c r="H55" s="20">
        <v>114.26</v>
      </c>
      <c r="I55" s="20">
        <v>828.12</v>
      </c>
      <c r="J55" s="20">
        <v>125.18</v>
      </c>
      <c r="K55" s="20">
        <v>465.80799999999999</v>
      </c>
      <c r="L55" s="20">
        <v>6284.3329999999996</v>
      </c>
      <c r="M55" s="20">
        <v>56144.444000000003</v>
      </c>
      <c r="N55" s="20"/>
    </row>
    <row r="56" spans="1:14" x14ac:dyDescent="0.25">
      <c r="A56" s="17" t="s">
        <v>62</v>
      </c>
      <c r="B56" s="34">
        <v>274833.32</v>
      </c>
      <c r="C56" s="18">
        <v>821.78</v>
      </c>
      <c r="D56" s="18">
        <v>1431.36</v>
      </c>
      <c r="E56" s="18"/>
      <c r="F56" s="18">
        <v>4553.2400000000007</v>
      </c>
      <c r="G56" s="18">
        <v>5388.17</v>
      </c>
      <c r="H56" s="18">
        <v>2129.06</v>
      </c>
      <c r="I56" s="18">
        <v>9526.24</v>
      </c>
      <c r="J56" s="18">
        <v>1249.75</v>
      </c>
      <c r="K56" s="18"/>
      <c r="L56" s="18">
        <v>4683.18</v>
      </c>
      <c r="M56" s="18">
        <v>158456.60999999999</v>
      </c>
      <c r="N56" s="18"/>
    </row>
    <row r="57" spans="1:14" x14ac:dyDescent="0.25">
      <c r="A57" s="19" t="s">
        <v>63</v>
      </c>
      <c r="B57" s="35">
        <v>274833.32</v>
      </c>
      <c r="C57" s="20">
        <v>821.78</v>
      </c>
      <c r="D57" s="20">
        <v>1431.36</v>
      </c>
      <c r="E57" s="20"/>
      <c r="F57" s="20">
        <v>4553.2400000000007</v>
      </c>
      <c r="G57" s="20">
        <v>5388.17</v>
      </c>
      <c r="H57" s="20">
        <v>2129.06</v>
      </c>
      <c r="I57" s="20">
        <v>9526.24</v>
      </c>
      <c r="J57" s="20">
        <v>1249.75</v>
      </c>
      <c r="K57" s="20"/>
      <c r="L57" s="20">
        <v>4683.18</v>
      </c>
      <c r="M57" s="20">
        <v>158456.60999999999</v>
      </c>
      <c r="N57" s="20"/>
    </row>
    <row r="58" spans="1:14" x14ac:dyDescent="0.25">
      <c r="A58" s="15" t="s">
        <v>64</v>
      </c>
      <c r="B58" s="16">
        <v>233523.71000000002</v>
      </c>
      <c r="C58" s="16">
        <v>63.72</v>
      </c>
      <c r="D58" s="16">
        <v>2911.1499999999996</v>
      </c>
      <c r="E58" s="16"/>
      <c r="F58" s="16">
        <v>2136.3000000000002</v>
      </c>
      <c r="G58" s="16">
        <v>1648.33</v>
      </c>
      <c r="H58" s="16">
        <v>32.5</v>
      </c>
      <c r="I58" s="16">
        <v>2830.7</v>
      </c>
      <c r="J58" s="16">
        <v>388.26</v>
      </c>
      <c r="K58" s="16">
        <v>230.10000000000002</v>
      </c>
      <c r="L58" s="16">
        <v>11313.62</v>
      </c>
      <c r="M58" s="16">
        <v>159981.53</v>
      </c>
      <c r="N58" s="16"/>
    </row>
    <row r="59" spans="1:14" x14ac:dyDescent="0.25">
      <c r="A59" s="17" t="s">
        <v>65</v>
      </c>
      <c r="B59" s="34">
        <v>18118.04</v>
      </c>
      <c r="C59" s="18"/>
      <c r="D59" s="18"/>
      <c r="E59" s="18"/>
      <c r="F59" s="18">
        <v>260.64</v>
      </c>
      <c r="G59" s="18">
        <v>161.41999999999999</v>
      </c>
      <c r="H59" s="18">
        <v>32.5</v>
      </c>
      <c r="I59" s="18">
        <v>572.54999999999995</v>
      </c>
      <c r="J59" s="18">
        <v>35.200000000000003</v>
      </c>
      <c r="K59" s="18">
        <v>94.01</v>
      </c>
      <c r="L59" s="18">
        <v>2286.6</v>
      </c>
      <c r="M59" s="18">
        <v>12102.04</v>
      </c>
      <c r="N59" s="18"/>
    </row>
    <row r="60" spans="1:14" x14ac:dyDescent="0.25">
      <c r="A60" s="19" t="s">
        <v>66</v>
      </c>
      <c r="B60" s="35">
        <v>18118.04</v>
      </c>
      <c r="C60" s="20"/>
      <c r="D60" s="20"/>
      <c r="E60" s="20"/>
      <c r="F60" s="20">
        <v>260.64</v>
      </c>
      <c r="G60" s="20">
        <v>161.41999999999999</v>
      </c>
      <c r="H60" s="20">
        <v>32.5</v>
      </c>
      <c r="I60" s="20">
        <v>572.54999999999995</v>
      </c>
      <c r="J60" s="20">
        <v>35.200000000000003</v>
      </c>
      <c r="K60" s="20">
        <v>94.01</v>
      </c>
      <c r="L60" s="20">
        <v>2286.6</v>
      </c>
      <c r="M60" s="20">
        <v>12102.04</v>
      </c>
      <c r="N60" s="20"/>
    </row>
    <row r="61" spans="1:14" x14ac:dyDescent="0.25">
      <c r="A61" s="17" t="s">
        <v>67</v>
      </c>
      <c r="B61" s="34">
        <v>61701</v>
      </c>
      <c r="C61" s="18"/>
      <c r="D61" s="18">
        <v>808.49</v>
      </c>
      <c r="E61" s="18"/>
      <c r="F61" s="18">
        <v>646</v>
      </c>
      <c r="G61" s="18">
        <v>531</v>
      </c>
      <c r="H61" s="18"/>
      <c r="I61" s="18">
        <v>735</v>
      </c>
      <c r="J61" s="18">
        <v>162</v>
      </c>
      <c r="K61" s="18"/>
      <c r="L61" s="18">
        <v>2755</v>
      </c>
      <c r="M61" s="18">
        <v>41286</v>
      </c>
      <c r="N61" s="18"/>
    </row>
    <row r="62" spans="1:14" x14ac:dyDescent="0.25">
      <c r="A62" s="19" t="s">
        <v>68</v>
      </c>
      <c r="B62" s="35">
        <v>35346</v>
      </c>
      <c r="C62" s="20"/>
      <c r="D62" s="20"/>
      <c r="E62" s="20"/>
      <c r="F62" s="20">
        <v>172</v>
      </c>
      <c r="G62" s="20">
        <v>324</v>
      </c>
      <c r="H62" s="20"/>
      <c r="I62" s="20">
        <v>287</v>
      </c>
      <c r="J62" s="20">
        <v>114</v>
      </c>
      <c r="K62" s="20"/>
      <c r="L62" s="20">
        <v>1123</v>
      </c>
      <c r="M62" s="20">
        <v>23970</v>
      </c>
      <c r="N62" s="20"/>
    </row>
    <row r="63" spans="1:14" x14ac:dyDescent="0.25">
      <c r="A63" s="19" t="s">
        <v>69</v>
      </c>
      <c r="B63" s="35">
        <v>26355</v>
      </c>
      <c r="C63" s="20"/>
      <c r="D63" s="20">
        <v>808.49</v>
      </c>
      <c r="E63" s="20"/>
      <c r="F63" s="20">
        <v>474</v>
      </c>
      <c r="G63" s="20">
        <v>207</v>
      </c>
      <c r="H63" s="20"/>
      <c r="I63" s="20">
        <v>448</v>
      </c>
      <c r="J63" s="20">
        <v>48</v>
      </c>
      <c r="K63" s="20"/>
      <c r="L63" s="20">
        <v>1632</v>
      </c>
      <c r="M63" s="20">
        <v>17316</v>
      </c>
      <c r="N63" s="20"/>
    </row>
    <row r="64" spans="1:14" x14ac:dyDescent="0.25">
      <c r="A64" s="17" t="s">
        <v>70</v>
      </c>
      <c r="B64" s="34">
        <v>60154.32</v>
      </c>
      <c r="C64" s="18">
        <v>63.72</v>
      </c>
      <c r="D64" s="18">
        <v>4.0599999999999996</v>
      </c>
      <c r="E64" s="18"/>
      <c r="F64" s="18">
        <v>419.82</v>
      </c>
      <c r="G64" s="18">
        <v>230</v>
      </c>
      <c r="H64" s="18"/>
      <c r="I64" s="18">
        <v>466.66</v>
      </c>
      <c r="J64" s="18">
        <v>0</v>
      </c>
      <c r="K64" s="18">
        <v>101.15</v>
      </c>
      <c r="L64" s="18">
        <v>1273.6600000000001</v>
      </c>
      <c r="M64" s="18">
        <v>45533.83</v>
      </c>
      <c r="N64" s="18"/>
    </row>
    <row r="65" spans="1:14" x14ac:dyDescent="0.25">
      <c r="A65" s="19" t="s">
        <v>71</v>
      </c>
      <c r="B65" s="35">
        <v>60154.32</v>
      </c>
      <c r="C65" s="20">
        <v>63.72</v>
      </c>
      <c r="D65" s="20">
        <v>4.0599999999999996</v>
      </c>
      <c r="E65" s="20"/>
      <c r="F65" s="20">
        <v>419.82</v>
      </c>
      <c r="G65" s="20">
        <v>230</v>
      </c>
      <c r="H65" s="20"/>
      <c r="I65" s="20">
        <v>466.66</v>
      </c>
      <c r="J65" s="20">
        <v>0</v>
      </c>
      <c r="K65" s="20">
        <v>101.15</v>
      </c>
      <c r="L65" s="20">
        <v>1273.6600000000001</v>
      </c>
      <c r="M65" s="20">
        <v>45533.83</v>
      </c>
      <c r="N65" s="20"/>
    </row>
    <row r="66" spans="1:14" x14ac:dyDescent="0.25">
      <c r="A66" s="17" t="s">
        <v>72</v>
      </c>
      <c r="B66" s="34">
        <v>30518.99</v>
      </c>
      <c r="C66" s="18"/>
      <c r="D66" s="18">
        <v>861.5</v>
      </c>
      <c r="E66" s="18"/>
      <c r="F66" s="18">
        <v>312.82</v>
      </c>
      <c r="G66" s="18">
        <v>341.22</v>
      </c>
      <c r="H66" s="18"/>
      <c r="I66" s="18">
        <v>126.5</v>
      </c>
      <c r="J66" s="18">
        <v>147.18</v>
      </c>
      <c r="K66" s="18"/>
      <c r="L66" s="18">
        <v>3973.08</v>
      </c>
      <c r="M66" s="18">
        <v>16481.22</v>
      </c>
      <c r="N66" s="18"/>
    </row>
    <row r="67" spans="1:14" x14ac:dyDescent="0.25">
      <c r="A67" s="19" t="s">
        <v>73</v>
      </c>
      <c r="B67" s="35">
        <v>30518.99</v>
      </c>
      <c r="C67" s="20"/>
      <c r="D67" s="20">
        <v>861.5</v>
      </c>
      <c r="E67" s="20"/>
      <c r="F67" s="20">
        <v>312.82</v>
      </c>
      <c r="G67" s="20">
        <v>341.22</v>
      </c>
      <c r="H67" s="20"/>
      <c r="I67" s="20">
        <v>126.5</v>
      </c>
      <c r="J67" s="20">
        <v>147.18</v>
      </c>
      <c r="K67" s="20"/>
      <c r="L67" s="20">
        <v>3973.08</v>
      </c>
      <c r="M67" s="20">
        <v>16481.22</v>
      </c>
      <c r="N67" s="20"/>
    </row>
    <row r="68" spans="1:14" x14ac:dyDescent="0.25">
      <c r="A68" s="17" t="s">
        <v>74</v>
      </c>
      <c r="B68" s="34">
        <v>63031.360000000001</v>
      </c>
      <c r="C68" s="18"/>
      <c r="D68" s="18">
        <v>1237.0999999999999</v>
      </c>
      <c r="E68" s="18"/>
      <c r="F68" s="18">
        <v>497.02</v>
      </c>
      <c r="G68" s="18">
        <v>384.69</v>
      </c>
      <c r="H68" s="18"/>
      <c r="I68" s="18">
        <v>929.99</v>
      </c>
      <c r="J68" s="18">
        <v>43.88</v>
      </c>
      <c r="K68" s="18">
        <v>34.94</v>
      </c>
      <c r="L68" s="18">
        <v>1025.28</v>
      </c>
      <c r="M68" s="18">
        <v>44578.44</v>
      </c>
      <c r="N68" s="18"/>
    </row>
    <row r="69" spans="1:14" x14ac:dyDescent="0.25">
      <c r="A69" s="19" t="s">
        <v>75</v>
      </c>
      <c r="B69" s="35">
        <v>63031.360000000001</v>
      </c>
      <c r="C69" s="20"/>
      <c r="D69" s="20">
        <v>1237.0999999999999</v>
      </c>
      <c r="E69" s="20"/>
      <c r="F69" s="20">
        <v>497.02</v>
      </c>
      <c r="G69" s="20">
        <v>384.69</v>
      </c>
      <c r="H69" s="20"/>
      <c r="I69" s="20">
        <v>929.99</v>
      </c>
      <c r="J69" s="20">
        <v>43.88</v>
      </c>
      <c r="K69" s="20">
        <v>34.94</v>
      </c>
      <c r="L69" s="20">
        <v>1025.28</v>
      </c>
      <c r="M69" s="20">
        <v>44578.44</v>
      </c>
      <c r="N69" s="20"/>
    </row>
    <row r="70" spans="1:14" x14ac:dyDescent="0.25">
      <c r="A70" s="15" t="s">
        <v>76</v>
      </c>
      <c r="B70" s="16">
        <v>970766.81300000008</v>
      </c>
      <c r="C70" s="16"/>
      <c r="D70" s="16"/>
      <c r="E70" s="16"/>
      <c r="F70" s="16">
        <v>19990.399999999998</v>
      </c>
      <c r="G70" s="16">
        <v>30941.599999999995</v>
      </c>
      <c r="H70" s="16">
        <v>10578.4</v>
      </c>
      <c r="I70" s="16">
        <v>15355.199999999999</v>
      </c>
      <c r="J70" s="16">
        <v>2167.6799999999998</v>
      </c>
      <c r="K70" s="16">
        <v>5201.8</v>
      </c>
      <c r="L70" s="16">
        <v>194028.24</v>
      </c>
      <c r="M70" s="16">
        <v>349275.3101</v>
      </c>
      <c r="N70" s="16">
        <v>104103.67999999999</v>
      </c>
    </row>
    <row r="71" spans="1:14" x14ac:dyDescent="0.25">
      <c r="A71" s="17" t="s">
        <v>77</v>
      </c>
      <c r="B71" s="34">
        <v>823007.89</v>
      </c>
      <c r="C71" s="18"/>
      <c r="D71" s="18"/>
      <c r="E71" s="18"/>
      <c r="F71" s="18">
        <v>17841.439999999999</v>
      </c>
      <c r="G71" s="18">
        <v>28739.719999999994</v>
      </c>
      <c r="H71" s="18">
        <v>10578.4</v>
      </c>
      <c r="I71" s="18">
        <v>14434.339999999998</v>
      </c>
      <c r="J71" s="18">
        <v>1816.2399999999998</v>
      </c>
      <c r="K71" s="18">
        <v>5159.76</v>
      </c>
      <c r="L71" s="18">
        <v>151848.70000000001</v>
      </c>
      <c r="M71" s="18">
        <v>288255.94</v>
      </c>
      <c r="N71" s="18">
        <v>104103.67999999999</v>
      </c>
    </row>
    <row r="72" spans="1:14" x14ac:dyDescent="0.25">
      <c r="A72" s="19" t="s">
        <v>78</v>
      </c>
      <c r="B72" s="35">
        <v>205668.58000000002</v>
      </c>
      <c r="C72" s="20"/>
      <c r="D72" s="20"/>
      <c r="E72" s="20"/>
      <c r="F72" s="20">
        <v>3756.42</v>
      </c>
      <c r="G72" s="20">
        <v>4126.16</v>
      </c>
      <c r="H72" s="20">
        <v>4911.66</v>
      </c>
      <c r="I72" s="20">
        <v>1249.7</v>
      </c>
      <c r="J72" s="20">
        <v>0</v>
      </c>
      <c r="K72" s="20">
        <v>60.14</v>
      </c>
      <c r="L72" s="20">
        <v>11258.32</v>
      </c>
      <c r="M72" s="20">
        <v>124713.48</v>
      </c>
      <c r="N72" s="20">
        <v>5175.88</v>
      </c>
    </row>
    <row r="73" spans="1:14" x14ac:dyDescent="0.25">
      <c r="A73" s="19" t="s">
        <v>79</v>
      </c>
      <c r="B73" s="35">
        <v>128169.4</v>
      </c>
      <c r="C73" s="20"/>
      <c r="D73" s="20"/>
      <c r="E73" s="20"/>
      <c r="F73" s="20">
        <v>4178.1999999999989</v>
      </c>
      <c r="G73" s="20">
        <v>6546.9</v>
      </c>
      <c r="H73" s="20">
        <v>1565.6400000000003</v>
      </c>
      <c r="I73" s="20">
        <v>749.86000000000013</v>
      </c>
      <c r="J73" s="20">
        <v>33.659999999999997</v>
      </c>
      <c r="K73" s="20">
        <v>1303.6600000000001</v>
      </c>
      <c r="L73" s="20">
        <v>47654.78</v>
      </c>
      <c r="M73" s="20">
        <v>12356.809999999998</v>
      </c>
      <c r="N73" s="20">
        <v>25645.57</v>
      </c>
    </row>
    <row r="74" spans="1:14" x14ac:dyDescent="0.25">
      <c r="A74" s="19" t="s">
        <v>80</v>
      </c>
      <c r="B74" s="35">
        <v>185987.64</v>
      </c>
      <c r="C74" s="20"/>
      <c r="D74" s="20"/>
      <c r="E74" s="20"/>
      <c r="F74" s="20">
        <v>4132.8599999999997</v>
      </c>
      <c r="G74" s="20">
        <v>5762.4599999999991</v>
      </c>
      <c r="H74" s="20">
        <v>3001.14</v>
      </c>
      <c r="I74" s="20">
        <v>1842.96</v>
      </c>
      <c r="J74" s="20">
        <v>487.15999999999997</v>
      </c>
      <c r="K74" s="20">
        <v>3795.96</v>
      </c>
      <c r="L74" s="20">
        <v>42041.68</v>
      </c>
      <c r="M74" s="20">
        <v>5729.59</v>
      </c>
      <c r="N74" s="20">
        <v>72262.25</v>
      </c>
    </row>
    <row r="75" spans="1:14" x14ac:dyDescent="0.25">
      <c r="A75" s="19" t="s">
        <v>81</v>
      </c>
      <c r="B75" s="35">
        <v>273385.65999999997</v>
      </c>
      <c r="C75" s="20"/>
      <c r="D75" s="20"/>
      <c r="E75" s="20"/>
      <c r="F75" s="20">
        <v>5285.3999999999987</v>
      </c>
      <c r="G75" s="20">
        <v>12082.279999999999</v>
      </c>
      <c r="H75" s="20">
        <v>1099.9599999999998</v>
      </c>
      <c r="I75" s="20">
        <v>10591.819999999998</v>
      </c>
      <c r="J75" s="20">
        <v>1295.4199999999998</v>
      </c>
      <c r="K75" s="20">
        <v>0</v>
      </c>
      <c r="L75" s="20">
        <v>45266.5</v>
      </c>
      <c r="M75" s="20">
        <v>128668.1</v>
      </c>
      <c r="N75" s="20">
        <v>1019.98</v>
      </c>
    </row>
    <row r="76" spans="1:14" x14ac:dyDescent="0.25">
      <c r="A76" s="19" t="s">
        <v>82</v>
      </c>
      <c r="B76" s="35">
        <v>29796.61</v>
      </c>
      <c r="C76" s="20"/>
      <c r="D76" s="20"/>
      <c r="E76" s="20"/>
      <c r="F76" s="20">
        <v>488.55999999999995</v>
      </c>
      <c r="G76" s="20">
        <v>221.92000000000002</v>
      </c>
      <c r="H76" s="20">
        <v>0</v>
      </c>
      <c r="I76" s="20">
        <v>0</v>
      </c>
      <c r="J76" s="20">
        <v>0</v>
      </c>
      <c r="K76" s="20"/>
      <c r="L76" s="20">
        <v>5627.42</v>
      </c>
      <c r="M76" s="20">
        <v>16787.96</v>
      </c>
      <c r="N76" s="20"/>
    </row>
    <row r="77" spans="1:14" x14ac:dyDescent="0.25">
      <c r="A77" s="17" t="s">
        <v>83</v>
      </c>
      <c r="B77" s="34">
        <v>144790.95699999999</v>
      </c>
      <c r="C77" s="18"/>
      <c r="D77" s="18"/>
      <c r="E77" s="18"/>
      <c r="F77" s="18">
        <v>2148.96</v>
      </c>
      <c r="G77" s="18">
        <v>2201.8799999999997</v>
      </c>
      <c r="H77" s="18">
        <v>0</v>
      </c>
      <c r="I77" s="18">
        <v>920.86</v>
      </c>
      <c r="J77" s="18">
        <v>351.44000000000005</v>
      </c>
      <c r="K77" s="18">
        <v>42.04</v>
      </c>
      <c r="L77" s="18">
        <v>41976.18</v>
      </c>
      <c r="M77" s="18">
        <v>59000.189999999995</v>
      </c>
      <c r="N77" s="18"/>
    </row>
    <row r="78" spans="1:14" x14ac:dyDescent="0.25">
      <c r="A78" s="19" t="s">
        <v>84</v>
      </c>
      <c r="B78" s="35">
        <v>80885.51999999999</v>
      </c>
      <c r="C78" s="20"/>
      <c r="D78" s="20"/>
      <c r="E78" s="20"/>
      <c r="F78" s="20">
        <v>1271.2</v>
      </c>
      <c r="G78" s="20">
        <v>2159.2199999999998</v>
      </c>
      <c r="H78" s="20">
        <v>0</v>
      </c>
      <c r="I78" s="20">
        <v>920.86</v>
      </c>
      <c r="J78" s="20">
        <v>351.44000000000005</v>
      </c>
      <c r="K78" s="20">
        <v>39.799999999999997</v>
      </c>
      <c r="L78" s="20">
        <v>17199.900000000001</v>
      </c>
      <c r="M78" s="20">
        <v>32893.75</v>
      </c>
      <c r="N78" s="20"/>
    </row>
    <row r="79" spans="1:14" x14ac:dyDescent="0.25">
      <c r="A79" s="19" t="s">
        <v>85</v>
      </c>
      <c r="B79" s="35">
        <v>63905.436999999998</v>
      </c>
      <c r="C79" s="20"/>
      <c r="D79" s="20"/>
      <c r="E79" s="20"/>
      <c r="F79" s="20">
        <v>877.76</v>
      </c>
      <c r="G79" s="20">
        <v>42.66</v>
      </c>
      <c r="H79" s="20">
        <v>0</v>
      </c>
      <c r="I79" s="20">
        <v>0</v>
      </c>
      <c r="J79" s="20">
        <v>0</v>
      </c>
      <c r="K79" s="20">
        <v>2.2400000000000002</v>
      </c>
      <c r="L79" s="20">
        <v>24776.28</v>
      </c>
      <c r="M79" s="20">
        <v>26106.439999999995</v>
      </c>
      <c r="N79" s="20"/>
    </row>
    <row r="80" spans="1:14" x14ac:dyDescent="0.25">
      <c r="A80" s="17" t="s">
        <v>86</v>
      </c>
      <c r="B80" s="34">
        <v>2004.616</v>
      </c>
      <c r="C80" s="18"/>
      <c r="D80" s="18"/>
      <c r="E80" s="18"/>
      <c r="F80" s="18"/>
      <c r="G80" s="18"/>
      <c r="H80" s="18"/>
      <c r="I80" s="18"/>
      <c r="J80" s="18"/>
      <c r="K80" s="18"/>
      <c r="L80" s="18">
        <v>109.4</v>
      </c>
      <c r="M80" s="18">
        <v>1626.4600999999996</v>
      </c>
      <c r="N80" s="18"/>
    </row>
    <row r="81" spans="1:14" x14ac:dyDescent="0.25">
      <c r="A81" s="19" t="s">
        <v>87</v>
      </c>
      <c r="B81" s="35">
        <v>2004.616</v>
      </c>
      <c r="C81" s="20"/>
      <c r="D81" s="20"/>
      <c r="E81" s="20"/>
      <c r="F81" s="20"/>
      <c r="G81" s="20"/>
      <c r="H81" s="20"/>
      <c r="I81" s="20"/>
      <c r="J81" s="20"/>
      <c r="K81" s="20"/>
      <c r="L81" s="20">
        <v>109.4</v>
      </c>
      <c r="M81" s="20">
        <v>1626.4600999999996</v>
      </c>
      <c r="N81" s="20"/>
    </row>
    <row r="82" spans="1:14" x14ac:dyDescent="0.25">
      <c r="A82" s="17" t="s">
        <v>165</v>
      </c>
      <c r="B82" s="34">
        <v>963.35</v>
      </c>
      <c r="C82" s="18"/>
      <c r="D82" s="18"/>
      <c r="E82" s="18"/>
      <c r="F82" s="18"/>
      <c r="G82" s="18"/>
      <c r="H82" s="18"/>
      <c r="I82" s="18"/>
      <c r="J82" s="18"/>
      <c r="K82" s="18"/>
      <c r="L82" s="18">
        <v>93.96</v>
      </c>
      <c r="M82" s="18">
        <v>392.71999999999997</v>
      </c>
      <c r="N82" s="18"/>
    </row>
    <row r="83" spans="1:14" x14ac:dyDescent="0.25">
      <c r="A83" s="7" t="s">
        <v>428</v>
      </c>
      <c r="B83" s="35">
        <v>963.35</v>
      </c>
      <c r="C83" s="20"/>
      <c r="D83" s="20"/>
      <c r="E83" s="20"/>
      <c r="F83" s="20"/>
      <c r="G83" s="20"/>
      <c r="H83" s="20"/>
      <c r="I83" s="20"/>
      <c r="J83" s="20"/>
      <c r="K83" s="20"/>
      <c r="L83" s="20">
        <v>93.96</v>
      </c>
      <c r="M83" s="20">
        <v>392.71999999999997</v>
      </c>
      <c r="N83" s="20"/>
    </row>
    <row r="84" spans="1:14" x14ac:dyDescent="0.25">
      <c r="A84" s="15" t="s">
        <v>118</v>
      </c>
      <c r="B84" s="16">
        <v>414336.24</v>
      </c>
      <c r="C84" s="16">
        <v>1332.5</v>
      </c>
      <c r="D84" s="16">
        <v>1480</v>
      </c>
      <c r="E84" s="16"/>
      <c r="F84" s="16">
        <v>7283.56</v>
      </c>
      <c r="G84" s="16">
        <v>9673.9600000000009</v>
      </c>
      <c r="H84" s="16">
        <v>1538.14</v>
      </c>
      <c r="I84" s="16">
        <v>6788.84</v>
      </c>
      <c r="J84" s="16">
        <v>2125.14</v>
      </c>
      <c r="K84" s="16">
        <v>4553.46</v>
      </c>
      <c r="L84" s="16">
        <v>27416.02</v>
      </c>
      <c r="M84" s="16">
        <v>316395.04000000004</v>
      </c>
      <c r="N84" s="16">
        <v>31790.720000000001</v>
      </c>
    </row>
    <row r="85" spans="1:14" x14ac:dyDescent="0.25">
      <c r="A85" s="17" t="s">
        <v>119</v>
      </c>
      <c r="B85" s="34">
        <v>414336.24</v>
      </c>
      <c r="C85" s="18">
        <v>1332.5</v>
      </c>
      <c r="D85" s="18">
        <v>1480</v>
      </c>
      <c r="E85" s="18"/>
      <c r="F85" s="18">
        <v>7283.56</v>
      </c>
      <c r="G85" s="18">
        <v>9673.9600000000009</v>
      </c>
      <c r="H85" s="18">
        <v>1538.14</v>
      </c>
      <c r="I85" s="18">
        <v>6788.84</v>
      </c>
      <c r="J85" s="18">
        <v>2125.14</v>
      </c>
      <c r="K85" s="18">
        <v>4553.46</v>
      </c>
      <c r="L85" s="18">
        <v>27416.02</v>
      </c>
      <c r="M85" s="18">
        <v>316395.04000000004</v>
      </c>
      <c r="N85" s="18">
        <v>31790.720000000001</v>
      </c>
    </row>
    <row r="86" spans="1:14" x14ac:dyDescent="0.25">
      <c r="A86" s="19" t="s">
        <v>120</v>
      </c>
      <c r="B86" s="35">
        <v>179026.22</v>
      </c>
      <c r="C86" s="20"/>
      <c r="D86" s="20"/>
      <c r="E86" s="20"/>
      <c r="F86" s="20">
        <v>3586.28</v>
      </c>
      <c r="G86" s="20">
        <v>2386.4</v>
      </c>
      <c r="H86" s="20">
        <v>0</v>
      </c>
      <c r="I86" s="20">
        <v>2130.3000000000002</v>
      </c>
      <c r="J86" s="20">
        <v>2.62</v>
      </c>
      <c r="K86" s="20">
        <v>413.7</v>
      </c>
      <c r="L86" s="20">
        <v>1814</v>
      </c>
      <c r="M86" s="20">
        <v>188518.76</v>
      </c>
      <c r="N86" s="20">
        <v>31790.720000000001</v>
      </c>
    </row>
    <row r="87" spans="1:14" x14ac:dyDescent="0.25">
      <c r="A87" s="19" t="s">
        <v>121</v>
      </c>
      <c r="B87" s="35">
        <v>235310.02000000002</v>
      </c>
      <c r="C87" s="20">
        <v>1332.5</v>
      </c>
      <c r="D87" s="20">
        <v>1480</v>
      </c>
      <c r="E87" s="20"/>
      <c r="F87" s="20">
        <v>3697.28</v>
      </c>
      <c r="G87" s="20">
        <v>7287.56</v>
      </c>
      <c r="H87" s="20">
        <v>1538.14</v>
      </c>
      <c r="I87" s="20">
        <v>4658.54</v>
      </c>
      <c r="J87" s="20">
        <v>2122.52</v>
      </c>
      <c r="K87" s="20">
        <v>4139.76</v>
      </c>
      <c r="L87" s="20">
        <v>25602.02</v>
      </c>
      <c r="M87" s="20">
        <v>127876.28</v>
      </c>
      <c r="N87" s="20"/>
    </row>
    <row r="88" spans="1:14" x14ac:dyDescent="0.25">
      <c r="A88" s="15" t="s">
        <v>88</v>
      </c>
      <c r="B88" s="16">
        <v>1490627.13</v>
      </c>
      <c r="C88" s="16">
        <v>20198.870000000003</v>
      </c>
      <c r="D88" s="16">
        <v>21349.73</v>
      </c>
      <c r="E88" s="16"/>
      <c r="F88" s="16">
        <v>25902.34</v>
      </c>
      <c r="G88" s="16">
        <v>38063.980000000003</v>
      </c>
      <c r="H88" s="16">
        <v>16618.55</v>
      </c>
      <c r="I88" s="16">
        <v>29358.36</v>
      </c>
      <c r="J88" s="16">
        <v>588.28</v>
      </c>
      <c r="K88" s="16">
        <v>3981.5699999999997</v>
      </c>
      <c r="L88" s="16">
        <v>217692.18</v>
      </c>
      <c r="M88" s="16">
        <v>837780.71000000008</v>
      </c>
      <c r="N88" s="16">
        <v>5760.04</v>
      </c>
    </row>
    <row r="89" spans="1:14" x14ac:dyDescent="0.25">
      <c r="A89" s="17" t="s">
        <v>89</v>
      </c>
      <c r="B89" s="34">
        <v>386046.1</v>
      </c>
      <c r="C89" s="18">
        <v>6264.9400000000005</v>
      </c>
      <c r="D89" s="18"/>
      <c r="E89" s="18"/>
      <c r="F89" s="18">
        <v>5570.62</v>
      </c>
      <c r="G89" s="18">
        <v>7798.82</v>
      </c>
      <c r="H89" s="18">
        <v>1633.1</v>
      </c>
      <c r="I89" s="18">
        <v>6212.6399999999994</v>
      </c>
      <c r="J89" s="18"/>
      <c r="K89" s="18">
        <v>28.2</v>
      </c>
      <c r="L89" s="18">
        <v>36138.18</v>
      </c>
      <c r="M89" s="18">
        <v>233687.15999999997</v>
      </c>
      <c r="N89" s="18">
        <v>146.6</v>
      </c>
    </row>
    <row r="90" spans="1:14" x14ac:dyDescent="0.25">
      <c r="A90" s="19" t="s">
        <v>90</v>
      </c>
      <c r="B90" s="35">
        <v>162116.96</v>
      </c>
      <c r="C90" s="20">
        <v>198.26</v>
      </c>
      <c r="D90" s="20"/>
      <c r="E90" s="20"/>
      <c r="F90" s="20">
        <v>1518.26</v>
      </c>
      <c r="G90" s="20">
        <v>3479.32</v>
      </c>
      <c r="H90" s="20"/>
      <c r="I90" s="20">
        <v>1301.92</v>
      </c>
      <c r="J90" s="20"/>
      <c r="K90" s="20"/>
      <c r="L90" s="20">
        <v>3696.33</v>
      </c>
      <c r="M90" s="20">
        <v>108693.38</v>
      </c>
      <c r="N90" s="20">
        <v>146.6</v>
      </c>
    </row>
    <row r="91" spans="1:14" x14ac:dyDescent="0.25">
      <c r="A91" s="19" t="s">
        <v>91</v>
      </c>
      <c r="B91" s="35">
        <v>165937.48000000001</v>
      </c>
      <c r="C91" s="20">
        <v>2396.44</v>
      </c>
      <c r="D91" s="20"/>
      <c r="E91" s="20"/>
      <c r="F91" s="20">
        <v>3017.64</v>
      </c>
      <c r="G91" s="20">
        <v>3736.6</v>
      </c>
      <c r="H91" s="20">
        <v>1326.12</v>
      </c>
      <c r="I91" s="20">
        <v>3961.56</v>
      </c>
      <c r="J91" s="20"/>
      <c r="K91" s="20"/>
      <c r="L91" s="20">
        <v>16267.72</v>
      </c>
      <c r="M91" s="20">
        <v>88535.579999999987</v>
      </c>
      <c r="N91" s="20"/>
    </row>
    <row r="92" spans="1:14" x14ac:dyDescent="0.25">
      <c r="A92" s="19" t="s">
        <v>92</v>
      </c>
      <c r="B92" s="35">
        <v>57991.66</v>
      </c>
      <c r="C92" s="20">
        <v>3670.2400000000002</v>
      </c>
      <c r="D92" s="20"/>
      <c r="E92" s="20"/>
      <c r="F92" s="20">
        <v>1034.72</v>
      </c>
      <c r="G92" s="20">
        <v>582.9</v>
      </c>
      <c r="H92" s="20">
        <v>306.98</v>
      </c>
      <c r="I92" s="20">
        <v>949.16</v>
      </c>
      <c r="J92" s="20"/>
      <c r="K92" s="20">
        <v>28.2</v>
      </c>
      <c r="L92" s="20">
        <v>16174.130000000001</v>
      </c>
      <c r="M92" s="20">
        <v>36458.199999999997</v>
      </c>
      <c r="N92" s="20"/>
    </row>
    <row r="93" spans="1:14" x14ac:dyDescent="0.25">
      <c r="A93" s="17" t="s">
        <v>93</v>
      </c>
      <c r="B93" s="34">
        <v>196255.33000000002</v>
      </c>
      <c r="C93" s="18">
        <v>501.4</v>
      </c>
      <c r="D93" s="18">
        <v>2797.8</v>
      </c>
      <c r="E93" s="18"/>
      <c r="F93" s="18">
        <v>2146.2600000000002</v>
      </c>
      <c r="G93" s="18">
        <v>2096.29</v>
      </c>
      <c r="H93" s="18">
        <v>691.73</v>
      </c>
      <c r="I93" s="18">
        <v>2661.72</v>
      </c>
      <c r="J93" s="18"/>
      <c r="K93" s="18">
        <v>59.1</v>
      </c>
      <c r="L93" s="18">
        <v>16724.32</v>
      </c>
      <c r="M93" s="18">
        <v>140898.34</v>
      </c>
      <c r="N93" s="18"/>
    </row>
    <row r="94" spans="1:14" x14ac:dyDescent="0.25">
      <c r="A94" s="19" t="s">
        <v>94</v>
      </c>
      <c r="B94" s="35">
        <v>58888.89</v>
      </c>
      <c r="C94" s="20"/>
      <c r="D94" s="20">
        <v>2797.8</v>
      </c>
      <c r="E94" s="20"/>
      <c r="F94" s="20">
        <v>836.96</v>
      </c>
      <c r="G94" s="20">
        <v>971.66</v>
      </c>
      <c r="H94" s="20"/>
      <c r="I94" s="20">
        <v>140.68</v>
      </c>
      <c r="J94" s="20"/>
      <c r="K94" s="20">
        <v>31.46</v>
      </c>
      <c r="L94" s="20">
        <v>7085.49</v>
      </c>
      <c r="M94" s="20">
        <v>31240.07</v>
      </c>
      <c r="N94" s="20"/>
    </row>
    <row r="95" spans="1:14" x14ac:dyDescent="0.25">
      <c r="A95" s="19" t="s">
        <v>95</v>
      </c>
      <c r="B95" s="35">
        <v>137366.44</v>
      </c>
      <c r="C95" s="20">
        <v>501.4</v>
      </c>
      <c r="D95" s="20"/>
      <c r="E95" s="20"/>
      <c r="F95" s="20">
        <v>1309.3</v>
      </c>
      <c r="G95" s="20">
        <v>1124.6299999999999</v>
      </c>
      <c r="H95" s="20">
        <v>691.73</v>
      </c>
      <c r="I95" s="20">
        <v>2521.04</v>
      </c>
      <c r="J95" s="20"/>
      <c r="K95" s="20">
        <v>27.64</v>
      </c>
      <c r="L95" s="20">
        <v>9638.83</v>
      </c>
      <c r="M95" s="20">
        <v>109658.27</v>
      </c>
      <c r="N95" s="20"/>
    </row>
    <row r="96" spans="1:14" x14ac:dyDescent="0.25">
      <c r="A96" s="17" t="s">
        <v>96</v>
      </c>
      <c r="B96" s="34">
        <v>908325.7</v>
      </c>
      <c r="C96" s="18">
        <v>13432.53</v>
      </c>
      <c r="D96" s="18">
        <v>18551.93</v>
      </c>
      <c r="E96" s="18"/>
      <c r="F96" s="18">
        <v>18185.46</v>
      </c>
      <c r="G96" s="18">
        <v>28168.870000000003</v>
      </c>
      <c r="H96" s="18">
        <v>14293.720000000001</v>
      </c>
      <c r="I96" s="18">
        <v>20484</v>
      </c>
      <c r="J96" s="18">
        <v>588.28</v>
      </c>
      <c r="K96" s="18">
        <v>3894.27</v>
      </c>
      <c r="L96" s="18">
        <v>164829.68</v>
      </c>
      <c r="M96" s="18">
        <v>463195.20999999996</v>
      </c>
      <c r="N96" s="18">
        <v>5613.4400000000005</v>
      </c>
    </row>
    <row r="97" spans="1:14" x14ac:dyDescent="0.25">
      <c r="A97" s="19" t="s">
        <v>97</v>
      </c>
      <c r="B97" s="35">
        <v>54277.11</v>
      </c>
      <c r="C97" s="20">
        <v>221.77</v>
      </c>
      <c r="D97" s="20">
        <v>200.98</v>
      </c>
      <c r="E97" s="20"/>
      <c r="F97" s="20">
        <v>1491.68</v>
      </c>
      <c r="G97" s="20">
        <v>1182.28</v>
      </c>
      <c r="H97" s="20">
        <v>1126.18</v>
      </c>
      <c r="I97" s="20">
        <v>1099.44</v>
      </c>
      <c r="J97" s="20">
        <v>229.58</v>
      </c>
      <c r="K97" s="20">
        <v>453.28</v>
      </c>
      <c r="L97" s="20">
        <v>30034.82</v>
      </c>
      <c r="M97" s="20">
        <v>28590.78</v>
      </c>
      <c r="N97" s="20"/>
    </row>
    <row r="98" spans="1:14" x14ac:dyDescent="0.25">
      <c r="A98" s="19" t="s">
        <v>98</v>
      </c>
      <c r="B98" s="35">
        <v>104740.26</v>
      </c>
      <c r="C98" s="20">
        <v>1867.28</v>
      </c>
      <c r="D98" s="20">
        <v>1358.27</v>
      </c>
      <c r="E98" s="20"/>
      <c r="F98" s="20">
        <v>2223.66</v>
      </c>
      <c r="G98" s="20">
        <v>2609.87</v>
      </c>
      <c r="H98" s="20">
        <v>1224.42</v>
      </c>
      <c r="I98" s="20">
        <v>1660.82</v>
      </c>
      <c r="J98" s="20"/>
      <c r="K98" s="20">
        <v>67.28</v>
      </c>
      <c r="L98" s="20">
        <v>31083.24</v>
      </c>
      <c r="M98" s="20">
        <v>40036.68</v>
      </c>
      <c r="N98" s="20">
        <v>1588.34</v>
      </c>
    </row>
    <row r="99" spans="1:14" x14ac:dyDescent="0.25">
      <c r="A99" s="19" t="s">
        <v>99</v>
      </c>
      <c r="B99" s="35">
        <v>82447.850000000006</v>
      </c>
      <c r="C99" s="20">
        <v>388.28</v>
      </c>
      <c r="D99" s="20">
        <v>199.78</v>
      </c>
      <c r="E99" s="20"/>
      <c r="F99" s="20">
        <v>1822.07</v>
      </c>
      <c r="G99" s="20">
        <v>1373.8</v>
      </c>
      <c r="H99" s="20"/>
      <c r="I99" s="20">
        <v>1603.02</v>
      </c>
      <c r="J99" s="20">
        <v>358.7</v>
      </c>
      <c r="K99" s="20"/>
      <c r="L99" s="20"/>
      <c r="M99" s="20">
        <v>32328.720000000001</v>
      </c>
      <c r="N99" s="20"/>
    </row>
    <row r="100" spans="1:14" x14ac:dyDescent="0.25">
      <c r="A100" s="19" t="s">
        <v>100</v>
      </c>
      <c r="B100" s="35">
        <v>216807.04000000001</v>
      </c>
      <c r="C100" s="20">
        <v>529.22</v>
      </c>
      <c r="D100" s="20"/>
      <c r="E100" s="20"/>
      <c r="F100" s="20">
        <v>3917.72</v>
      </c>
      <c r="G100" s="20">
        <v>5869.34</v>
      </c>
      <c r="H100" s="20">
        <v>4242.8599999999997</v>
      </c>
      <c r="I100" s="20">
        <v>3927.58</v>
      </c>
      <c r="J100" s="20"/>
      <c r="K100" s="20">
        <v>638.42000000000007</v>
      </c>
      <c r="L100" s="20">
        <v>28426.880000000001</v>
      </c>
      <c r="M100" s="20">
        <v>125187.62</v>
      </c>
      <c r="N100" s="20"/>
    </row>
    <row r="101" spans="1:14" x14ac:dyDescent="0.25">
      <c r="A101" s="19" t="s">
        <v>101</v>
      </c>
      <c r="B101" s="35">
        <v>136999.5</v>
      </c>
      <c r="C101" s="20">
        <v>1034.54</v>
      </c>
      <c r="D101" s="20">
        <v>4762.4799999999996</v>
      </c>
      <c r="E101" s="20"/>
      <c r="F101" s="20">
        <v>3798.47</v>
      </c>
      <c r="G101" s="20">
        <v>3017.92</v>
      </c>
      <c r="H101" s="20">
        <v>1574.06</v>
      </c>
      <c r="I101" s="20">
        <v>2153.7600000000002</v>
      </c>
      <c r="J101" s="20"/>
      <c r="K101" s="20">
        <v>2679.75</v>
      </c>
      <c r="L101" s="20">
        <v>37776</v>
      </c>
      <c r="M101" s="20">
        <v>52303.78</v>
      </c>
      <c r="N101" s="20">
        <v>438.28</v>
      </c>
    </row>
    <row r="102" spans="1:14" x14ac:dyDescent="0.25">
      <c r="A102" s="19" t="s">
        <v>102</v>
      </c>
      <c r="B102" s="35">
        <v>313053.94</v>
      </c>
      <c r="C102" s="20">
        <v>9391.44</v>
      </c>
      <c r="D102" s="20">
        <v>12030.42</v>
      </c>
      <c r="E102" s="20"/>
      <c r="F102" s="20">
        <v>4931.8599999999997</v>
      </c>
      <c r="G102" s="20">
        <v>14115.660000000002</v>
      </c>
      <c r="H102" s="20">
        <v>6126.2</v>
      </c>
      <c r="I102" s="20">
        <v>10039.379999999999</v>
      </c>
      <c r="J102" s="20">
        <v>0</v>
      </c>
      <c r="K102" s="20">
        <v>55.540000000000006</v>
      </c>
      <c r="L102" s="20">
        <v>37508.74</v>
      </c>
      <c r="M102" s="20">
        <v>184747.63</v>
      </c>
      <c r="N102" s="20">
        <v>3586.82</v>
      </c>
    </row>
    <row r="103" spans="1:14" x14ac:dyDescent="0.25">
      <c r="A103" s="15" t="s">
        <v>103</v>
      </c>
      <c r="B103" s="16">
        <v>385755.21</v>
      </c>
      <c r="C103" s="16"/>
      <c r="D103" s="16"/>
      <c r="E103" s="16"/>
      <c r="F103" s="16">
        <v>5046.2</v>
      </c>
      <c r="G103" s="16">
        <v>7025.26</v>
      </c>
      <c r="H103" s="16">
        <v>713.18</v>
      </c>
      <c r="I103" s="16">
        <v>4123.6000000000004</v>
      </c>
      <c r="J103" s="16">
        <v>274.14</v>
      </c>
      <c r="K103" s="16">
        <v>0</v>
      </c>
      <c r="L103" s="16">
        <v>103542.70999999999</v>
      </c>
      <c r="M103" s="16">
        <v>185226.26</v>
      </c>
      <c r="N103" s="16"/>
    </row>
    <row r="104" spans="1:14" x14ac:dyDescent="0.25">
      <c r="A104" s="17" t="s">
        <v>104</v>
      </c>
      <c r="B104" s="34">
        <v>254784.13500000001</v>
      </c>
      <c r="C104" s="18"/>
      <c r="D104" s="18"/>
      <c r="E104" s="18"/>
      <c r="F104" s="18">
        <v>3287.6</v>
      </c>
      <c r="G104" s="18">
        <v>5202.34</v>
      </c>
      <c r="H104" s="18">
        <v>429.08</v>
      </c>
      <c r="I104" s="18">
        <v>2462.8000000000002</v>
      </c>
      <c r="J104" s="18">
        <v>74.52</v>
      </c>
      <c r="K104" s="18">
        <v>0</v>
      </c>
      <c r="L104" s="18">
        <v>63994.78</v>
      </c>
      <c r="M104" s="18">
        <v>130748.7</v>
      </c>
      <c r="N104" s="18"/>
    </row>
    <row r="105" spans="1:14" x14ac:dyDescent="0.25">
      <c r="A105" s="19" t="s">
        <v>105</v>
      </c>
      <c r="B105" s="35">
        <v>85760.68</v>
      </c>
      <c r="C105" s="20"/>
      <c r="D105" s="20"/>
      <c r="E105" s="20"/>
      <c r="F105" s="20">
        <v>99.2</v>
      </c>
      <c r="G105" s="20">
        <v>167.84</v>
      </c>
      <c r="H105" s="20">
        <v>411.46</v>
      </c>
      <c r="I105" s="20">
        <v>1166.8</v>
      </c>
      <c r="J105" s="20">
        <v>0</v>
      </c>
      <c r="K105" s="20">
        <v>0</v>
      </c>
      <c r="L105" s="20">
        <v>17742.46</v>
      </c>
      <c r="M105" s="20">
        <v>53663.58</v>
      </c>
      <c r="N105" s="20"/>
    </row>
    <row r="106" spans="1:14" x14ac:dyDescent="0.25">
      <c r="A106" s="19" t="s">
        <v>106</v>
      </c>
      <c r="B106" s="35">
        <v>92922.285000000003</v>
      </c>
      <c r="C106" s="20"/>
      <c r="D106" s="20"/>
      <c r="E106" s="20"/>
      <c r="F106" s="20">
        <v>1620.8</v>
      </c>
      <c r="G106" s="20">
        <v>2740</v>
      </c>
      <c r="H106" s="20">
        <v>17.62</v>
      </c>
      <c r="I106" s="20">
        <v>710.22</v>
      </c>
      <c r="J106" s="20">
        <v>23.8</v>
      </c>
      <c r="K106" s="20">
        <v>0</v>
      </c>
      <c r="L106" s="20">
        <v>24454.46</v>
      </c>
      <c r="M106" s="20">
        <v>44181.04</v>
      </c>
      <c r="N106" s="20"/>
    </row>
    <row r="107" spans="1:14" x14ac:dyDescent="0.25">
      <c r="A107" s="19" t="s">
        <v>107</v>
      </c>
      <c r="B107" s="35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x14ac:dyDescent="0.25">
      <c r="A108" s="19" t="s">
        <v>108</v>
      </c>
      <c r="B108" s="35">
        <v>76101.17</v>
      </c>
      <c r="C108" s="20"/>
      <c r="D108" s="20"/>
      <c r="E108" s="20"/>
      <c r="F108" s="20">
        <v>1567.6</v>
      </c>
      <c r="G108" s="20">
        <v>2294.5</v>
      </c>
      <c r="H108" s="20">
        <v>0</v>
      </c>
      <c r="I108" s="20">
        <v>585.78</v>
      </c>
      <c r="J108" s="20">
        <v>50.72</v>
      </c>
      <c r="K108" s="20">
        <v>0</v>
      </c>
      <c r="L108" s="20">
        <v>21797.86</v>
      </c>
      <c r="M108" s="20">
        <v>32904.080000000002</v>
      </c>
      <c r="N108" s="20"/>
    </row>
    <row r="109" spans="1:14" x14ac:dyDescent="0.25">
      <c r="A109" s="17" t="s">
        <v>109</v>
      </c>
      <c r="B109" s="34">
        <v>130971.075</v>
      </c>
      <c r="C109" s="18"/>
      <c r="D109" s="18"/>
      <c r="E109" s="18"/>
      <c r="F109" s="18">
        <v>1758.6</v>
      </c>
      <c r="G109" s="18">
        <v>1822.92</v>
      </c>
      <c r="H109" s="18">
        <v>284.10000000000002</v>
      </c>
      <c r="I109" s="18">
        <v>1660.8</v>
      </c>
      <c r="J109" s="18">
        <v>199.62</v>
      </c>
      <c r="K109" s="18">
        <v>0</v>
      </c>
      <c r="L109" s="18">
        <v>39547.93</v>
      </c>
      <c r="M109" s="18">
        <v>54477.560000000005</v>
      </c>
      <c r="N109" s="18"/>
    </row>
    <row r="110" spans="1:14" x14ac:dyDescent="0.25">
      <c r="A110" s="19" t="s">
        <v>110</v>
      </c>
      <c r="B110" s="35">
        <v>47758.94</v>
      </c>
      <c r="C110" s="20"/>
      <c r="D110" s="20"/>
      <c r="E110" s="20"/>
      <c r="F110" s="20">
        <v>218.14</v>
      </c>
      <c r="G110" s="20">
        <v>81</v>
      </c>
      <c r="H110" s="20">
        <v>76.48</v>
      </c>
      <c r="I110" s="20">
        <v>400.94</v>
      </c>
      <c r="J110" s="20">
        <v>74.2</v>
      </c>
      <c r="K110" s="20">
        <v>0</v>
      </c>
      <c r="L110" s="20">
        <v>16703.16</v>
      </c>
      <c r="M110" s="20">
        <v>23721.99</v>
      </c>
      <c r="N110" s="20"/>
    </row>
    <row r="111" spans="1:14" x14ac:dyDescent="0.25">
      <c r="A111" s="19" t="s">
        <v>111</v>
      </c>
      <c r="B111" s="35">
        <v>46242.824999999997</v>
      </c>
      <c r="C111" s="20"/>
      <c r="D111" s="20"/>
      <c r="E111" s="20"/>
      <c r="F111" s="20">
        <v>962.98</v>
      </c>
      <c r="G111" s="20">
        <v>886.82</v>
      </c>
      <c r="H111" s="20">
        <v>156.74</v>
      </c>
      <c r="I111" s="20">
        <v>849.56</v>
      </c>
      <c r="J111" s="20">
        <v>50.72</v>
      </c>
      <c r="K111" s="20">
        <v>0</v>
      </c>
      <c r="L111" s="20">
        <v>12292.46</v>
      </c>
      <c r="M111" s="20">
        <v>12657.560000000001</v>
      </c>
      <c r="N111" s="20"/>
    </row>
    <row r="112" spans="1:14" x14ac:dyDescent="0.25">
      <c r="A112" s="19" t="s">
        <v>112</v>
      </c>
      <c r="B112" s="35">
        <v>36969.31</v>
      </c>
      <c r="C112" s="20"/>
      <c r="D112" s="20"/>
      <c r="E112" s="20"/>
      <c r="F112" s="20">
        <v>577.48</v>
      </c>
      <c r="G112" s="20">
        <v>855.1</v>
      </c>
      <c r="H112" s="20">
        <v>50.88</v>
      </c>
      <c r="I112" s="20">
        <v>410.3</v>
      </c>
      <c r="J112" s="20">
        <v>74.7</v>
      </c>
      <c r="K112" s="20">
        <v>0</v>
      </c>
      <c r="L112" s="20">
        <v>10552.31</v>
      </c>
      <c r="M112" s="20">
        <v>18098.010000000002</v>
      </c>
      <c r="N112" s="20"/>
    </row>
    <row r="113" spans="1:14" x14ac:dyDescent="0.25">
      <c r="A113" s="15" t="s">
        <v>122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7" t="s">
        <v>122</v>
      </c>
      <c r="B114" s="34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1:14" x14ac:dyDescent="0.25">
      <c r="A115" s="19" t="s">
        <v>123</v>
      </c>
      <c r="B115" s="35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x14ac:dyDescent="0.25">
      <c r="A116" s="3" t="s">
        <v>183</v>
      </c>
      <c r="B116" s="4">
        <v>178386.66</v>
      </c>
      <c r="C116" s="4"/>
      <c r="D116" s="4"/>
      <c r="E116" s="4"/>
      <c r="F116" s="4">
        <v>2691.98</v>
      </c>
      <c r="G116" s="4">
        <v>2270.6</v>
      </c>
      <c r="H116" s="4"/>
      <c r="I116" s="4">
        <v>1194.42</v>
      </c>
      <c r="J116" s="4">
        <v>722.8</v>
      </c>
      <c r="K116" s="4"/>
      <c r="L116" s="4"/>
      <c r="M116" s="4">
        <v>69094.02</v>
      </c>
      <c r="N116" s="4">
        <v>64877.81</v>
      </c>
    </row>
    <row r="117" spans="1:14" x14ac:dyDescent="0.25">
      <c r="A117" s="5" t="s">
        <v>187</v>
      </c>
      <c r="B117" s="6">
        <v>178386.66</v>
      </c>
      <c r="C117" s="6"/>
      <c r="D117" s="6"/>
      <c r="E117" s="6"/>
      <c r="F117" s="6">
        <v>2691.98</v>
      </c>
      <c r="G117" s="6">
        <v>2270.6</v>
      </c>
      <c r="H117" s="6"/>
      <c r="I117" s="6">
        <v>1194.42</v>
      </c>
      <c r="J117" s="6">
        <v>722.8</v>
      </c>
      <c r="K117" s="6"/>
      <c r="L117" s="6"/>
      <c r="M117" s="6">
        <v>69094.02</v>
      </c>
      <c r="N117" s="6">
        <v>64877.81</v>
      </c>
    </row>
    <row r="118" spans="1:14" x14ac:dyDescent="0.25">
      <c r="A118" s="7" t="s">
        <v>398</v>
      </c>
      <c r="B118" s="8">
        <v>178386.66</v>
      </c>
      <c r="C118" s="8"/>
      <c r="D118" s="8"/>
      <c r="E118" s="8"/>
      <c r="F118" s="8">
        <v>2691.98</v>
      </c>
      <c r="G118" s="8">
        <v>2270.6</v>
      </c>
      <c r="H118" s="8"/>
      <c r="I118" s="8">
        <v>1194.42</v>
      </c>
      <c r="J118" s="8">
        <v>722.8</v>
      </c>
      <c r="K118" s="8"/>
      <c r="L118" s="8"/>
      <c r="M118" s="8">
        <v>69094.02</v>
      </c>
      <c r="N118" s="8">
        <v>64877.81</v>
      </c>
    </row>
    <row r="119" spans="1:14" x14ac:dyDescent="0.25">
      <c r="A119" s="15" t="s">
        <v>113</v>
      </c>
      <c r="B119" s="16">
        <v>640574.1</v>
      </c>
      <c r="C119" s="16"/>
      <c r="D119" s="16"/>
      <c r="E119" s="16"/>
      <c r="F119" s="16">
        <v>9002.57</v>
      </c>
      <c r="G119" s="16">
        <v>12541.878000000001</v>
      </c>
      <c r="H119" s="16">
        <v>2266.92</v>
      </c>
      <c r="I119" s="16">
        <v>4872.0470000000005</v>
      </c>
      <c r="J119" s="16">
        <v>2430.6679999999997</v>
      </c>
      <c r="K119" s="16">
        <v>1844.68</v>
      </c>
      <c r="L119" s="16">
        <v>35736.43</v>
      </c>
      <c r="M119" s="16">
        <v>493427.31999999995</v>
      </c>
      <c r="N119" s="16"/>
    </row>
    <row r="120" spans="1:14" x14ac:dyDescent="0.25">
      <c r="A120" s="17" t="s">
        <v>114</v>
      </c>
      <c r="B120" s="34">
        <v>640574.1</v>
      </c>
      <c r="C120" s="18"/>
      <c r="D120" s="18"/>
      <c r="E120" s="18"/>
      <c r="F120" s="18">
        <v>9002.57</v>
      </c>
      <c r="G120" s="18">
        <v>12541.878000000001</v>
      </c>
      <c r="H120" s="18">
        <v>2266.92</v>
      </c>
      <c r="I120" s="18">
        <v>4872.0470000000005</v>
      </c>
      <c r="J120" s="18">
        <v>2430.6679999999997</v>
      </c>
      <c r="K120" s="18">
        <v>1844.68</v>
      </c>
      <c r="L120" s="18">
        <v>35736.43</v>
      </c>
      <c r="M120" s="18">
        <v>493427.31999999995</v>
      </c>
      <c r="N120" s="18"/>
    </row>
    <row r="121" spans="1:14" x14ac:dyDescent="0.25">
      <c r="A121" s="38" t="s">
        <v>116</v>
      </c>
      <c r="B121" s="35">
        <v>99552.7</v>
      </c>
      <c r="C121" s="20"/>
      <c r="D121" s="20"/>
      <c r="E121" s="20"/>
      <c r="F121" s="20">
        <v>1189.8499999999999</v>
      </c>
      <c r="G121" s="20">
        <v>1704.0880000000002</v>
      </c>
      <c r="H121" s="20">
        <v>0</v>
      </c>
      <c r="I121" s="20">
        <v>374.12700000000001</v>
      </c>
      <c r="J121" s="20">
        <v>322.74799999999999</v>
      </c>
      <c r="K121" s="20">
        <v>0</v>
      </c>
      <c r="L121" s="20">
        <v>1031.19</v>
      </c>
      <c r="M121" s="20">
        <v>73919.55</v>
      </c>
      <c r="N121" s="20"/>
    </row>
    <row r="122" spans="1:14" x14ac:dyDescent="0.25">
      <c r="A122" s="38" t="s">
        <v>117</v>
      </c>
      <c r="B122" s="35">
        <v>66663.91</v>
      </c>
      <c r="C122" s="20"/>
      <c r="D122" s="20"/>
      <c r="E122" s="20"/>
      <c r="F122" s="20">
        <v>825.56</v>
      </c>
      <c r="G122" s="20">
        <v>1654.43</v>
      </c>
      <c r="H122" s="20">
        <v>224.88</v>
      </c>
      <c r="I122" s="20">
        <v>424.52</v>
      </c>
      <c r="J122" s="20">
        <v>246.68</v>
      </c>
      <c r="K122" s="20"/>
      <c r="L122" s="20">
        <v>195.92</v>
      </c>
      <c r="M122" s="20">
        <v>56428.98</v>
      </c>
      <c r="N122" s="20"/>
    </row>
    <row r="123" spans="1:14" x14ac:dyDescent="0.25">
      <c r="A123" s="38" t="s">
        <v>115</v>
      </c>
      <c r="B123" s="35">
        <v>266987.64</v>
      </c>
      <c r="C123" s="20"/>
      <c r="D123" s="20"/>
      <c r="E123" s="20"/>
      <c r="F123" s="20">
        <v>3782.26</v>
      </c>
      <c r="G123" s="20">
        <v>4585.4799999999996</v>
      </c>
      <c r="H123" s="20">
        <v>2042.04</v>
      </c>
      <c r="I123" s="20">
        <v>1659.46</v>
      </c>
      <c r="J123" s="20">
        <v>1096.56</v>
      </c>
      <c r="K123" s="20">
        <v>344.22</v>
      </c>
      <c r="L123" s="20">
        <v>15780.079999999998</v>
      </c>
      <c r="M123" s="20">
        <v>210892.5499999999</v>
      </c>
      <c r="N123" s="20"/>
    </row>
    <row r="124" spans="1:14" ht="15.75" thickBot="1" x14ac:dyDescent="0.3">
      <c r="A124" s="38" t="s">
        <v>429</v>
      </c>
      <c r="B124" s="35">
        <v>207369.85</v>
      </c>
      <c r="C124" s="20"/>
      <c r="D124" s="20"/>
      <c r="E124" s="20"/>
      <c r="F124" s="20">
        <v>3204.8999999999996</v>
      </c>
      <c r="G124" s="20">
        <v>4597.880000000001</v>
      </c>
      <c r="H124" s="20"/>
      <c r="I124" s="20">
        <v>2413.94</v>
      </c>
      <c r="J124" s="20">
        <v>764.68000000000006</v>
      </c>
      <c r="K124" s="20">
        <v>1500.46</v>
      </c>
      <c r="L124" s="20">
        <v>18729.240000000002</v>
      </c>
      <c r="M124" s="20">
        <v>152186.24000000002</v>
      </c>
      <c r="N124" s="20"/>
    </row>
    <row r="125" spans="1:14" ht="15.75" thickTop="1" x14ac:dyDescent="0.25">
      <c r="A125" s="21" t="s">
        <v>124</v>
      </c>
      <c r="B125" s="22">
        <f>B113+B84+B119+B103+B88+B70+B58+B46+B43+B35+B31+B3+B116</f>
        <v>9634975.0899999999</v>
      </c>
      <c r="C125" s="22">
        <f t="shared" ref="C125:M125" si="0">C113+C84+C119+C103+C88+C70+C58+C46+C43+C35+C31+C3+C116</f>
        <v>22997.170000000002</v>
      </c>
      <c r="D125" s="22">
        <f t="shared" si="0"/>
        <v>90372.93</v>
      </c>
      <c r="E125" s="22">
        <f t="shared" si="0"/>
        <v>13699.809999999998</v>
      </c>
      <c r="F125" s="22">
        <f>F113+F84+F119+F103+F88+F70+F58+F46+F43+F35+F31+F3+F116</f>
        <v>129322.91930904287</v>
      </c>
      <c r="G125" s="22">
        <f>G113+G84+G119+G103+G88+G70+G58+G46+G43+G35+G31+G3+G116</f>
        <v>182378.2265463626</v>
      </c>
      <c r="H125" s="22">
        <f t="shared" si="0"/>
        <v>49354.390000000007</v>
      </c>
      <c r="I125" s="22">
        <f t="shared" si="0"/>
        <v>120141.28245766461</v>
      </c>
      <c r="J125" s="22">
        <f t="shared" si="0"/>
        <v>18903.558000000001</v>
      </c>
      <c r="K125" s="22">
        <f t="shared" si="0"/>
        <v>46947.773309590113</v>
      </c>
      <c r="L125" s="22">
        <f t="shared" si="0"/>
        <v>996708.79542809166</v>
      </c>
      <c r="M125" s="22">
        <f t="shared" si="0"/>
        <v>5876433.0332971299</v>
      </c>
      <c r="N125" s="22">
        <f>N113+N84+N119+N103+N88+N70+N58+N46+N43+N35+N31+N3+N116</f>
        <v>326501.359</v>
      </c>
    </row>
  </sheetData>
  <mergeCells count="3">
    <mergeCell ref="C1:E1"/>
    <mergeCell ref="F1:K1"/>
    <mergeCell ref="M1:N1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Header>&amp;CInstalaciones de triaje y compostaje de residuos mezclados. Datos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DF24-67D4-48B8-83D9-5752A8119766}">
  <sheetPr>
    <tabColor rgb="FF00B050"/>
    <pageSetUpPr autoPageBreaks="0"/>
  </sheetPr>
  <dimension ref="A1:Z51"/>
  <sheetViews>
    <sheetView zoomScale="90" zoomScaleNormal="90" zoomScalePageLayoutView="80" workbookViewId="0">
      <selection activeCell="G12" sqref="G12"/>
    </sheetView>
  </sheetViews>
  <sheetFormatPr baseColWidth="10" defaultRowHeight="15" x14ac:dyDescent="0.25"/>
  <cols>
    <col min="1" max="1" width="86.28515625" style="45" customWidth="1"/>
    <col min="2" max="2" width="17.7109375" style="45" bestFit="1" customWidth="1"/>
    <col min="3" max="3" width="28.85546875" style="45" customWidth="1"/>
    <col min="4" max="4" width="24.140625" style="45" bestFit="1" customWidth="1"/>
    <col min="5" max="5" width="24" style="45" bestFit="1" customWidth="1"/>
    <col min="6" max="6" width="14.85546875" style="45" bestFit="1" customWidth="1"/>
    <col min="7" max="7" width="29" style="45" bestFit="1" customWidth="1"/>
    <col min="8" max="8" width="28.85546875" style="45" bestFit="1" customWidth="1"/>
    <col min="9" max="9" width="24.140625" style="45" bestFit="1" customWidth="1"/>
    <col min="10" max="10" width="24" style="45" bestFit="1" customWidth="1"/>
    <col min="11" max="11" width="14.85546875" style="45" bestFit="1" customWidth="1"/>
    <col min="12" max="14" width="11.5703125" style="45" bestFit="1" customWidth="1"/>
    <col min="15" max="15" width="13.7109375" style="45" bestFit="1" customWidth="1"/>
    <col min="16" max="16" width="14.7109375" style="45" bestFit="1" customWidth="1"/>
    <col min="17" max="17" width="17.85546875" style="45" bestFit="1" customWidth="1"/>
    <col min="18" max="18" width="28" style="45" bestFit="1" customWidth="1"/>
    <col min="19" max="19" width="13.85546875" style="45" bestFit="1" customWidth="1"/>
    <col min="20" max="20" width="14.42578125" style="45" bestFit="1" customWidth="1"/>
    <col min="21" max="21" width="17.28515625" style="84" customWidth="1"/>
    <col min="22" max="22" width="13.85546875" style="84" customWidth="1"/>
    <col min="23" max="23" width="21" style="84" customWidth="1"/>
    <col min="24" max="24" width="18.7109375" style="84" customWidth="1"/>
    <col min="25" max="25" width="15.7109375" style="84" bestFit="1" customWidth="1"/>
    <col min="26" max="26" width="87.5703125" style="84" customWidth="1"/>
    <col min="27" max="16384" width="11.42578125" style="45"/>
  </cols>
  <sheetData>
    <row r="1" spans="1:26" x14ac:dyDescent="0.25">
      <c r="A1" s="40" t="s">
        <v>438</v>
      </c>
      <c r="B1" s="41" t="s">
        <v>439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3"/>
      <c r="V1" s="44"/>
      <c r="W1" s="43"/>
      <c r="X1" s="44"/>
      <c r="Y1" s="43"/>
      <c r="Z1" s="44"/>
    </row>
    <row r="2" spans="1:26" x14ac:dyDescent="0.25">
      <c r="A2" s="46"/>
      <c r="B2" s="47" t="s">
        <v>190</v>
      </c>
      <c r="C2" s="47" t="s">
        <v>191</v>
      </c>
      <c r="D2" s="47"/>
      <c r="E2" s="47"/>
      <c r="F2" s="47"/>
      <c r="G2" s="47" t="s">
        <v>1</v>
      </c>
      <c r="H2" s="47"/>
      <c r="I2" s="47"/>
      <c r="J2" s="47"/>
      <c r="K2" s="47"/>
      <c r="L2" s="47" t="s">
        <v>192</v>
      </c>
      <c r="M2" s="47"/>
      <c r="N2" s="47"/>
      <c r="O2" s="47"/>
      <c r="P2" s="47"/>
      <c r="Q2" s="48"/>
      <c r="R2" s="48" t="s">
        <v>126</v>
      </c>
      <c r="S2" s="48" t="s">
        <v>4</v>
      </c>
      <c r="T2" s="48"/>
      <c r="U2" s="142" t="s">
        <v>221</v>
      </c>
      <c r="V2" s="142"/>
      <c r="W2" s="142"/>
      <c r="X2" s="142"/>
      <c r="Y2" s="142"/>
      <c r="Z2" s="142"/>
    </row>
    <row r="3" spans="1:26" ht="60" x14ac:dyDescent="0.25">
      <c r="A3" s="49" t="s">
        <v>440</v>
      </c>
      <c r="B3" s="49" t="s">
        <v>190</v>
      </c>
      <c r="C3" s="49" t="s">
        <v>193</v>
      </c>
      <c r="D3" s="49" t="s">
        <v>6</v>
      </c>
      <c r="E3" s="49" t="s">
        <v>7</v>
      </c>
      <c r="F3" s="49" t="s">
        <v>8</v>
      </c>
      <c r="G3" s="49" t="s">
        <v>194</v>
      </c>
      <c r="H3" s="49" t="s">
        <v>193</v>
      </c>
      <c r="I3" s="49" t="s">
        <v>6</v>
      </c>
      <c r="J3" s="49" t="s">
        <v>7</v>
      </c>
      <c r="K3" s="49" t="s">
        <v>8</v>
      </c>
      <c r="L3" s="49" t="s">
        <v>9</v>
      </c>
      <c r="M3" s="49" t="s">
        <v>10</v>
      </c>
      <c r="N3" s="49" t="s">
        <v>11</v>
      </c>
      <c r="O3" s="49" t="s">
        <v>12</v>
      </c>
      <c r="P3" s="49" t="s">
        <v>13</v>
      </c>
      <c r="Q3" s="50" t="s">
        <v>14</v>
      </c>
      <c r="R3" s="50" t="s">
        <v>195</v>
      </c>
      <c r="S3" s="50" t="s">
        <v>16</v>
      </c>
      <c r="T3" s="50" t="s">
        <v>196</v>
      </c>
      <c r="U3" s="51" t="s">
        <v>222</v>
      </c>
      <c r="V3" s="52" t="s">
        <v>223</v>
      </c>
      <c r="W3" s="51" t="s">
        <v>224</v>
      </c>
      <c r="X3" s="52" t="s">
        <v>225</v>
      </c>
      <c r="Y3" s="51" t="s">
        <v>226</v>
      </c>
      <c r="Z3" s="52" t="s">
        <v>227</v>
      </c>
    </row>
    <row r="4" spans="1:26" x14ac:dyDescent="0.25">
      <c r="A4" s="53" t="s">
        <v>18</v>
      </c>
      <c r="B4" s="54">
        <v>125624.54000000001</v>
      </c>
      <c r="C4" s="54">
        <v>3527</v>
      </c>
      <c r="D4" s="54"/>
      <c r="E4" s="54"/>
      <c r="F4" s="54"/>
      <c r="G4" s="54"/>
      <c r="H4" s="54">
        <v>17460</v>
      </c>
      <c r="I4" s="54"/>
      <c r="J4" s="54">
        <v>1300</v>
      </c>
      <c r="K4" s="54"/>
      <c r="L4" s="54">
        <v>2221</v>
      </c>
      <c r="M4" s="54">
        <v>2322</v>
      </c>
      <c r="N4" s="54">
        <v>638</v>
      </c>
      <c r="O4" s="54">
        <v>615</v>
      </c>
      <c r="P4" s="54">
        <v>421</v>
      </c>
      <c r="Q4" s="55">
        <v>593</v>
      </c>
      <c r="R4" s="55">
        <v>1841</v>
      </c>
      <c r="S4" s="55">
        <v>110456</v>
      </c>
      <c r="T4" s="55"/>
      <c r="U4" s="56">
        <v>160896</v>
      </c>
      <c r="V4" s="57"/>
      <c r="W4" s="56">
        <v>210037</v>
      </c>
      <c r="X4" s="58"/>
      <c r="Y4" s="56">
        <v>354479</v>
      </c>
      <c r="Z4" s="58"/>
    </row>
    <row r="5" spans="1:26" x14ac:dyDescent="0.25">
      <c r="A5" s="59" t="s">
        <v>34</v>
      </c>
      <c r="B5" s="60">
        <v>125624.54000000001</v>
      </c>
      <c r="C5" s="60">
        <v>3527</v>
      </c>
      <c r="D5" s="60"/>
      <c r="E5" s="60"/>
      <c r="F5" s="60"/>
      <c r="G5" s="60"/>
      <c r="H5" s="60">
        <v>17460</v>
      </c>
      <c r="I5" s="60"/>
      <c r="J5" s="60">
        <v>1300</v>
      </c>
      <c r="K5" s="60"/>
      <c r="L5" s="60">
        <v>2221</v>
      </c>
      <c r="M5" s="60">
        <v>2322</v>
      </c>
      <c r="N5" s="60">
        <v>638</v>
      </c>
      <c r="O5" s="60">
        <v>615</v>
      </c>
      <c r="P5" s="60">
        <v>421</v>
      </c>
      <c r="Q5" s="61">
        <v>593</v>
      </c>
      <c r="R5" s="61">
        <v>1841</v>
      </c>
      <c r="S5" s="61">
        <v>110456</v>
      </c>
      <c r="T5" s="61"/>
      <c r="U5" s="62">
        <v>160896</v>
      </c>
      <c r="V5" s="63"/>
      <c r="W5" s="62">
        <v>210037</v>
      </c>
      <c r="X5" s="64"/>
      <c r="Y5" s="62">
        <v>354479</v>
      </c>
      <c r="Z5" s="64"/>
    </row>
    <row r="6" spans="1:26" ht="30" x14ac:dyDescent="0.25">
      <c r="A6" s="65" t="s">
        <v>197</v>
      </c>
      <c r="B6" s="66">
        <v>125624.54000000001</v>
      </c>
      <c r="C6" s="66">
        <v>3527</v>
      </c>
      <c r="D6" s="66"/>
      <c r="E6" s="66"/>
      <c r="F6" s="66"/>
      <c r="G6" s="66"/>
      <c r="H6" s="66">
        <v>17460</v>
      </c>
      <c r="I6" s="66"/>
      <c r="J6" s="66">
        <v>1300</v>
      </c>
      <c r="K6" s="66"/>
      <c r="L6" s="66">
        <v>2221</v>
      </c>
      <c r="M6" s="66">
        <v>2322</v>
      </c>
      <c r="N6" s="66">
        <v>638</v>
      </c>
      <c r="O6" s="66">
        <v>615</v>
      </c>
      <c r="P6" s="66">
        <v>421</v>
      </c>
      <c r="Q6" s="67">
        <v>593</v>
      </c>
      <c r="R6" s="67">
        <v>1841</v>
      </c>
      <c r="S6" s="67">
        <v>110456</v>
      </c>
      <c r="T6" s="67"/>
      <c r="U6" s="25">
        <v>160896</v>
      </c>
      <c r="V6" s="68" t="s">
        <v>228</v>
      </c>
      <c r="W6" s="69">
        <v>210037</v>
      </c>
      <c r="X6" s="68" t="s">
        <v>229</v>
      </c>
      <c r="Y6" s="68">
        <v>354479</v>
      </c>
      <c r="Z6" s="69" t="s">
        <v>230</v>
      </c>
    </row>
    <row r="7" spans="1:26" x14ac:dyDescent="0.25">
      <c r="A7" s="53" t="s">
        <v>132</v>
      </c>
      <c r="B7" s="54">
        <v>277397.849999998</v>
      </c>
      <c r="C7" s="54">
        <v>94152.480999999985</v>
      </c>
      <c r="D7" s="54"/>
      <c r="E7" s="54"/>
      <c r="F7" s="54"/>
      <c r="G7" s="54">
        <v>39822.235492844338</v>
      </c>
      <c r="H7" s="54">
        <v>19291.963</v>
      </c>
      <c r="I7" s="54"/>
      <c r="J7" s="54">
        <v>4547.72</v>
      </c>
      <c r="K7" s="54"/>
      <c r="L7" s="54">
        <v>2889.9468656468807</v>
      </c>
      <c r="M7" s="54">
        <v>3849.0784179018374</v>
      </c>
      <c r="N7" s="54">
        <v>89.68</v>
      </c>
      <c r="O7" s="54">
        <v>1431.7085344158791</v>
      </c>
      <c r="P7" s="54">
        <v>1129.2055394432123</v>
      </c>
      <c r="Q7" s="55">
        <v>58.28</v>
      </c>
      <c r="R7" s="55">
        <v>56572.150156546195</v>
      </c>
      <c r="S7" s="55">
        <v>160555.74</v>
      </c>
      <c r="T7" s="55"/>
      <c r="U7" s="70"/>
      <c r="V7" s="58"/>
      <c r="W7" s="71">
        <f>W8</f>
        <v>12126106.531052999</v>
      </c>
      <c r="X7" s="58"/>
      <c r="Y7" s="70"/>
      <c r="Z7" s="58"/>
    </row>
    <row r="8" spans="1:26" x14ac:dyDescent="0.25">
      <c r="A8" s="59" t="s">
        <v>198</v>
      </c>
      <c r="B8" s="60">
        <v>277397.849999998</v>
      </c>
      <c r="C8" s="60">
        <v>94152.480999999985</v>
      </c>
      <c r="D8" s="60"/>
      <c r="E8" s="60"/>
      <c r="F8" s="60"/>
      <c r="G8" s="60">
        <v>39822.235492844338</v>
      </c>
      <c r="H8" s="60">
        <v>19291.963</v>
      </c>
      <c r="I8" s="60"/>
      <c r="J8" s="60">
        <v>4547.72</v>
      </c>
      <c r="K8" s="60"/>
      <c r="L8" s="60">
        <v>2889.9468656468807</v>
      </c>
      <c r="M8" s="60">
        <v>3849.0784179018374</v>
      </c>
      <c r="N8" s="60">
        <v>89.68</v>
      </c>
      <c r="O8" s="60">
        <v>1431.7085344158791</v>
      </c>
      <c r="P8" s="60">
        <v>1129.2055394432123</v>
      </c>
      <c r="Q8" s="61">
        <v>58.28</v>
      </c>
      <c r="R8" s="61">
        <v>56572.150156546195</v>
      </c>
      <c r="S8" s="61">
        <v>160555.74</v>
      </c>
      <c r="T8" s="61"/>
      <c r="U8" s="72"/>
      <c r="V8" s="64"/>
      <c r="W8" s="62">
        <f>W9</f>
        <v>12126106.531052999</v>
      </c>
      <c r="X8" s="63"/>
      <c r="Y8" s="62"/>
      <c r="Z8" s="64"/>
    </row>
    <row r="9" spans="1:26" ht="45" x14ac:dyDescent="0.25">
      <c r="A9" s="65" t="s">
        <v>199</v>
      </c>
      <c r="B9" s="66">
        <v>277397.849999998</v>
      </c>
      <c r="C9" s="66">
        <v>94152.480999999985</v>
      </c>
      <c r="D9" s="66"/>
      <c r="E9" s="66"/>
      <c r="F9" s="66"/>
      <c r="G9" s="66">
        <v>39822.235492844338</v>
      </c>
      <c r="H9" s="66">
        <v>19291.963</v>
      </c>
      <c r="I9" s="66"/>
      <c r="J9" s="66">
        <v>4547.72</v>
      </c>
      <c r="K9" s="66"/>
      <c r="L9" s="66">
        <v>2889.9468656468807</v>
      </c>
      <c r="M9" s="66">
        <v>3849.0784179018374</v>
      </c>
      <c r="N9" s="66">
        <v>89.68</v>
      </c>
      <c r="O9" s="66">
        <v>1431.7085344158791</v>
      </c>
      <c r="P9" s="66">
        <v>1129.2055394432123</v>
      </c>
      <c r="Q9" s="67">
        <v>58.28</v>
      </c>
      <c r="R9" s="67">
        <v>56572.150156546195</v>
      </c>
      <c r="S9" s="67">
        <v>160555.74</v>
      </c>
      <c r="T9" s="67"/>
      <c r="U9" s="73"/>
      <c r="V9" s="74"/>
      <c r="W9" s="68">
        <v>12126106.531052999</v>
      </c>
      <c r="X9" s="69" t="s">
        <v>231</v>
      </c>
      <c r="Y9" s="68"/>
      <c r="Z9" s="74"/>
    </row>
    <row r="10" spans="1:26" s="76" customFormat="1" x14ac:dyDescent="0.25">
      <c r="A10" s="53" t="s">
        <v>64</v>
      </c>
      <c r="B10" s="54">
        <v>615083.03</v>
      </c>
      <c r="C10" s="54">
        <v>14953.26</v>
      </c>
      <c r="D10" s="54"/>
      <c r="E10" s="54"/>
      <c r="F10" s="54"/>
      <c r="G10" s="54"/>
      <c r="H10" s="54">
        <v>262571.20999999996</v>
      </c>
      <c r="I10" s="54">
        <v>21945.82</v>
      </c>
      <c r="J10" s="54">
        <v>4263.03</v>
      </c>
      <c r="K10" s="54">
        <v>232.8</v>
      </c>
      <c r="L10" s="54">
        <v>5627.7800000000007</v>
      </c>
      <c r="M10" s="54">
        <v>3569.9000000000005</v>
      </c>
      <c r="N10" s="54">
        <v>2578.58</v>
      </c>
      <c r="O10" s="54">
        <v>3910.5000000000009</v>
      </c>
      <c r="P10" s="54">
        <v>931.58</v>
      </c>
      <c r="Q10" s="55">
        <v>2950.9599999999996</v>
      </c>
      <c r="R10" s="55">
        <v>42511.55</v>
      </c>
      <c r="S10" s="55">
        <v>488627.95999999996</v>
      </c>
      <c r="T10" s="55"/>
      <c r="U10" s="71">
        <f>U11+U13+U15+U17+U19+U21</f>
        <v>273032</v>
      </c>
      <c r="V10" s="75"/>
      <c r="W10" s="71">
        <f>W11+W13+W15+W17+W19+W21</f>
        <v>1356148.3599999999</v>
      </c>
      <c r="X10" s="75"/>
      <c r="Y10" s="71">
        <f>Y11+Y13+Y15+Y17+Y19+Y21</f>
        <v>3006258.17</v>
      </c>
      <c r="Z10" s="75"/>
    </row>
    <row r="11" spans="1:26" x14ac:dyDescent="0.25">
      <c r="A11" s="59" t="s">
        <v>65</v>
      </c>
      <c r="B11" s="60">
        <v>55862.05</v>
      </c>
      <c r="C11" s="60">
        <v>4918.22</v>
      </c>
      <c r="D11" s="60"/>
      <c r="E11" s="60"/>
      <c r="F11" s="60"/>
      <c r="G11" s="60"/>
      <c r="H11" s="60">
        <v>19057.37</v>
      </c>
      <c r="I11" s="60"/>
      <c r="J11" s="60">
        <v>746.25</v>
      </c>
      <c r="K11" s="60"/>
      <c r="L11" s="60">
        <v>333.82</v>
      </c>
      <c r="M11" s="60">
        <v>691.2</v>
      </c>
      <c r="N11" s="60"/>
      <c r="O11" s="60">
        <v>520.74</v>
      </c>
      <c r="P11" s="60">
        <v>267.64</v>
      </c>
      <c r="Q11" s="61"/>
      <c r="R11" s="61"/>
      <c r="S11" s="61">
        <v>44752.13</v>
      </c>
      <c r="T11" s="61"/>
      <c r="U11" s="62">
        <f>U12</f>
        <v>1061</v>
      </c>
      <c r="V11" s="63"/>
      <c r="W11" s="62">
        <f>W12</f>
        <v>233034</v>
      </c>
      <c r="X11" s="63"/>
      <c r="Y11" s="62">
        <f>Y12</f>
        <v>478000</v>
      </c>
      <c r="Z11" s="63"/>
    </row>
    <row r="12" spans="1:26" ht="45" x14ac:dyDescent="0.25">
      <c r="A12" s="65" t="s">
        <v>201</v>
      </c>
      <c r="B12" s="66">
        <v>55862.05</v>
      </c>
      <c r="C12" s="66">
        <v>4918.22</v>
      </c>
      <c r="D12" s="66"/>
      <c r="E12" s="66"/>
      <c r="F12" s="66"/>
      <c r="G12" s="66"/>
      <c r="H12" s="66">
        <v>19057.37</v>
      </c>
      <c r="I12" s="66"/>
      <c r="J12" s="66">
        <v>746.25</v>
      </c>
      <c r="K12" s="66"/>
      <c r="L12" s="66">
        <v>333.82</v>
      </c>
      <c r="M12" s="66">
        <v>691.2</v>
      </c>
      <c r="N12" s="66"/>
      <c r="O12" s="66">
        <v>520.74</v>
      </c>
      <c r="P12" s="66">
        <v>267.64</v>
      </c>
      <c r="Q12" s="67"/>
      <c r="R12" s="67"/>
      <c r="S12" s="67">
        <v>44752.13</v>
      </c>
      <c r="T12" s="67"/>
      <c r="U12" s="68">
        <v>1061</v>
      </c>
      <c r="V12" s="69" t="s">
        <v>232</v>
      </c>
      <c r="W12" s="68">
        <v>233034</v>
      </c>
      <c r="X12" s="69" t="s">
        <v>231</v>
      </c>
      <c r="Y12" s="68">
        <v>478000</v>
      </c>
      <c r="Z12" s="69"/>
    </row>
    <row r="13" spans="1:26" x14ac:dyDescent="0.25">
      <c r="A13" s="59" t="s">
        <v>67</v>
      </c>
      <c r="B13" s="60">
        <v>59442.100000000006</v>
      </c>
      <c r="C13" s="60">
        <v>0</v>
      </c>
      <c r="D13" s="60"/>
      <c r="E13" s="60"/>
      <c r="F13" s="60"/>
      <c r="G13" s="60"/>
      <c r="H13" s="60">
        <v>25840.12</v>
      </c>
      <c r="I13" s="60"/>
      <c r="J13" s="60"/>
      <c r="K13" s="60"/>
      <c r="L13" s="60">
        <v>295.06</v>
      </c>
      <c r="M13" s="60">
        <v>536.76</v>
      </c>
      <c r="N13" s="60"/>
      <c r="O13" s="60">
        <v>205.7</v>
      </c>
      <c r="P13" s="60">
        <v>154.6</v>
      </c>
      <c r="Q13" s="61"/>
      <c r="R13" s="61">
        <v>6861.76</v>
      </c>
      <c r="S13" s="61">
        <v>42216.67</v>
      </c>
      <c r="T13" s="61"/>
      <c r="U13" s="62">
        <f>U14</f>
        <v>0</v>
      </c>
      <c r="V13" s="63"/>
      <c r="W13" s="62">
        <f>W14</f>
        <v>0</v>
      </c>
      <c r="X13" s="63"/>
      <c r="Y13" s="62">
        <f>Y14</f>
        <v>0</v>
      </c>
      <c r="Z13" s="63"/>
    </row>
    <row r="14" spans="1:26" x14ac:dyDescent="0.25">
      <c r="A14" s="65" t="s">
        <v>202</v>
      </c>
      <c r="B14" s="66">
        <v>59442.100000000006</v>
      </c>
      <c r="C14" s="66">
        <v>0</v>
      </c>
      <c r="D14" s="66"/>
      <c r="E14" s="66"/>
      <c r="F14" s="66"/>
      <c r="G14" s="66"/>
      <c r="H14" s="66">
        <v>25840.12</v>
      </c>
      <c r="I14" s="66"/>
      <c r="J14" s="66"/>
      <c r="K14" s="66"/>
      <c r="L14" s="66">
        <v>295.06</v>
      </c>
      <c r="M14" s="66">
        <v>536.76</v>
      </c>
      <c r="N14" s="66"/>
      <c r="O14" s="66">
        <v>205.7</v>
      </c>
      <c r="P14" s="66">
        <v>154.6</v>
      </c>
      <c r="Q14" s="67"/>
      <c r="R14" s="67">
        <v>6861.76</v>
      </c>
      <c r="S14" s="67">
        <v>42216.67</v>
      </c>
      <c r="T14" s="67"/>
      <c r="U14" s="68">
        <v>0</v>
      </c>
      <c r="V14" s="69" t="s">
        <v>232</v>
      </c>
      <c r="W14" s="68">
        <v>0</v>
      </c>
      <c r="X14" s="69" t="s">
        <v>411</v>
      </c>
      <c r="Y14" s="68">
        <v>0</v>
      </c>
      <c r="Z14" s="69"/>
    </row>
    <row r="15" spans="1:26" x14ac:dyDescent="0.25">
      <c r="A15" s="59" t="s">
        <v>203</v>
      </c>
      <c r="B15" s="60">
        <v>177332.22</v>
      </c>
      <c r="C15" s="60">
        <v>3545.86</v>
      </c>
      <c r="D15" s="60"/>
      <c r="E15" s="60"/>
      <c r="F15" s="60"/>
      <c r="G15" s="60"/>
      <c r="H15" s="60">
        <v>84210.87</v>
      </c>
      <c r="I15" s="60"/>
      <c r="J15" s="60"/>
      <c r="K15" s="60"/>
      <c r="L15" s="60">
        <v>2108.2600000000002</v>
      </c>
      <c r="M15" s="60">
        <v>647.74</v>
      </c>
      <c r="N15" s="60"/>
      <c r="O15" s="60">
        <v>1361.66</v>
      </c>
      <c r="P15" s="60">
        <v>68.739999999999995</v>
      </c>
      <c r="Q15" s="61">
        <v>1624.06</v>
      </c>
      <c r="R15" s="61">
        <v>11832.82</v>
      </c>
      <c r="S15" s="61">
        <v>142538.26</v>
      </c>
      <c r="T15" s="61"/>
      <c r="U15" s="62">
        <f>U16</f>
        <v>0</v>
      </c>
      <c r="V15" s="63"/>
      <c r="W15" s="62">
        <f>W16</f>
        <v>187138.36</v>
      </c>
      <c r="X15" s="63"/>
      <c r="Y15" s="62">
        <f>Y16</f>
        <v>422083.65</v>
      </c>
      <c r="Z15" s="63"/>
    </row>
    <row r="16" spans="1:26" x14ac:dyDescent="0.25">
      <c r="A16" s="65" t="s">
        <v>204</v>
      </c>
      <c r="B16" s="66">
        <v>177332.22</v>
      </c>
      <c r="C16" s="66">
        <v>3545.86</v>
      </c>
      <c r="D16" s="66"/>
      <c r="E16" s="66"/>
      <c r="F16" s="66"/>
      <c r="G16" s="66"/>
      <c r="H16" s="66">
        <v>84210.87</v>
      </c>
      <c r="I16" s="66"/>
      <c r="J16" s="66"/>
      <c r="K16" s="66"/>
      <c r="L16" s="66">
        <v>2108.2600000000002</v>
      </c>
      <c r="M16" s="66">
        <v>647.74</v>
      </c>
      <c r="N16" s="66"/>
      <c r="O16" s="66">
        <v>1361.66</v>
      </c>
      <c r="P16" s="66">
        <v>68.739999999999995</v>
      </c>
      <c r="Q16" s="67">
        <v>1624.06</v>
      </c>
      <c r="R16" s="67">
        <v>11832.82</v>
      </c>
      <c r="S16" s="67">
        <v>142538.26</v>
      </c>
      <c r="T16" s="67"/>
      <c r="U16" s="68">
        <v>0</v>
      </c>
      <c r="V16" s="69" t="s">
        <v>232</v>
      </c>
      <c r="W16" s="68">
        <v>187138.36</v>
      </c>
      <c r="X16" s="69" t="s">
        <v>411</v>
      </c>
      <c r="Y16" s="68">
        <v>422083.65</v>
      </c>
      <c r="Z16" s="69"/>
    </row>
    <row r="17" spans="1:26" x14ac:dyDescent="0.25">
      <c r="A17" s="59" t="s">
        <v>205</v>
      </c>
      <c r="B17" s="60">
        <v>55683.88</v>
      </c>
      <c r="C17" s="60"/>
      <c r="D17" s="60"/>
      <c r="E17" s="60"/>
      <c r="F17" s="60"/>
      <c r="G17" s="60"/>
      <c r="H17" s="60">
        <v>26253.32</v>
      </c>
      <c r="I17" s="60"/>
      <c r="J17" s="60">
        <v>44.08</v>
      </c>
      <c r="K17" s="60"/>
      <c r="L17" s="60">
        <v>512.95000000000005</v>
      </c>
      <c r="M17" s="60">
        <v>263.16000000000003</v>
      </c>
      <c r="N17" s="60">
        <v>42.28</v>
      </c>
      <c r="O17" s="60">
        <v>467.07</v>
      </c>
      <c r="P17" s="60">
        <v>31.62</v>
      </c>
      <c r="Q17" s="61">
        <v>12.74</v>
      </c>
      <c r="R17" s="61">
        <v>2194.7800000000002</v>
      </c>
      <c r="S17" s="61">
        <v>41598.880000000005</v>
      </c>
      <c r="T17" s="61"/>
      <c r="U17" s="62">
        <f>U18</f>
        <v>0</v>
      </c>
      <c r="V17" s="63"/>
      <c r="W17" s="62">
        <f>W18</f>
        <v>0</v>
      </c>
      <c r="X17" s="63"/>
      <c r="Y17" s="62">
        <f>Y18</f>
        <v>0</v>
      </c>
      <c r="Z17" s="63"/>
    </row>
    <row r="18" spans="1:26" ht="60" x14ac:dyDescent="0.25">
      <c r="A18" s="65" t="s">
        <v>206</v>
      </c>
      <c r="B18" s="66">
        <v>55683.88</v>
      </c>
      <c r="C18" s="66"/>
      <c r="D18" s="66"/>
      <c r="E18" s="66"/>
      <c r="F18" s="66"/>
      <c r="G18" s="66"/>
      <c r="H18" s="66">
        <v>26253.32</v>
      </c>
      <c r="I18" s="66"/>
      <c r="J18" s="66">
        <v>44.08</v>
      </c>
      <c r="K18" s="66"/>
      <c r="L18" s="66">
        <v>512.95000000000005</v>
      </c>
      <c r="M18" s="66">
        <v>263.16000000000003</v>
      </c>
      <c r="N18" s="66">
        <v>42.28</v>
      </c>
      <c r="O18" s="66">
        <v>467.07</v>
      </c>
      <c r="P18" s="66">
        <v>31.62</v>
      </c>
      <c r="Q18" s="67">
        <v>12.74</v>
      </c>
      <c r="R18" s="67">
        <v>2194.7800000000002</v>
      </c>
      <c r="S18" s="67">
        <v>41598.880000000005</v>
      </c>
      <c r="T18" s="67"/>
      <c r="U18" s="68">
        <v>0</v>
      </c>
      <c r="V18" s="69" t="s">
        <v>232</v>
      </c>
      <c r="W18" s="68"/>
      <c r="X18" s="69" t="s">
        <v>412</v>
      </c>
      <c r="Y18" s="68"/>
      <c r="Z18" s="69"/>
    </row>
    <row r="19" spans="1:26" x14ac:dyDescent="0.25">
      <c r="A19" s="59" t="s">
        <v>207</v>
      </c>
      <c r="B19" s="60">
        <v>119818.34</v>
      </c>
      <c r="C19" s="60">
        <v>2318</v>
      </c>
      <c r="D19" s="60"/>
      <c r="E19" s="60"/>
      <c r="F19" s="60"/>
      <c r="G19" s="60"/>
      <c r="H19" s="60">
        <v>55744.77</v>
      </c>
      <c r="I19" s="60">
        <v>329.66</v>
      </c>
      <c r="J19" s="60">
        <v>1428.4</v>
      </c>
      <c r="K19" s="60"/>
      <c r="L19" s="60">
        <v>1750.18</v>
      </c>
      <c r="M19" s="60">
        <v>1335.2</v>
      </c>
      <c r="N19" s="60">
        <v>2462.62</v>
      </c>
      <c r="O19" s="60">
        <v>1165.6600000000001</v>
      </c>
      <c r="P19" s="60">
        <v>408.98</v>
      </c>
      <c r="Q19" s="61">
        <v>585.05999999999995</v>
      </c>
      <c r="R19" s="61">
        <v>14545.04</v>
      </c>
      <c r="S19" s="61">
        <v>70643.56</v>
      </c>
      <c r="T19" s="61"/>
      <c r="U19" s="62">
        <f>U20</f>
        <v>0</v>
      </c>
      <c r="V19" s="63"/>
      <c r="W19" s="62">
        <f>W20</f>
        <v>282303</v>
      </c>
      <c r="X19" s="63"/>
      <c r="Y19" s="62">
        <f>Y20</f>
        <v>487618</v>
      </c>
      <c r="Z19" s="63"/>
    </row>
    <row r="20" spans="1:26" x14ac:dyDescent="0.25">
      <c r="A20" s="65" t="s">
        <v>208</v>
      </c>
      <c r="B20" s="66">
        <v>119818.34</v>
      </c>
      <c r="C20" s="66">
        <v>2318</v>
      </c>
      <c r="D20" s="66"/>
      <c r="E20" s="66"/>
      <c r="F20" s="66"/>
      <c r="G20" s="66"/>
      <c r="H20" s="66">
        <v>55744.77</v>
      </c>
      <c r="I20" s="66">
        <v>329.66</v>
      </c>
      <c r="J20" s="66">
        <v>1428.4</v>
      </c>
      <c r="K20" s="66"/>
      <c r="L20" s="66">
        <v>1750.18</v>
      </c>
      <c r="M20" s="66">
        <v>1335.2</v>
      </c>
      <c r="N20" s="66">
        <v>2462.62</v>
      </c>
      <c r="O20" s="66">
        <v>1165.6600000000001</v>
      </c>
      <c r="P20" s="66">
        <v>408.98</v>
      </c>
      <c r="Q20" s="67">
        <v>585.05999999999995</v>
      </c>
      <c r="R20" s="67">
        <v>14545.04</v>
      </c>
      <c r="S20" s="67">
        <v>70643.56</v>
      </c>
      <c r="T20" s="67"/>
      <c r="U20" s="68">
        <v>0</v>
      </c>
      <c r="V20" s="69" t="s">
        <v>232</v>
      </c>
      <c r="W20" s="68">
        <v>282303</v>
      </c>
      <c r="X20" s="69" t="s">
        <v>411</v>
      </c>
      <c r="Y20" s="68">
        <v>487618</v>
      </c>
      <c r="Z20" s="69"/>
    </row>
    <row r="21" spans="1:26" x14ac:dyDescent="0.25">
      <c r="A21" s="59" t="s">
        <v>209</v>
      </c>
      <c r="B21" s="60">
        <v>146944.44</v>
      </c>
      <c r="C21" s="60">
        <v>4171.18</v>
      </c>
      <c r="D21" s="60"/>
      <c r="E21" s="60"/>
      <c r="F21" s="60"/>
      <c r="G21" s="60"/>
      <c r="H21" s="60">
        <v>51464.76</v>
      </c>
      <c r="I21" s="60">
        <v>21616.16</v>
      </c>
      <c r="J21" s="60">
        <v>2044.3</v>
      </c>
      <c r="K21" s="60">
        <v>232.8</v>
      </c>
      <c r="L21" s="60">
        <v>627.51</v>
      </c>
      <c r="M21" s="60">
        <v>95.84</v>
      </c>
      <c r="N21" s="60">
        <v>73.680000000000007</v>
      </c>
      <c r="O21" s="60">
        <v>189.67</v>
      </c>
      <c r="P21" s="60"/>
      <c r="Q21" s="61">
        <v>729.1</v>
      </c>
      <c r="R21" s="61">
        <v>7077.15</v>
      </c>
      <c r="S21" s="61">
        <v>146878.46</v>
      </c>
      <c r="T21" s="61"/>
      <c r="U21" s="62">
        <f>U22</f>
        <v>271971</v>
      </c>
      <c r="V21" s="63"/>
      <c r="W21" s="62">
        <f>W22</f>
        <v>653673</v>
      </c>
      <c r="X21" s="63"/>
      <c r="Y21" s="62">
        <f>Y22</f>
        <v>1618556.52</v>
      </c>
      <c r="Z21" s="63"/>
    </row>
    <row r="22" spans="1:26" ht="30" x14ac:dyDescent="0.25">
      <c r="A22" s="65" t="s">
        <v>210</v>
      </c>
      <c r="B22" s="66">
        <v>146944.44</v>
      </c>
      <c r="C22" s="66">
        <v>4171.18</v>
      </c>
      <c r="D22" s="66"/>
      <c r="E22" s="66"/>
      <c r="F22" s="66"/>
      <c r="G22" s="66"/>
      <c r="H22" s="66">
        <v>51464.76</v>
      </c>
      <c r="I22" s="66">
        <v>21616.16</v>
      </c>
      <c r="J22" s="66">
        <v>2044.3</v>
      </c>
      <c r="K22" s="66">
        <v>232.8</v>
      </c>
      <c r="L22" s="66">
        <v>627.51</v>
      </c>
      <c r="M22" s="66">
        <v>95.84</v>
      </c>
      <c r="N22" s="66">
        <v>73.680000000000007</v>
      </c>
      <c r="O22" s="66">
        <v>189.67</v>
      </c>
      <c r="P22" s="66"/>
      <c r="Q22" s="67">
        <v>729.1</v>
      </c>
      <c r="R22" s="67">
        <v>7077.15</v>
      </c>
      <c r="S22" s="67">
        <v>146878.46</v>
      </c>
      <c r="T22" s="67"/>
      <c r="U22" s="68">
        <v>271971</v>
      </c>
      <c r="V22" s="69" t="s">
        <v>232</v>
      </c>
      <c r="W22" s="68">
        <v>653673</v>
      </c>
      <c r="X22" s="69" t="s">
        <v>413</v>
      </c>
      <c r="Y22" s="68">
        <v>1618556.52</v>
      </c>
      <c r="Z22" s="69" t="s">
        <v>235</v>
      </c>
    </row>
    <row r="23" spans="1:26" s="76" customFormat="1" x14ac:dyDescent="0.25">
      <c r="A23" s="53" t="s">
        <v>76</v>
      </c>
      <c r="B23" s="54">
        <v>478676.49000000005</v>
      </c>
      <c r="C23" s="54">
        <v>135453.93600000002</v>
      </c>
      <c r="D23" s="54"/>
      <c r="E23" s="54"/>
      <c r="F23" s="54"/>
      <c r="G23" s="54"/>
      <c r="H23" s="54"/>
      <c r="I23" s="54"/>
      <c r="J23" s="54">
        <v>523.6</v>
      </c>
      <c r="K23" s="54"/>
      <c r="L23" s="54">
        <v>10370.34</v>
      </c>
      <c r="M23" s="54">
        <v>18668.64</v>
      </c>
      <c r="N23" s="54">
        <v>5603.6600000000008</v>
      </c>
      <c r="O23" s="54">
        <v>6399.86</v>
      </c>
      <c r="P23" s="54">
        <v>783.71999999999991</v>
      </c>
      <c r="Q23" s="55">
        <v>0</v>
      </c>
      <c r="R23" s="55">
        <v>40505.740000000005</v>
      </c>
      <c r="S23" s="55">
        <v>74158.63</v>
      </c>
      <c r="T23" s="55">
        <v>264832.14399999997</v>
      </c>
      <c r="U23" s="71">
        <f>U24+U27+U29</f>
        <v>1003160</v>
      </c>
      <c r="V23" s="75"/>
      <c r="W23" s="71">
        <f>W24+W27+W29</f>
        <v>7783055</v>
      </c>
      <c r="X23" s="75"/>
      <c r="Y23" s="71">
        <f>Y24+Y27+Y29</f>
        <v>15702000</v>
      </c>
      <c r="Z23" s="75"/>
    </row>
    <row r="24" spans="1:26" x14ac:dyDescent="0.25">
      <c r="A24" s="59" t="s">
        <v>77</v>
      </c>
      <c r="B24" s="60">
        <v>352789.78</v>
      </c>
      <c r="C24" s="60">
        <v>85633.936000000016</v>
      </c>
      <c r="D24" s="60"/>
      <c r="E24" s="60"/>
      <c r="F24" s="60"/>
      <c r="G24" s="60"/>
      <c r="H24" s="60"/>
      <c r="I24" s="60"/>
      <c r="J24" s="60"/>
      <c r="K24" s="60"/>
      <c r="L24" s="60">
        <v>8032.72</v>
      </c>
      <c r="M24" s="60">
        <v>15360.899999999998</v>
      </c>
      <c r="N24" s="60">
        <v>5077.54</v>
      </c>
      <c r="O24" s="60">
        <v>6113.6399999999994</v>
      </c>
      <c r="P24" s="60">
        <v>783.71999999999991</v>
      </c>
      <c r="Q24" s="61">
        <v>0</v>
      </c>
      <c r="R24" s="61">
        <v>15675.78</v>
      </c>
      <c r="S24" s="61">
        <v>17824.059999999998</v>
      </c>
      <c r="T24" s="61">
        <v>254807.58399999997</v>
      </c>
      <c r="U24" s="62">
        <f>U25+U26</f>
        <v>742209</v>
      </c>
      <c r="V24" s="63"/>
      <c r="W24" s="62">
        <f>W25+W26</f>
        <v>2999197</v>
      </c>
      <c r="X24" s="63"/>
      <c r="Y24" s="62">
        <f>Y25+Y26</f>
        <v>7941000</v>
      </c>
      <c r="Z24" s="63"/>
    </row>
    <row r="25" spans="1:26" x14ac:dyDescent="0.25">
      <c r="A25" s="65" t="s">
        <v>211</v>
      </c>
      <c r="B25" s="66">
        <v>150723.57999999999</v>
      </c>
      <c r="C25" s="66">
        <v>30165.426000000007</v>
      </c>
      <c r="D25" s="66"/>
      <c r="E25" s="66"/>
      <c r="F25" s="66"/>
      <c r="G25" s="66"/>
      <c r="H25" s="66"/>
      <c r="I25" s="66"/>
      <c r="J25" s="66"/>
      <c r="K25" s="66"/>
      <c r="L25" s="66">
        <v>3571.2599999999993</v>
      </c>
      <c r="M25" s="66">
        <v>6802.38</v>
      </c>
      <c r="N25" s="66">
        <v>883.37999999999988</v>
      </c>
      <c r="O25" s="66">
        <v>2967.0599999999995</v>
      </c>
      <c r="P25" s="66">
        <v>783.71999999999991</v>
      </c>
      <c r="Q25" s="67"/>
      <c r="R25" s="67"/>
      <c r="S25" s="67">
        <v>8140.9</v>
      </c>
      <c r="T25" s="67">
        <v>132110.69399999999</v>
      </c>
      <c r="U25" s="68">
        <v>0</v>
      </c>
      <c r="V25" s="69" t="s">
        <v>232</v>
      </c>
      <c r="W25" s="68">
        <v>1747500</v>
      </c>
      <c r="X25" s="69" t="s">
        <v>411</v>
      </c>
      <c r="Y25" s="68">
        <v>5992000</v>
      </c>
      <c r="Z25" s="69"/>
    </row>
    <row r="26" spans="1:26" ht="30" x14ac:dyDescent="0.25">
      <c r="A26" s="65" t="s">
        <v>212</v>
      </c>
      <c r="B26" s="66">
        <v>202066.2</v>
      </c>
      <c r="C26" s="66">
        <v>55468.510000000009</v>
      </c>
      <c r="D26" s="66"/>
      <c r="E26" s="66"/>
      <c r="F26" s="66"/>
      <c r="G26" s="66"/>
      <c r="H26" s="66"/>
      <c r="I26" s="66"/>
      <c r="J26" s="66"/>
      <c r="K26" s="66"/>
      <c r="L26" s="66">
        <v>4461.4600000000009</v>
      </c>
      <c r="M26" s="66">
        <v>8558.5199999999986</v>
      </c>
      <c r="N26" s="66">
        <v>4194.16</v>
      </c>
      <c r="O26" s="66">
        <v>3146.5800000000004</v>
      </c>
      <c r="P26" s="66">
        <v>0</v>
      </c>
      <c r="Q26" s="67">
        <v>0</v>
      </c>
      <c r="R26" s="67">
        <v>15675.78</v>
      </c>
      <c r="S26" s="67">
        <v>9683.16</v>
      </c>
      <c r="T26" s="67">
        <v>122696.88999999998</v>
      </c>
      <c r="U26" s="68">
        <v>742209</v>
      </c>
      <c r="V26" s="69" t="s">
        <v>232</v>
      </c>
      <c r="W26" s="68">
        <v>1251697</v>
      </c>
      <c r="X26" s="69" t="s">
        <v>234</v>
      </c>
      <c r="Y26" s="68">
        <v>1949000</v>
      </c>
      <c r="Z26" s="69"/>
    </row>
    <row r="27" spans="1:26" x14ac:dyDescent="0.25">
      <c r="A27" s="59" t="s">
        <v>165</v>
      </c>
      <c r="B27" s="60">
        <v>82290.91</v>
      </c>
      <c r="C27" s="60">
        <v>25266.989999999991</v>
      </c>
      <c r="D27" s="60"/>
      <c r="E27" s="60"/>
      <c r="F27" s="60"/>
      <c r="G27" s="60"/>
      <c r="H27" s="60"/>
      <c r="I27" s="60"/>
      <c r="J27" s="60">
        <v>523.6</v>
      </c>
      <c r="K27" s="60"/>
      <c r="L27" s="60">
        <v>1700.4399999999998</v>
      </c>
      <c r="M27" s="60">
        <v>2515</v>
      </c>
      <c r="N27" s="60">
        <v>421.6</v>
      </c>
      <c r="O27" s="60">
        <v>99.839999999999989</v>
      </c>
      <c r="P27" s="60">
        <v>0</v>
      </c>
      <c r="Q27" s="61">
        <v>0</v>
      </c>
      <c r="R27" s="61">
        <v>14437.44</v>
      </c>
      <c r="S27" s="61">
        <v>39012.600000000006</v>
      </c>
      <c r="T27" s="61">
        <v>10024.560000000001</v>
      </c>
      <c r="U27" s="62">
        <f>U28</f>
        <v>260951</v>
      </c>
      <c r="V27" s="63"/>
      <c r="W27" s="62">
        <f>W28</f>
        <v>4783858</v>
      </c>
      <c r="X27" s="63"/>
      <c r="Y27" s="62">
        <f>Y28</f>
        <v>7761000</v>
      </c>
      <c r="Z27" s="63"/>
    </row>
    <row r="28" spans="1:26" x14ac:dyDescent="0.25">
      <c r="A28" s="65" t="s">
        <v>213</v>
      </c>
      <c r="B28" s="66">
        <v>82290.91</v>
      </c>
      <c r="C28" s="66">
        <v>25266.989999999991</v>
      </c>
      <c r="D28" s="66"/>
      <c r="E28" s="66"/>
      <c r="F28" s="66"/>
      <c r="G28" s="66"/>
      <c r="H28" s="66"/>
      <c r="I28" s="66"/>
      <c r="J28" s="66">
        <v>523.6</v>
      </c>
      <c r="K28" s="66"/>
      <c r="L28" s="66">
        <v>1700.4399999999998</v>
      </c>
      <c r="M28" s="66">
        <v>2515</v>
      </c>
      <c r="N28" s="66">
        <v>421.6</v>
      </c>
      <c r="O28" s="66">
        <v>99.839999999999989</v>
      </c>
      <c r="P28" s="66">
        <v>0</v>
      </c>
      <c r="Q28" s="67">
        <v>0</v>
      </c>
      <c r="R28" s="67">
        <v>14437.44</v>
      </c>
      <c r="S28" s="67">
        <v>39012.600000000006</v>
      </c>
      <c r="T28" s="67">
        <v>10024.560000000001</v>
      </c>
      <c r="U28" s="68">
        <v>260951</v>
      </c>
      <c r="V28" s="69" t="s">
        <v>232</v>
      </c>
      <c r="W28" s="68">
        <v>4783858</v>
      </c>
      <c r="X28" s="69" t="s">
        <v>411</v>
      </c>
      <c r="Y28" s="68">
        <v>7761000</v>
      </c>
      <c r="Z28" s="69"/>
    </row>
    <row r="29" spans="1:26" x14ac:dyDescent="0.25">
      <c r="A29" s="59" t="s">
        <v>86</v>
      </c>
      <c r="B29" s="60">
        <v>43595.8</v>
      </c>
      <c r="C29" s="60">
        <v>24553.010000000002</v>
      </c>
      <c r="D29" s="60"/>
      <c r="E29" s="60"/>
      <c r="F29" s="60"/>
      <c r="G29" s="60"/>
      <c r="H29" s="60"/>
      <c r="I29" s="60"/>
      <c r="J29" s="60"/>
      <c r="K29" s="60"/>
      <c r="L29" s="60">
        <v>637.17999999999995</v>
      </c>
      <c r="M29" s="60">
        <v>792.74</v>
      </c>
      <c r="N29" s="60">
        <v>104.52000000000001</v>
      </c>
      <c r="O29" s="60">
        <v>186.38000000000005</v>
      </c>
      <c r="P29" s="60">
        <v>0</v>
      </c>
      <c r="Q29" s="61"/>
      <c r="R29" s="61">
        <v>10392.52</v>
      </c>
      <c r="S29" s="61">
        <v>17321.97</v>
      </c>
      <c r="T29" s="61"/>
      <c r="U29" s="62">
        <f>U30</f>
        <v>0</v>
      </c>
      <c r="V29" s="63"/>
      <c r="W29" s="62">
        <f>W30</f>
        <v>0</v>
      </c>
      <c r="X29" s="63"/>
      <c r="Y29" s="62"/>
      <c r="Z29" s="63"/>
    </row>
    <row r="30" spans="1:26" x14ac:dyDescent="0.25">
      <c r="A30" s="65" t="s">
        <v>410</v>
      </c>
      <c r="B30" s="66">
        <v>43595.8</v>
      </c>
      <c r="C30" s="66">
        <v>24553.010000000002</v>
      </c>
      <c r="D30" s="66"/>
      <c r="E30" s="66"/>
      <c r="F30" s="66"/>
      <c r="G30" s="66"/>
      <c r="H30" s="66"/>
      <c r="I30" s="66"/>
      <c r="J30" s="66"/>
      <c r="K30" s="66"/>
      <c r="L30" s="66">
        <v>637.17999999999995</v>
      </c>
      <c r="M30" s="66">
        <v>792.74</v>
      </c>
      <c r="N30" s="66">
        <v>104.52000000000001</v>
      </c>
      <c r="O30" s="66">
        <v>186.38000000000005</v>
      </c>
      <c r="P30" s="66">
        <v>0</v>
      </c>
      <c r="Q30" s="67"/>
      <c r="R30" s="67">
        <v>10392.52</v>
      </c>
      <c r="S30" s="67">
        <v>17321.97</v>
      </c>
      <c r="T30" s="67"/>
      <c r="U30" s="68">
        <v>0</v>
      </c>
      <c r="V30" s="69"/>
      <c r="W30" s="68">
        <v>0</v>
      </c>
      <c r="X30" s="69"/>
      <c r="Y30" s="68"/>
      <c r="Z30" s="69"/>
    </row>
    <row r="31" spans="1:26" s="76" customFormat="1" x14ac:dyDescent="0.25">
      <c r="A31" s="53" t="s">
        <v>118</v>
      </c>
      <c r="B31" s="54">
        <v>269475.76</v>
      </c>
      <c r="C31" s="54">
        <v>99381.98</v>
      </c>
      <c r="D31" s="54"/>
      <c r="E31" s="54"/>
      <c r="F31" s="54"/>
      <c r="G31" s="54">
        <v>40885.780000000006</v>
      </c>
      <c r="H31" s="54">
        <v>116427.55000000002</v>
      </c>
      <c r="I31" s="54">
        <v>340.36</v>
      </c>
      <c r="J31" s="54">
        <v>13257.94</v>
      </c>
      <c r="K31" s="54">
        <v>3017.5</v>
      </c>
      <c r="L31" s="54">
        <v>2449.3500000000004</v>
      </c>
      <c r="M31" s="54">
        <v>1688</v>
      </c>
      <c r="N31" s="54">
        <v>192.47</v>
      </c>
      <c r="O31" s="54">
        <v>2362.04</v>
      </c>
      <c r="P31" s="54">
        <v>86.01</v>
      </c>
      <c r="Q31" s="55">
        <v>827.76</v>
      </c>
      <c r="R31" s="55">
        <v>11304.279999999999</v>
      </c>
      <c r="S31" s="55">
        <v>215413.8</v>
      </c>
      <c r="T31" s="55">
        <v>87689.94</v>
      </c>
      <c r="U31" s="71">
        <f>U32</f>
        <v>1094241</v>
      </c>
      <c r="V31" s="75"/>
      <c r="W31" s="71">
        <f>W32</f>
        <v>13029506.25</v>
      </c>
      <c r="X31" s="75"/>
      <c r="Y31" s="71">
        <f>Y32</f>
        <v>115429255.18170936</v>
      </c>
      <c r="Z31" s="75"/>
    </row>
    <row r="32" spans="1:26" x14ac:dyDescent="0.25">
      <c r="A32" s="59" t="s">
        <v>119</v>
      </c>
      <c r="B32" s="60">
        <v>269475.76</v>
      </c>
      <c r="C32" s="60">
        <v>99381.98</v>
      </c>
      <c r="D32" s="60"/>
      <c r="E32" s="60"/>
      <c r="F32" s="60"/>
      <c r="G32" s="60">
        <v>40885.780000000006</v>
      </c>
      <c r="H32" s="60">
        <v>116427.55000000002</v>
      </c>
      <c r="I32" s="60">
        <v>340.36</v>
      </c>
      <c r="J32" s="60">
        <v>13257.94</v>
      </c>
      <c r="K32" s="60">
        <v>3017.5</v>
      </c>
      <c r="L32" s="60">
        <v>2449.3500000000004</v>
      </c>
      <c r="M32" s="60">
        <v>1688</v>
      </c>
      <c r="N32" s="60">
        <v>192.47</v>
      </c>
      <c r="O32" s="60">
        <v>2362.04</v>
      </c>
      <c r="P32" s="60">
        <v>86.01</v>
      </c>
      <c r="Q32" s="61">
        <v>827.76</v>
      </c>
      <c r="R32" s="61">
        <v>11304.279999999999</v>
      </c>
      <c r="S32" s="61">
        <v>215413.8</v>
      </c>
      <c r="T32" s="61">
        <v>87689.94</v>
      </c>
      <c r="U32" s="62">
        <f>U33+U34</f>
        <v>1094241</v>
      </c>
      <c r="V32" s="63"/>
      <c r="W32" s="62">
        <f>W33+W34</f>
        <v>13029506.25</v>
      </c>
      <c r="X32" s="63"/>
      <c r="Y32" s="62">
        <f>Y33+Y34</f>
        <v>115429255.18170936</v>
      </c>
      <c r="Z32" s="63"/>
    </row>
    <row r="33" spans="1:26" ht="90" x14ac:dyDescent="0.25">
      <c r="A33" s="65" t="s">
        <v>214</v>
      </c>
      <c r="B33" s="66">
        <v>146800.1</v>
      </c>
      <c r="C33" s="66">
        <v>93346.98</v>
      </c>
      <c r="D33" s="66"/>
      <c r="E33" s="66"/>
      <c r="F33" s="66"/>
      <c r="G33" s="66">
        <v>40885.780000000006</v>
      </c>
      <c r="H33" s="66">
        <v>69087.170000000013</v>
      </c>
      <c r="I33" s="66"/>
      <c r="J33" s="66"/>
      <c r="K33" s="66"/>
      <c r="L33" s="66">
        <v>2071.5700000000002</v>
      </c>
      <c r="M33" s="66">
        <v>1458</v>
      </c>
      <c r="N33" s="66">
        <v>108.83</v>
      </c>
      <c r="O33" s="66">
        <v>1871.24</v>
      </c>
      <c r="P33" s="66">
        <v>34.770000000000003</v>
      </c>
      <c r="Q33" s="67">
        <v>0</v>
      </c>
      <c r="R33" s="67">
        <v>4299.5600000000004</v>
      </c>
      <c r="S33" s="67">
        <v>112617.73999999999</v>
      </c>
      <c r="T33" s="67">
        <v>87689.94</v>
      </c>
      <c r="U33" s="68">
        <v>1033246</v>
      </c>
      <c r="V33" s="69" t="s">
        <v>441</v>
      </c>
      <c r="W33" s="68">
        <v>12505926</v>
      </c>
      <c r="X33" s="69" t="s">
        <v>442</v>
      </c>
      <c r="Y33" s="68">
        <v>57521855.181709364</v>
      </c>
      <c r="Z33" s="69" t="s">
        <v>443</v>
      </c>
    </row>
    <row r="34" spans="1:26" ht="30" x14ac:dyDescent="0.25">
      <c r="A34" s="65" t="s">
        <v>215</v>
      </c>
      <c r="B34" s="66">
        <v>122675.66</v>
      </c>
      <c r="C34" s="66">
        <v>6035</v>
      </c>
      <c r="D34" s="66"/>
      <c r="E34" s="66"/>
      <c r="F34" s="66"/>
      <c r="G34" s="66"/>
      <c r="H34" s="66">
        <v>47340.38</v>
      </c>
      <c r="I34" s="66">
        <v>340.36</v>
      </c>
      <c r="J34" s="66">
        <v>13257.94</v>
      </c>
      <c r="K34" s="66">
        <v>3017.5</v>
      </c>
      <c r="L34" s="66">
        <v>377.78</v>
      </c>
      <c r="M34" s="66">
        <v>230</v>
      </c>
      <c r="N34" s="66">
        <v>83.64</v>
      </c>
      <c r="O34" s="66">
        <v>490.8</v>
      </c>
      <c r="P34" s="66">
        <v>51.24</v>
      </c>
      <c r="Q34" s="67">
        <v>827.76</v>
      </c>
      <c r="R34" s="67">
        <v>7004.7199999999993</v>
      </c>
      <c r="S34" s="67">
        <v>102796.06</v>
      </c>
      <c r="T34" s="67"/>
      <c r="U34" s="68">
        <v>60995</v>
      </c>
      <c r="V34" s="69" t="s">
        <v>232</v>
      </c>
      <c r="W34" s="68">
        <v>523580.25</v>
      </c>
      <c r="X34" s="69" t="s">
        <v>411</v>
      </c>
      <c r="Y34" s="68">
        <v>57907400</v>
      </c>
      <c r="Z34" s="69" t="s">
        <v>414</v>
      </c>
    </row>
    <row r="35" spans="1:26" s="76" customFormat="1" x14ac:dyDescent="0.25">
      <c r="A35" s="53" t="s">
        <v>171</v>
      </c>
      <c r="B35" s="54">
        <v>108590.55</v>
      </c>
      <c r="C35" s="54">
        <v>0</v>
      </c>
      <c r="D35" s="54">
        <v>30532.129999999997</v>
      </c>
      <c r="E35" s="54">
        <v>3074.32</v>
      </c>
      <c r="F35" s="54"/>
      <c r="G35" s="54"/>
      <c r="H35" s="54"/>
      <c r="I35" s="54"/>
      <c r="J35" s="54"/>
      <c r="K35" s="54"/>
      <c r="L35" s="54">
        <v>1377.4</v>
      </c>
      <c r="M35" s="54">
        <v>9406.36</v>
      </c>
      <c r="N35" s="54">
        <v>0</v>
      </c>
      <c r="O35" s="54">
        <v>1199.78</v>
      </c>
      <c r="P35" s="54">
        <v>684.4</v>
      </c>
      <c r="Q35" s="55">
        <v>0</v>
      </c>
      <c r="R35" s="55"/>
      <c r="S35" s="55">
        <v>79257.91</v>
      </c>
      <c r="T35" s="55"/>
      <c r="U35" s="71">
        <f>U36</f>
        <v>361943.70702918433</v>
      </c>
      <c r="V35" s="75"/>
      <c r="W35" s="71">
        <f>W36</f>
        <v>8976780</v>
      </c>
      <c r="X35" s="75"/>
      <c r="Y35" s="71">
        <f>Y36</f>
        <v>16693350</v>
      </c>
      <c r="Z35" s="75"/>
    </row>
    <row r="36" spans="1:26" x14ac:dyDescent="0.25">
      <c r="A36" s="59" t="s">
        <v>172</v>
      </c>
      <c r="B36" s="60">
        <v>108590.55</v>
      </c>
      <c r="C36" s="60">
        <v>0</v>
      </c>
      <c r="D36" s="60">
        <v>30532.129999999997</v>
      </c>
      <c r="E36" s="60">
        <v>3074.32</v>
      </c>
      <c r="F36" s="60"/>
      <c r="G36" s="60"/>
      <c r="H36" s="60"/>
      <c r="I36" s="60"/>
      <c r="J36" s="60"/>
      <c r="K36" s="60"/>
      <c r="L36" s="60">
        <v>1377.4</v>
      </c>
      <c r="M36" s="60">
        <v>9406.36</v>
      </c>
      <c r="N36" s="60">
        <v>0</v>
      </c>
      <c r="O36" s="60">
        <v>1199.78</v>
      </c>
      <c r="P36" s="60">
        <v>684.4</v>
      </c>
      <c r="Q36" s="61">
        <v>0</v>
      </c>
      <c r="R36" s="61"/>
      <c r="S36" s="61">
        <v>79257.91</v>
      </c>
      <c r="T36" s="61"/>
      <c r="U36" s="62">
        <f>U37</f>
        <v>361943.70702918433</v>
      </c>
      <c r="V36" s="63"/>
      <c r="W36" s="62">
        <f>W37</f>
        <v>8976780</v>
      </c>
      <c r="X36" s="63"/>
      <c r="Y36" s="62">
        <f>Y37</f>
        <v>16693350</v>
      </c>
      <c r="Z36" s="63"/>
    </row>
    <row r="37" spans="1:26" ht="45" x14ac:dyDescent="0.25">
      <c r="A37" s="65" t="s">
        <v>216</v>
      </c>
      <c r="B37" s="66">
        <v>108590.55</v>
      </c>
      <c r="C37" s="66">
        <v>0</v>
      </c>
      <c r="D37" s="66">
        <v>30532.129999999997</v>
      </c>
      <c r="E37" s="66">
        <v>3074.32</v>
      </c>
      <c r="F37" s="66"/>
      <c r="G37" s="66"/>
      <c r="H37" s="66"/>
      <c r="I37" s="66"/>
      <c r="J37" s="66"/>
      <c r="K37" s="66"/>
      <c r="L37" s="66">
        <v>1377.4</v>
      </c>
      <c r="M37" s="66">
        <v>9406.36</v>
      </c>
      <c r="N37" s="66">
        <v>0</v>
      </c>
      <c r="O37" s="66">
        <v>1199.78</v>
      </c>
      <c r="P37" s="66">
        <v>684.4</v>
      </c>
      <c r="Q37" s="67">
        <v>0</v>
      </c>
      <c r="R37" s="67"/>
      <c r="S37" s="67">
        <v>79257.91</v>
      </c>
      <c r="T37" s="67"/>
      <c r="U37" s="68">
        <v>361943.70702918433</v>
      </c>
      <c r="V37" s="69" t="s">
        <v>232</v>
      </c>
      <c r="W37" s="68">
        <v>8976780</v>
      </c>
      <c r="X37" s="69" t="s">
        <v>411</v>
      </c>
      <c r="Y37" s="68">
        <v>16693350</v>
      </c>
      <c r="Z37" s="69" t="s">
        <v>444</v>
      </c>
    </row>
    <row r="38" spans="1:26" s="76" customFormat="1" x14ac:dyDescent="0.25">
      <c r="A38" s="77" t="s">
        <v>175</v>
      </c>
      <c r="B38" s="55">
        <v>97239.9</v>
      </c>
      <c r="C38" s="55">
        <v>0</v>
      </c>
      <c r="D38" s="55"/>
      <c r="E38" s="55"/>
      <c r="F38" s="55"/>
      <c r="G38" s="55"/>
      <c r="H38" s="55">
        <v>0</v>
      </c>
      <c r="I38" s="55"/>
      <c r="J38" s="55"/>
      <c r="K38" s="55"/>
      <c r="L38" s="55">
        <v>1746.94</v>
      </c>
      <c r="M38" s="55">
        <v>1746.94</v>
      </c>
      <c r="N38" s="55">
        <v>210.1</v>
      </c>
      <c r="O38" s="55">
        <v>840.96</v>
      </c>
      <c r="P38" s="55">
        <v>120.44</v>
      </c>
      <c r="Q38" s="55">
        <v>76.34</v>
      </c>
      <c r="R38" s="55">
        <v>11196.18</v>
      </c>
      <c r="S38" s="55">
        <v>64143.951000000001</v>
      </c>
      <c r="T38" s="55"/>
      <c r="U38" s="71"/>
      <c r="V38" s="75"/>
      <c r="W38" s="71">
        <f>W39</f>
        <v>6840901</v>
      </c>
      <c r="X38" s="75"/>
      <c r="Y38" s="71">
        <f>Y39</f>
        <v>11190000</v>
      </c>
      <c r="Z38" s="75"/>
    </row>
    <row r="39" spans="1:26" x14ac:dyDescent="0.25">
      <c r="A39" s="78" t="s">
        <v>175</v>
      </c>
      <c r="B39" s="61">
        <v>97239.9</v>
      </c>
      <c r="C39" s="61">
        <v>0</v>
      </c>
      <c r="D39" s="61"/>
      <c r="E39" s="61"/>
      <c r="F39" s="61"/>
      <c r="G39" s="61"/>
      <c r="H39" s="61">
        <v>0</v>
      </c>
      <c r="I39" s="61"/>
      <c r="J39" s="61"/>
      <c r="K39" s="61"/>
      <c r="L39" s="61">
        <v>1746.94</v>
      </c>
      <c r="M39" s="61">
        <v>1746.94</v>
      </c>
      <c r="N39" s="61">
        <v>210.1</v>
      </c>
      <c r="O39" s="61">
        <v>840.96</v>
      </c>
      <c r="P39" s="61">
        <v>120.44</v>
      </c>
      <c r="Q39" s="61">
        <v>76.34</v>
      </c>
      <c r="R39" s="61">
        <v>11196.18</v>
      </c>
      <c r="S39" s="61">
        <v>64143.951000000001</v>
      </c>
      <c r="T39" s="61"/>
      <c r="U39" s="62"/>
      <c r="V39" s="63"/>
      <c r="W39" s="62">
        <f>W40</f>
        <v>6840901</v>
      </c>
      <c r="X39" s="63"/>
      <c r="Y39" s="62">
        <f>Y40</f>
        <v>11190000</v>
      </c>
      <c r="Z39" s="63"/>
    </row>
    <row r="40" spans="1:26" x14ac:dyDescent="0.25">
      <c r="A40" s="79" t="s">
        <v>217</v>
      </c>
      <c r="B40" s="67">
        <v>97239.9</v>
      </c>
      <c r="C40" s="67">
        <v>0</v>
      </c>
      <c r="D40" s="67"/>
      <c r="E40" s="67"/>
      <c r="F40" s="67"/>
      <c r="G40" s="67"/>
      <c r="H40" s="67">
        <v>0</v>
      </c>
      <c r="I40" s="67"/>
      <c r="J40" s="67"/>
      <c r="K40" s="67"/>
      <c r="L40" s="67">
        <v>1746.94</v>
      </c>
      <c r="M40" s="67">
        <v>1746.94</v>
      </c>
      <c r="N40" s="67">
        <v>210.1</v>
      </c>
      <c r="O40" s="67">
        <v>840.96</v>
      </c>
      <c r="P40" s="67">
        <v>120.44</v>
      </c>
      <c r="Q40" s="67">
        <v>76.34</v>
      </c>
      <c r="R40" s="67">
        <v>11196.18</v>
      </c>
      <c r="S40" s="67">
        <v>64143.951000000001</v>
      </c>
      <c r="T40" s="67"/>
      <c r="U40" s="68"/>
      <c r="V40" s="69"/>
      <c r="W40" s="68">
        <v>6840901</v>
      </c>
      <c r="X40" s="69" t="s">
        <v>411</v>
      </c>
      <c r="Y40" s="68">
        <v>11190000</v>
      </c>
      <c r="Z40" s="69"/>
    </row>
    <row r="41" spans="1:26" x14ac:dyDescent="0.25">
      <c r="A41" s="77" t="s">
        <v>122</v>
      </c>
      <c r="B41" s="55">
        <v>61401.608</v>
      </c>
      <c r="C41" s="55">
        <v>20021.518</v>
      </c>
      <c r="D41" s="55"/>
      <c r="E41" s="55"/>
      <c r="F41" s="55"/>
      <c r="G41" s="55">
        <v>22056</v>
      </c>
      <c r="H41" s="55"/>
      <c r="I41" s="55"/>
      <c r="J41" s="55">
        <v>90</v>
      </c>
      <c r="K41" s="55"/>
      <c r="L41" s="55">
        <v>891.29999999999984</v>
      </c>
      <c r="M41" s="55">
        <v>273.64000000000004</v>
      </c>
      <c r="N41" s="55"/>
      <c r="O41" s="55">
        <v>246.51999999999995</v>
      </c>
      <c r="P41" s="55">
        <v>49.32</v>
      </c>
      <c r="Q41" s="55"/>
      <c r="R41" s="55">
        <v>3764.06</v>
      </c>
      <c r="S41" s="55">
        <v>42232.47</v>
      </c>
      <c r="T41" s="55"/>
      <c r="U41" s="70"/>
      <c r="V41" s="58"/>
      <c r="W41" s="71">
        <v>1169044</v>
      </c>
      <c r="X41" s="58"/>
      <c r="Y41" s="71">
        <v>1897000</v>
      </c>
      <c r="Z41" s="58"/>
    </row>
    <row r="42" spans="1:26" x14ac:dyDescent="0.25">
      <c r="A42" s="78" t="s">
        <v>122</v>
      </c>
      <c r="B42" s="61">
        <v>61401.608</v>
      </c>
      <c r="C42" s="61">
        <v>20021.518</v>
      </c>
      <c r="D42" s="61"/>
      <c r="E42" s="61"/>
      <c r="F42" s="61"/>
      <c r="G42" s="61">
        <v>22056</v>
      </c>
      <c r="H42" s="61"/>
      <c r="I42" s="61"/>
      <c r="J42" s="61">
        <v>90</v>
      </c>
      <c r="K42" s="61"/>
      <c r="L42" s="61">
        <v>891.29999999999984</v>
      </c>
      <c r="M42" s="61">
        <v>273.64000000000004</v>
      </c>
      <c r="N42" s="61"/>
      <c r="O42" s="61">
        <v>246.51999999999995</v>
      </c>
      <c r="P42" s="61">
        <v>49.32</v>
      </c>
      <c r="Q42" s="61"/>
      <c r="R42" s="61">
        <v>3764.06</v>
      </c>
      <c r="S42" s="61">
        <v>42232.47</v>
      </c>
      <c r="T42" s="61"/>
      <c r="U42" s="72"/>
      <c r="V42" s="64"/>
      <c r="W42" s="62">
        <v>1169044</v>
      </c>
      <c r="X42" s="64"/>
      <c r="Y42" s="62">
        <v>1897000</v>
      </c>
      <c r="Z42" s="64"/>
    </row>
    <row r="43" spans="1:26" x14ac:dyDescent="0.25">
      <c r="A43" s="79" t="s">
        <v>218</v>
      </c>
      <c r="B43" s="67">
        <v>61401.608</v>
      </c>
      <c r="C43" s="67">
        <v>20021.518</v>
      </c>
      <c r="D43" s="67"/>
      <c r="E43" s="67"/>
      <c r="F43" s="67"/>
      <c r="G43" s="67">
        <v>22056</v>
      </c>
      <c r="H43" s="67"/>
      <c r="I43" s="67"/>
      <c r="J43" s="67">
        <v>90</v>
      </c>
      <c r="K43" s="67"/>
      <c r="L43" s="67">
        <v>891.29999999999984</v>
      </c>
      <c r="M43" s="67">
        <v>273.64000000000004</v>
      </c>
      <c r="N43" s="67"/>
      <c r="O43" s="67">
        <v>246.51999999999995</v>
      </c>
      <c r="P43" s="67">
        <v>49.32</v>
      </c>
      <c r="Q43" s="67"/>
      <c r="R43" s="67">
        <v>3764.06</v>
      </c>
      <c r="S43" s="67">
        <v>42232.47</v>
      </c>
      <c r="T43" s="67"/>
      <c r="U43" s="73"/>
      <c r="V43" s="69" t="s">
        <v>235</v>
      </c>
      <c r="W43" s="68">
        <v>1169044</v>
      </c>
      <c r="X43" s="69" t="s">
        <v>415</v>
      </c>
      <c r="Y43" s="68">
        <v>1897000</v>
      </c>
      <c r="Z43" s="74"/>
    </row>
    <row r="44" spans="1:26" s="76" customFormat="1" x14ac:dyDescent="0.25">
      <c r="A44" s="77" t="s">
        <v>183</v>
      </c>
      <c r="B44" s="55">
        <v>75574.259999999995</v>
      </c>
      <c r="C44" s="55">
        <v>9691.48</v>
      </c>
      <c r="D44" s="55">
        <v>4558.2299999999996</v>
      </c>
      <c r="E44" s="55">
        <v>807.64</v>
      </c>
      <c r="F44" s="55"/>
      <c r="G44" s="55"/>
      <c r="H44" s="55"/>
      <c r="I44" s="55"/>
      <c r="J44" s="55"/>
      <c r="K44" s="55"/>
      <c r="L44" s="55">
        <v>1243.6199999999999</v>
      </c>
      <c r="M44" s="55">
        <v>1243.6199999999999</v>
      </c>
      <c r="N44" s="55">
        <v>520.22</v>
      </c>
      <c r="O44" s="55">
        <v>1396.76</v>
      </c>
      <c r="P44" s="55">
        <v>111.94</v>
      </c>
      <c r="Q44" s="55">
        <v>182.66</v>
      </c>
      <c r="R44" s="55"/>
      <c r="S44" s="55">
        <v>65757.37</v>
      </c>
      <c r="T44" s="55"/>
      <c r="U44" s="71">
        <f>U45</f>
        <v>203806</v>
      </c>
      <c r="V44" s="75"/>
      <c r="W44" s="71">
        <f>W45</f>
        <v>1198833</v>
      </c>
      <c r="X44" s="75"/>
      <c r="Y44" s="71">
        <f>Y45</f>
        <v>2286663</v>
      </c>
      <c r="Z44" s="75"/>
    </row>
    <row r="45" spans="1:26" x14ac:dyDescent="0.25">
      <c r="A45" s="78" t="s">
        <v>188</v>
      </c>
      <c r="B45" s="61">
        <v>75574.259999999995</v>
      </c>
      <c r="C45" s="61">
        <v>9691.48</v>
      </c>
      <c r="D45" s="61">
        <v>4558.2299999999996</v>
      </c>
      <c r="E45" s="61">
        <v>807.64</v>
      </c>
      <c r="F45" s="61"/>
      <c r="G45" s="61"/>
      <c r="H45" s="61"/>
      <c r="I45" s="61"/>
      <c r="J45" s="61"/>
      <c r="K45" s="61"/>
      <c r="L45" s="61">
        <v>1243.6199999999999</v>
      </c>
      <c r="M45" s="61">
        <v>1243.6199999999999</v>
      </c>
      <c r="N45" s="61">
        <v>520.22</v>
      </c>
      <c r="O45" s="61">
        <v>1396.76</v>
      </c>
      <c r="P45" s="61">
        <v>111.94</v>
      </c>
      <c r="Q45" s="61">
        <v>182.66</v>
      </c>
      <c r="R45" s="61"/>
      <c r="S45" s="61">
        <v>65757.37</v>
      </c>
      <c r="T45" s="61"/>
      <c r="U45" s="62">
        <f>U46</f>
        <v>203806</v>
      </c>
      <c r="V45" s="63"/>
      <c r="W45" s="62">
        <f>W46</f>
        <v>1198833</v>
      </c>
      <c r="X45" s="63"/>
      <c r="Y45" s="62">
        <f>Y46</f>
        <v>2286663</v>
      </c>
      <c r="Z45" s="63"/>
    </row>
    <row r="46" spans="1:26" x14ac:dyDescent="0.25">
      <c r="A46" s="79" t="s">
        <v>219</v>
      </c>
      <c r="B46" s="67">
        <v>75574.259999999995</v>
      </c>
      <c r="C46" s="67">
        <v>9691.48</v>
      </c>
      <c r="D46" s="67">
        <v>4558.2299999999996</v>
      </c>
      <c r="E46" s="67">
        <v>807.64</v>
      </c>
      <c r="F46" s="67"/>
      <c r="G46" s="67"/>
      <c r="H46" s="67"/>
      <c r="I46" s="67"/>
      <c r="J46" s="67"/>
      <c r="K46" s="67"/>
      <c r="L46" s="67">
        <v>1243.6199999999999</v>
      </c>
      <c r="M46" s="67">
        <v>1243.6199999999999</v>
      </c>
      <c r="N46" s="67">
        <v>520.22</v>
      </c>
      <c r="O46" s="67">
        <v>1396.76</v>
      </c>
      <c r="P46" s="67">
        <v>111.94</v>
      </c>
      <c r="Q46" s="67">
        <v>182.66</v>
      </c>
      <c r="R46" s="67"/>
      <c r="S46" s="67">
        <v>65757.37</v>
      </c>
      <c r="T46" s="67"/>
      <c r="U46" s="68">
        <v>203806</v>
      </c>
      <c r="V46" s="69" t="s">
        <v>232</v>
      </c>
      <c r="W46" s="68">
        <v>1198833</v>
      </c>
      <c r="X46" s="69" t="s">
        <v>411</v>
      </c>
      <c r="Y46" s="68">
        <v>2286663</v>
      </c>
      <c r="Z46" s="69"/>
    </row>
    <row r="47" spans="1:26" s="76" customFormat="1" x14ac:dyDescent="0.25">
      <c r="A47" s="53" t="s">
        <v>88</v>
      </c>
      <c r="B47" s="54">
        <v>417111.70999999996</v>
      </c>
      <c r="C47" s="54">
        <v>25991.66</v>
      </c>
      <c r="D47" s="54">
        <v>7276.47</v>
      </c>
      <c r="E47" s="54"/>
      <c r="F47" s="54"/>
      <c r="G47" s="54"/>
      <c r="H47" s="54">
        <v>165353.91999999998</v>
      </c>
      <c r="I47" s="54">
        <v>8561.8700000000008</v>
      </c>
      <c r="J47" s="54">
        <v>13644.35</v>
      </c>
      <c r="K47" s="54">
        <v>18524.259999999998</v>
      </c>
      <c r="L47" s="54">
        <v>5172.5199999999995</v>
      </c>
      <c r="M47" s="54">
        <v>9149.5499999999993</v>
      </c>
      <c r="N47" s="54">
        <v>2378.08</v>
      </c>
      <c r="O47" s="54">
        <v>5924.32</v>
      </c>
      <c r="P47" s="54"/>
      <c r="Q47" s="55">
        <v>1993.69</v>
      </c>
      <c r="R47" s="55">
        <v>41419.08</v>
      </c>
      <c r="S47" s="55">
        <v>202653.71</v>
      </c>
      <c r="T47" s="55">
        <v>4615.54</v>
      </c>
      <c r="U47" s="71"/>
      <c r="V47" s="75"/>
      <c r="W47" s="71">
        <f>W48</f>
        <v>2129.7599999999998</v>
      </c>
      <c r="X47" s="75"/>
      <c r="Y47" s="71"/>
      <c r="Z47" s="75"/>
    </row>
    <row r="48" spans="1:26" x14ac:dyDescent="0.25">
      <c r="A48" s="59" t="s">
        <v>89</v>
      </c>
      <c r="B48" s="60">
        <v>417111.70999999996</v>
      </c>
      <c r="C48" s="60">
        <v>25991.66</v>
      </c>
      <c r="D48" s="60">
        <v>7276.47</v>
      </c>
      <c r="E48" s="60"/>
      <c r="F48" s="60"/>
      <c r="G48" s="60"/>
      <c r="H48" s="60">
        <v>165353.91999999998</v>
      </c>
      <c r="I48" s="60">
        <v>8561.8700000000008</v>
      </c>
      <c r="J48" s="60">
        <v>13644.35</v>
      </c>
      <c r="K48" s="60">
        <v>18524.259999999998</v>
      </c>
      <c r="L48" s="60">
        <v>5172.5199999999995</v>
      </c>
      <c r="M48" s="60">
        <v>9149.5499999999993</v>
      </c>
      <c r="N48" s="60">
        <v>2378.08</v>
      </c>
      <c r="O48" s="60">
        <v>5924.32</v>
      </c>
      <c r="P48" s="60"/>
      <c r="Q48" s="61">
        <v>1993.69</v>
      </c>
      <c r="R48" s="61">
        <v>41419.08</v>
      </c>
      <c r="S48" s="61">
        <v>202653.71</v>
      </c>
      <c r="T48" s="61">
        <v>4615.54</v>
      </c>
      <c r="U48" s="62"/>
      <c r="V48" s="63"/>
      <c r="W48" s="62">
        <f>W49+W50</f>
        <v>2129.7599999999998</v>
      </c>
      <c r="X48" s="63"/>
      <c r="Y48" s="62"/>
      <c r="Z48" s="63"/>
    </row>
    <row r="49" spans="1:26" x14ac:dyDescent="0.25">
      <c r="A49" s="65" t="s">
        <v>170</v>
      </c>
      <c r="B49" s="66">
        <v>198018.15</v>
      </c>
      <c r="C49" s="66"/>
      <c r="D49" s="66">
        <v>7276.47</v>
      </c>
      <c r="E49" s="66"/>
      <c r="F49" s="66"/>
      <c r="G49" s="66"/>
      <c r="H49" s="66">
        <v>68322.8</v>
      </c>
      <c r="I49" s="66">
        <v>7276.47</v>
      </c>
      <c r="J49" s="66">
        <v>7019.17</v>
      </c>
      <c r="K49" s="66"/>
      <c r="L49" s="66">
        <v>2040.84</v>
      </c>
      <c r="M49" s="66">
        <v>3374.45</v>
      </c>
      <c r="N49" s="66"/>
      <c r="O49" s="66">
        <v>1056.6400000000001</v>
      </c>
      <c r="P49" s="66"/>
      <c r="Q49" s="67">
        <v>1939</v>
      </c>
      <c r="R49" s="67">
        <v>17197.46</v>
      </c>
      <c r="S49" s="67">
        <v>110171.65</v>
      </c>
      <c r="T49" s="67"/>
      <c r="U49" s="68"/>
      <c r="V49" s="69"/>
      <c r="W49" s="68">
        <v>190.69</v>
      </c>
      <c r="X49" s="69"/>
      <c r="Y49" s="68"/>
      <c r="Z49" s="69"/>
    </row>
    <row r="50" spans="1:26" ht="15.75" thickBot="1" x14ac:dyDescent="0.3">
      <c r="A50" s="65" t="s">
        <v>169</v>
      </c>
      <c r="B50" s="66">
        <v>219093.56</v>
      </c>
      <c r="C50" s="66">
        <v>25991.66</v>
      </c>
      <c r="D50" s="66"/>
      <c r="E50" s="66"/>
      <c r="F50" s="66"/>
      <c r="G50" s="66"/>
      <c r="H50" s="66">
        <v>97031.12</v>
      </c>
      <c r="I50" s="66">
        <v>1285.4000000000001</v>
      </c>
      <c r="J50" s="66">
        <v>6625.18</v>
      </c>
      <c r="K50" s="66">
        <v>18524.259999999998</v>
      </c>
      <c r="L50" s="66">
        <v>3131.68</v>
      </c>
      <c r="M50" s="66">
        <v>5775.1</v>
      </c>
      <c r="N50" s="66">
        <v>2378.08</v>
      </c>
      <c r="O50" s="66">
        <v>4867.6799999999994</v>
      </c>
      <c r="P50" s="66"/>
      <c r="Q50" s="67">
        <v>54.69</v>
      </c>
      <c r="R50" s="67">
        <v>24221.62</v>
      </c>
      <c r="S50" s="67">
        <v>92482.06</v>
      </c>
      <c r="T50" s="67">
        <v>4615.54</v>
      </c>
      <c r="U50" s="68"/>
      <c r="V50" s="69"/>
      <c r="W50" s="68">
        <v>1939.07</v>
      </c>
      <c r="X50" s="69"/>
      <c r="Y50" s="25"/>
      <c r="Z50" s="69"/>
    </row>
    <row r="51" spans="1:26" ht="15.75" thickTop="1" x14ac:dyDescent="0.25">
      <c r="A51" s="80" t="s">
        <v>124</v>
      </c>
      <c r="B51" s="81">
        <v>2526175.697999998</v>
      </c>
      <c r="C51" s="81">
        <v>403173.31499999994</v>
      </c>
      <c r="D51" s="81">
        <v>42366.83</v>
      </c>
      <c r="E51" s="81">
        <v>3881.96</v>
      </c>
      <c r="F51" s="81"/>
      <c r="G51" s="81">
        <v>102764.01549284434</v>
      </c>
      <c r="H51" s="81">
        <v>581104.64299999992</v>
      </c>
      <c r="I51" s="81">
        <v>30848.050000000003</v>
      </c>
      <c r="J51" s="81">
        <v>37626.639999999999</v>
      </c>
      <c r="K51" s="81">
        <v>21774.559999999998</v>
      </c>
      <c r="L51" s="81">
        <v>33990.196865646874</v>
      </c>
      <c r="M51" s="81">
        <v>51917.728417901846</v>
      </c>
      <c r="N51" s="81">
        <v>12210.789999999999</v>
      </c>
      <c r="O51" s="81">
        <v>24327.448534415875</v>
      </c>
      <c r="P51" s="81">
        <v>4317.6155394432108</v>
      </c>
      <c r="Q51" s="81">
        <v>6682.69</v>
      </c>
      <c r="R51" s="81">
        <v>209114.04015654617</v>
      </c>
      <c r="S51" s="81">
        <v>1503257.5409999997</v>
      </c>
      <c r="T51" s="81">
        <v>357137.62399999995</v>
      </c>
      <c r="U51" s="82"/>
      <c r="V51" s="83"/>
      <c r="W51" s="82"/>
      <c r="X51" s="83"/>
      <c r="Y51" s="82"/>
      <c r="Z51" s="83"/>
    </row>
  </sheetData>
  <mergeCells count="1">
    <mergeCell ref="U2:Z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Width="0" fitToHeight="0" orientation="landscape" r:id="rId1"/>
  <headerFooter>
    <oddHeader>&amp;CInstalaciones de triaje, compostaje y biometanización de residuos mezclados. Datos 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37F7-664A-4747-A905-55463E94B18E}">
  <sheetPr>
    <tabColor rgb="FF00B050"/>
    <pageSetUpPr autoPageBreaks="0"/>
  </sheetPr>
  <dimension ref="A1:H136"/>
  <sheetViews>
    <sheetView zoomScale="90" zoomScaleNormal="90" zoomScalePageLayoutView="60" workbookViewId="0">
      <selection activeCell="G12" sqref="G12"/>
    </sheetView>
  </sheetViews>
  <sheetFormatPr baseColWidth="10" defaultRowHeight="15" x14ac:dyDescent="0.25"/>
  <cols>
    <col min="1" max="1" width="78" bestFit="1" customWidth="1"/>
    <col min="2" max="2" width="24.85546875" bestFit="1" customWidth="1"/>
    <col min="3" max="3" width="24" bestFit="1" customWidth="1"/>
    <col min="4" max="4" width="16.5703125" bestFit="1" customWidth="1"/>
    <col min="5" max="5" width="34.140625" bestFit="1" customWidth="1"/>
    <col min="6" max="6" width="22.28515625" bestFit="1" customWidth="1"/>
    <col min="7" max="7" width="13.85546875" bestFit="1" customWidth="1"/>
    <col min="8" max="8" width="14.7109375" bestFit="1" customWidth="1"/>
  </cols>
  <sheetData>
    <row r="1" spans="1:8" x14ac:dyDescent="0.25">
      <c r="A1" s="1"/>
      <c r="B1" s="125" t="s">
        <v>1</v>
      </c>
      <c r="C1" s="125"/>
      <c r="D1" s="125"/>
      <c r="E1" s="125"/>
      <c r="F1" s="125" t="s">
        <v>126</v>
      </c>
      <c r="G1" s="125" t="s">
        <v>4</v>
      </c>
      <c r="H1" s="125"/>
    </row>
    <row r="2" spans="1:8" x14ac:dyDescent="0.25">
      <c r="A2" s="126" t="s">
        <v>189</v>
      </c>
      <c r="B2" s="2" t="s">
        <v>6</v>
      </c>
      <c r="C2" s="2" t="s">
        <v>7</v>
      </c>
      <c r="D2" s="2" t="s">
        <v>8</v>
      </c>
      <c r="E2" s="2" t="s">
        <v>127</v>
      </c>
      <c r="F2" s="2" t="s">
        <v>128</v>
      </c>
      <c r="G2" s="2" t="s">
        <v>16</v>
      </c>
      <c r="H2" s="2" t="s">
        <v>129</v>
      </c>
    </row>
    <row r="3" spans="1:8" x14ac:dyDescent="0.25">
      <c r="A3" s="3" t="s">
        <v>18</v>
      </c>
      <c r="B3" s="127">
        <v>88034.299999999988</v>
      </c>
      <c r="C3" s="127">
        <v>18538.560000000001</v>
      </c>
      <c r="D3" s="127">
        <v>43945.46</v>
      </c>
      <c r="E3" s="127">
        <v>4505.3</v>
      </c>
      <c r="F3" s="127">
        <v>16515.810000000001</v>
      </c>
      <c r="G3" s="127">
        <v>35137.699999999997</v>
      </c>
      <c r="H3" s="127"/>
    </row>
    <row r="4" spans="1:8" x14ac:dyDescent="0.25">
      <c r="A4" s="5" t="s">
        <v>26</v>
      </c>
      <c r="B4" s="128">
        <v>66503.289999999994</v>
      </c>
      <c r="C4" s="128">
        <v>8490.2099999999991</v>
      </c>
      <c r="D4" s="128">
        <v>36770.949999999997</v>
      </c>
      <c r="E4" s="128">
        <v>46.3</v>
      </c>
      <c r="F4" s="128">
        <v>11103.79</v>
      </c>
      <c r="G4" s="128">
        <v>24700</v>
      </c>
      <c r="H4" s="128"/>
    </row>
    <row r="5" spans="1:8" x14ac:dyDescent="0.25">
      <c r="A5" s="7" t="s">
        <v>130</v>
      </c>
      <c r="B5" s="129">
        <v>66503.289999999994</v>
      </c>
      <c r="C5" s="129">
        <v>8490.2099999999991</v>
      </c>
      <c r="D5" s="129">
        <v>36770.949999999997</v>
      </c>
      <c r="E5" s="129">
        <v>46.3</v>
      </c>
      <c r="F5" s="129">
        <v>11103.79</v>
      </c>
      <c r="G5" s="129">
        <v>24700</v>
      </c>
      <c r="H5" s="129"/>
    </row>
    <row r="6" spans="1:8" x14ac:dyDescent="0.25">
      <c r="A6" s="5" t="s">
        <v>39</v>
      </c>
      <c r="B6" s="128">
        <v>10182.120000000001</v>
      </c>
      <c r="C6" s="128"/>
      <c r="D6" s="128"/>
      <c r="E6" s="128"/>
      <c r="F6" s="128">
        <v>3200.7</v>
      </c>
      <c r="G6" s="128">
        <v>6700</v>
      </c>
      <c r="H6" s="128"/>
    </row>
    <row r="7" spans="1:8" x14ac:dyDescent="0.25">
      <c r="A7" s="7" t="s">
        <v>131</v>
      </c>
      <c r="B7" s="129">
        <v>10182.120000000001</v>
      </c>
      <c r="C7" s="129"/>
      <c r="D7" s="129"/>
      <c r="E7" s="129"/>
      <c r="F7" s="129">
        <v>3200.7</v>
      </c>
      <c r="G7" s="129">
        <v>6700</v>
      </c>
      <c r="H7" s="129"/>
    </row>
    <row r="8" spans="1:8" x14ac:dyDescent="0.25">
      <c r="A8" s="5" t="s">
        <v>19</v>
      </c>
      <c r="B8" s="128"/>
      <c r="C8" s="128"/>
      <c r="D8" s="128"/>
      <c r="E8" s="128"/>
      <c r="F8" s="128"/>
      <c r="G8" s="128"/>
      <c r="H8" s="128"/>
    </row>
    <row r="9" spans="1:8" x14ac:dyDescent="0.25">
      <c r="A9" s="7" t="s">
        <v>20</v>
      </c>
      <c r="B9" s="129"/>
      <c r="C9" s="129"/>
      <c r="D9" s="129"/>
      <c r="E9" s="129"/>
      <c r="F9" s="129"/>
      <c r="G9" s="129"/>
      <c r="H9" s="129"/>
    </row>
    <row r="10" spans="1:8" x14ac:dyDescent="0.25">
      <c r="A10" s="5" t="s">
        <v>36</v>
      </c>
      <c r="B10" s="128">
        <v>8775.89</v>
      </c>
      <c r="C10" s="128">
        <v>10048.35</v>
      </c>
      <c r="D10" s="128">
        <v>7174.51</v>
      </c>
      <c r="E10" s="128">
        <v>4459</v>
      </c>
      <c r="F10" s="128">
        <v>2211.3200000000002</v>
      </c>
      <c r="G10" s="128">
        <v>2595.12</v>
      </c>
      <c r="H10" s="128"/>
    </row>
    <row r="11" spans="1:8" x14ac:dyDescent="0.25">
      <c r="A11" s="7" t="s">
        <v>38</v>
      </c>
      <c r="B11" s="129"/>
      <c r="C11" s="129">
        <v>7438.13</v>
      </c>
      <c r="D11" s="129">
        <v>7174.51</v>
      </c>
      <c r="E11" s="129"/>
      <c r="F11" s="129">
        <v>239.2</v>
      </c>
      <c r="G11" s="129"/>
      <c r="H11" s="129"/>
    </row>
    <row r="12" spans="1:8" x14ac:dyDescent="0.25">
      <c r="A12" s="7" t="s">
        <v>402</v>
      </c>
      <c r="B12" s="129">
        <v>1880.56</v>
      </c>
      <c r="C12" s="129">
        <v>307.42</v>
      </c>
      <c r="D12" s="129"/>
      <c r="E12" s="129"/>
      <c r="F12" s="129">
        <v>140.66</v>
      </c>
      <c r="G12" s="129">
        <v>584.28</v>
      </c>
      <c r="H12" s="129"/>
    </row>
    <row r="13" spans="1:8" x14ac:dyDescent="0.25">
      <c r="A13" s="7" t="s">
        <v>36</v>
      </c>
      <c r="B13" s="129"/>
      <c r="C13" s="129"/>
      <c r="D13" s="129"/>
      <c r="E13" s="129">
        <v>4459</v>
      </c>
      <c r="F13" s="129"/>
      <c r="G13" s="129"/>
      <c r="H13" s="129"/>
    </row>
    <row r="14" spans="1:8" x14ac:dyDescent="0.25">
      <c r="A14" s="7" t="s">
        <v>37</v>
      </c>
      <c r="B14" s="129">
        <v>6895.33</v>
      </c>
      <c r="C14" s="129">
        <v>2302.8000000000002</v>
      </c>
      <c r="D14" s="129"/>
      <c r="E14" s="129"/>
      <c r="F14" s="129">
        <v>1831.46</v>
      </c>
      <c r="G14" s="129">
        <v>2010.84</v>
      </c>
      <c r="H14" s="129"/>
    </row>
    <row r="15" spans="1:8" x14ac:dyDescent="0.25">
      <c r="A15" s="5" t="s">
        <v>22</v>
      </c>
      <c r="B15" s="128">
        <v>2573</v>
      </c>
      <c r="C15" s="128"/>
      <c r="D15" s="128"/>
      <c r="E15" s="128"/>
      <c r="F15" s="128"/>
      <c r="G15" s="128">
        <v>1142.58</v>
      </c>
      <c r="H15" s="128"/>
    </row>
    <row r="16" spans="1:8" x14ac:dyDescent="0.25">
      <c r="A16" s="7" t="s">
        <v>25</v>
      </c>
      <c r="B16" s="129">
        <v>2573</v>
      </c>
      <c r="C16" s="129"/>
      <c r="D16" s="129"/>
      <c r="E16" s="129"/>
      <c r="F16" s="129"/>
      <c r="G16" s="129">
        <v>1142.58</v>
      </c>
      <c r="H16" s="129"/>
    </row>
    <row r="17" spans="1:8" x14ac:dyDescent="0.25">
      <c r="A17" s="3" t="s">
        <v>132</v>
      </c>
      <c r="B17" s="127">
        <v>2436.11</v>
      </c>
      <c r="C17" s="127">
        <v>552.11699999999996</v>
      </c>
      <c r="D17" s="127"/>
      <c r="E17" s="127">
        <v>25.52</v>
      </c>
      <c r="F17" s="127">
        <v>711.61760000000004</v>
      </c>
      <c r="G17" s="127">
        <v>9.57</v>
      </c>
      <c r="H17" s="127"/>
    </row>
    <row r="18" spans="1:8" x14ac:dyDescent="0.25">
      <c r="A18" s="5" t="s">
        <v>133</v>
      </c>
      <c r="B18" s="128">
        <v>1300.93</v>
      </c>
      <c r="C18" s="128">
        <v>552.11699999999996</v>
      </c>
      <c r="D18" s="128"/>
      <c r="E18" s="128"/>
      <c r="F18" s="128">
        <v>495</v>
      </c>
      <c r="G18" s="128"/>
      <c r="H18" s="128"/>
    </row>
    <row r="19" spans="1:8" x14ac:dyDescent="0.25">
      <c r="A19" s="7" t="s">
        <v>403</v>
      </c>
      <c r="B19" s="129">
        <v>1300.93</v>
      </c>
      <c r="C19" s="129">
        <v>552.11699999999996</v>
      </c>
      <c r="D19" s="129"/>
      <c r="E19" s="129"/>
      <c r="F19" s="129">
        <v>495</v>
      </c>
      <c r="G19" s="129"/>
      <c r="H19" s="129"/>
    </row>
    <row r="20" spans="1:8" x14ac:dyDescent="0.25">
      <c r="A20" s="5" t="s">
        <v>284</v>
      </c>
      <c r="B20" s="128">
        <v>264.56</v>
      </c>
      <c r="C20" s="128"/>
      <c r="D20" s="128"/>
      <c r="E20" s="128">
        <v>25.52</v>
      </c>
      <c r="F20" s="128">
        <v>46.82</v>
      </c>
      <c r="G20" s="128">
        <v>9.57</v>
      </c>
      <c r="H20" s="128"/>
    </row>
    <row r="21" spans="1:8" x14ac:dyDescent="0.25">
      <c r="A21" s="7" t="s">
        <v>409</v>
      </c>
      <c r="B21" s="129">
        <v>264.56</v>
      </c>
      <c r="C21" s="129"/>
      <c r="D21" s="129"/>
      <c r="E21" s="129">
        <v>25.52</v>
      </c>
      <c r="F21" s="129">
        <v>46.82</v>
      </c>
      <c r="G21" s="129">
        <v>9.57</v>
      </c>
      <c r="H21" s="129"/>
    </row>
    <row r="22" spans="1:8" x14ac:dyDescent="0.25">
      <c r="A22" s="5" t="s">
        <v>198</v>
      </c>
      <c r="B22" s="128">
        <v>870.62</v>
      </c>
      <c r="C22" s="128"/>
      <c r="D22" s="128"/>
      <c r="E22" s="128"/>
      <c r="F22" s="128">
        <v>169.79759999999999</v>
      </c>
      <c r="G22" s="128"/>
      <c r="H22" s="128"/>
    </row>
    <row r="23" spans="1:8" x14ac:dyDescent="0.25">
      <c r="A23" s="7" t="s">
        <v>430</v>
      </c>
      <c r="B23" s="129">
        <v>25.24</v>
      </c>
      <c r="C23" s="129"/>
      <c r="D23" s="129"/>
      <c r="E23" s="129"/>
      <c r="F23" s="129"/>
      <c r="G23" s="129"/>
      <c r="H23" s="129"/>
    </row>
    <row r="24" spans="1:8" x14ac:dyDescent="0.25">
      <c r="A24" s="7" t="s">
        <v>431</v>
      </c>
      <c r="B24" s="129">
        <v>845.38</v>
      </c>
      <c r="C24" s="129"/>
      <c r="D24" s="129"/>
      <c r="E24" s="129"/>
      <c r="F24" s="129">
        <v>169.79759999999999</v>
      </c>
      <c r="G24" s="129"/>
      <c r="H24" s="129"/>
    </row>
    <row r="25" spans="1:8" x14ac:dyDescent="0.25">
      <c r="A25" s="3" t="s">
        <v>134</v>
      </c>
      <c r="B25" s="127"/>
      <c r="C25" s="127">
        <v>14117.288</v>
      </c>
      <c r="D25" s="127"/>
      <c r="E25" s="127">
        <v>1902.2479999999998</v>
      </c>
      <c r="F25" s="127">
        <v>2079.62</v>
      </c>
      <c r="G25" s="127"/>
      <c r="H25" s="127"/>
    </row>
    <row r="26" spans="1:8" x14ac:dyDescent="0.25">
      <c r="A26" s="5" t="s">
        <v>134</v>
      </c>
      <c r="B26" s="128"/>
      <c r="C26" s="128">
        <v>14117.288</v>
      </c>
      <c r="D26" s="128"/>
      <c r="E26" s="128">
        <v>1902.2479999999998</v>
      </c>
      <c r="F26" s="128">
        <v>2079.62</v>
      </c>
      <c r="G26" s="128"/>
      <c r="H26" s="128"/>
    </row>
    <row r="27" spans="1:8" x14ac:dyDescent="0.25">
      <c r="A27" s="7" t="s">
        <v>135</v>
      </c>
      <c r="B27" s="129"/>
      <c r="C27" s="129">
        <v>14117.288</v>
      </c>
      <c r="D27" s="129"/>
      <c r="E27" s="129">
        <v>1902.2479999999998</v>
      </c>
      <c r="F27" s="129">
        <v>2079.62</v>
      </c>
      <c r="G27" s="129"/>
      <c r="H27" s="129"/>
    </row>
    <row r="28" spans="1:8" x14ac:dyDescent="0.25">
      <c r="A28" s="3" t="s">
        <v>44</v>
      </c>
      <c r="B28" s="127">
        <v>480.40000000000003</v>
      </c>
      <c r="C28" s="127">
        <v>16123.48</v>
      </c>
      <c r="D28" s="127">
        <v>5575.66</v>
      </c>
      <c r="E28" s="127"/>
      <c r="F28" s="127">
        <v>2553.58</v>
      </c>
      <c r="G28" s="127"/>
      <c r="H28" s="127">
        <v>1453.78</v>
      </c>
    </row>
    <row r="29" spans="1:8" x14ac:dyDescent="0.25">
      <c r="A29" s="5" t="s">
        <v>44</v>
      </c>
      <c r="B29" s="128">
        <v>480.40000000000003</v>
      </c>
      <c r="C29" s="128">
        <v>16123.48</v>
      </c>
      <c r="D29" s="128">
        <v>5575.66</v>
      </c>
      <c r="E29" s="128"/>
      <c r="F29" s="128">
        <v>2553.58</v>
      </c>
      <c r="G29" s="128"/>
      <c r="H29" s="128">
        <v>1453.78</v>
      </c>
    </row>
    <row r="30" spans="1:8" x14ac:dyDescent="0.25">
      <c r="A30" s="7" t="s">
        <v>136</v>
      </c>
      <c r="B30" s="129"/>
      <c r="C30" s="129"/>
      <c r="D30" s="129"/>
      <c r="E30" s="129"/>
      <c r="F30" s="129"/>
      <c r="G30" s="129"/>
      <c r="H30" s="129"/>
    </row>
    <row r="31" spans="1:8" x14ac:dyDescent="0.25">
      <c r="A31" s="7" t="s">
        <v>137</v>
      </c>
      <c r="B31" s="129"/>
      <c r="C31" s="129">
        <v>7473.72</v>
      </c>
      <c r="D31" s="129">
        <v>3007.44</v>
      </c>
      <c r="E31" s="129"/>
      <c r="F31" s="129">
        <v>816</v>
      </c>
      <c r="G31" s="129"/>
      <c r="H31" s="129">
        <v>1453.78</v>
      </c>
    </row>
    <row r="32" spans="1:8" x14ac:dyDescent="0.25">
      <c r="A32" s="7" t="s">
        <v>138</v>
      </c>
      <c r="B32" s="129"/>
      <c r="C32" s="129">
        <v>3594.9</v>
      </c>
      <c r="D32" s="129">
        <v>2568.2199999999998</v>
      </c>
      <c r="E32" s="129"/>
      <c r="F32" s="129">
        <v>1001</v>
      </c>
      <c r="G32" s="129"/>
      <c r="H32" s="129"/>
    </row>
    <row r="33" spans="1:8" x14ac:dyDescent="0.25">
      <c r="A33" s="7" t="s">
        <v>139</v>
      </c>
      <c r="B33" s="129"/>
      <c r="C33" s="129"/>
      <c r="D33" s="129"/>
      <c r="E33" s="129"/>
      <c r="F33" s="129"/>
      <c r="G33" s="129"/>
      <c r="H33" s="129"/>
    </row>
    <row r="34" spans="1:8" x14ac:dyDescent="0.25">
      <c r="A34" s="7" t="s">
        <v>432</v>
      </c>
      <c r="B34" s="129">
        <v>480.40000000000003</v>
      </c>
      <c r="C34" s="129">
        <v>5054.8599999999997</v>
      </c>
      <c r="D34" s="129"/>
      <c r="E34" s="129"/>
      <c r="F34" s="129">
        <v>736.58</v>
      </c>
      <c r="G34" s="129"/>
      <c r="H34" s="129"/>
    </row>
    <row r="35" spans="1:8" x14ac:dyDescent="0.25">
      <c r="A35" s="3" t="s">
        <v>45</v>
      </c>
      <c r="B35" s="127">
        <v>5494.66</v>
      </c>
      <c r="C35" s="127">
        <v>13400.811</v>
      </c>
      <c r="D35" s="127">
        <v>847.6</v>
      </c>
      <c r="E35" s="127">
        <v>13497.38</v>
      </c>
      <c r="F35" s="127">
        <v>7443.009</v>
      </c>
      <c r="G35" s="127">
        <v>763.9799999999999</v>
      </c>
      <c r="H35" s="127"/>
    </row>
    <row r="36" spans="1:8" x14ac:dyDescent="0.25">
      <c r="A36" s="5" t="s">
        <v>46</v>
      </c>
      <c r="B36" s="128">
        <v>2615.7600000000002</v>
      </c>
      <c r="C36" s="128">
        <v>1750.86</v>
      </c>
      <c r="D36" s="128"/>
      <c r="E36" s="128">
        <v>152.58000000000001</v>
      </c>
      <c r="F36" s="128">
        <v>1010.08</v>
      </c>
      <c r="G36" s="128">
        <v>757.8</v>
      </c>
      <c r="H36" s="128"/>
    </row>
    <row r="37" spans="1:8" x14ac:dyDescent="0.25">
      <c r="A37" s="7" t="s">
        <v>140</v>
      </c>
      <c r="B37" s="129">
        <v>2615.7600000000002</v>
      </c>
      <c r="C37" s="129">
        <v>1750.86</v>
      </c>
      <c r="D37" s="129"/>
      <c r="E37" s="129">
        <v>152.58000000000001</v>
      </c>
      <c r="F37" s="129">
        <v>1010.08</v>
      </c>
      <c r="G37" s="129">
        <v>757.8</v>
      </c>
      <c r="H37" s="129"/>
    </row>
    <row r="38" spans="1:8" x14ac:dyDescent="0.25">
      <c r="A38" s="5" t="s">
        <v>47</v>
      </c>
      <c r="B38" s="128">
        <v>2338.8999999999996</v>
      </c>
      <c r="C38" s="128">
        <v>455.32</v>
      </c>
      <c r="D38" s="128"/>
      <c r="E38" s="128"/>
      <c r="F38" s="128">
        <v>155.86000000000001</v>
      </c>
      <c r="G38" s="128"/>
      <c r="H38" s="128"/>
    </row>
    <row r="39" spans="1:8" x14ac:dyDescent="0.25">
      <c r="A39" s="7" t="s">
        <v>141</v>
      </c>
      <c r="B39" s="129">
        <v>724.22</v>
      </c>
      <c r="C39" s="129">
        <v>455.32</v>
      </c>
      <c r="D39" s="129"/>
      <c r="E39" s="129"/>
      <c r="F39" s="129">
        <v>155.86000000000001</v>
      </c>
      <c r="G39" s="129"/>
      <c r="H39" s="129"/>
    </row>
    <row r="40" spans="1:8" x14ac:dyDescent="0.25">
      <c r="A40" s="7" t="s">
        <v>433</v>
      </c>
      <c r="B40" s="129">
        <v>1614.6799999999998</v>
      </c>
      <c r="C40" s="129"/>
      <c r="D40" s="129"/>
      <c r="E40" s="129"/>
      <c r="F40" s="129"/>
      <c r="G40" s="129"/>
      <c r="H40" s="129"/>
    </row>
    <row r="41" spans="1:8" x14ac:dyDescent="0.25">
      <c r="A41" s="5" t="s">
        <v>404</v>
      </c>
      <c r="B41" s="128">
        <v>540</v>
      </c>
      <c r="C41" s="128">
        <v>11194.630999999999</v>
      </c>
      <c r="D41" s="128">
        <v>847.6</v>
      </c>
      <c r="E41" s="128">
        <v>13344.8</v>
      </c>
      <c r="F41" s="128">
        <v>6277.0689999999995</v>
      </c>
      <c r="G41" s="128">
        <v>6.18</v>
      </c>
      <c r="H41" s="128"/>
    </row>
    <row r="42" spans="1:8" x14ac:dyDescent="0.25">
      <c r="A42" s="7" t="s">
        <v>404</v>
      </c>
      <c r="B42" s="129">
        <v>540</v>
      </c>
      <c r="C42" s="129">
        <v>11194.630999999999</v>
      </c>
      <c r="D42" s="129">
        <v>847.6</v>
      </c>
      <c r="E42" s="129">
        <v>13344.8</v>
      </c>
      <c r="F42" s="129">
        <v>6277.0689999999995</v>
      </c>
      <c r="G42" s="129">
        <v>6.18</v>
      </c>
      <c r="H42" s="129"/>
    </row>
    <row r="43" spans="1:8" x14ac:dyDescent="0.25">
      <c r="A43" s="3" t="s">
        <v>50</v>
      </c>
      <c r="B43" s="127"/>
      <c r="C43" s="127">
        <v>20752.167999999998</v>
      </c>
      <c r="D43" s="127"/>
      <c r="E43" s="127"/>
      <c r="F43" s="127"/>
      <c r="G43" s="127"/>
      <c r="H43" s="127"/>
    </row>
    <row r="44" spans="1:8" x14ac:dyDescent="0.25">
      <c r="A44" s="5" t="s">
        <v>50</v>
      </c>
      <c r="B44" s="128"/>
      <c r="C44" s="128">
        <v>20752.167999999998</v>
      </c>
      <c r="D44" s="128"/>
      <c r="E44" s="128"/>
      <c r="F44" s="128"/>
      <c r="G44" s="128"/>
      <c r="H44" s="128"/>
    </row>
    <row r="45" spans="1:8" x14ac:dyDescent="0.25">
      <c r="A45" s="7" t="s">
        <v>142</v>
      </c>
      <c r="B45" s="129"/>
      <c r="C45" s="129">
        <v>182.273</v>
      </c>
      <c r="D45" s="129"/>
      <c r="E45" s="129"/>
      <c r="F45" s="129"/>
      <c r="G45" s="129"/>
      <c r="H45" s="129"/>
    </row>
    <row r="46" spans="1:8" x14ac:dyDescent="0.25">
      <c r="A46" s="7" t="s">
        <v>434</v>
      </c>
      <c r="B46" s="129"/>
      <c r="C46" s="129">
        <v>565.35</v>
      </c>
      <c r="D46" s="129"/>
      <c r="E46" s="129"/>
      <c r="F46" s="129"/>
      <c r="G46" s="129"/>
      <c r="H46" s="129"/>
    </row>
    <row r="47" spans="1:8" x14ac:dyDescent="0.25">
      <c r="A47" s="7" t="s">
        <v>435</v>
      </c>
      <c r="B47" s="129"/>
      <c r="C47" s="129">
        <v>18138.105</v>
      </c>
      <c r="D47" s="129"/>
      <c r="E47" s="129"/>
      <c r="F47" s="129"/>
      <c r="G47" s="129"/>
      <c r="H47" s="129"/>
    </row>
    <row r="48" spans="1:8" x14ac:dyDescent="0.25">
      <c r="A48" s="7" t="s">
        <v>436</v>
      </c>
      <c r="B48" s="129"/>
      <c r="C48" s="129">
        <v>1866.44</v>
      </c>
      <c r="D48" s="129"/>
      <c r="E48" s="129"/>
      <c r="F48" s="129"/>
      <c r="G48" s="129"/>
      <c r="H48" s="129"/>
    </row>
    <row r="49" spans="1:8" x14ac:dyDescent="0.25">
      <c r="A49" s="3" t="s">
        <v>52</v>
      </c>
      <c r="B49" s="127">
        <v>6906.82</v>
      </c>
      <c r="C49" s="127">
        <v>1620.22</v>
      </c>
      <c r="D49" s="127"/>
      <c r="E49" s="127"/>
      <c r="F49" s="127">
        <v>510.65</v>
      </c>
      <c r="G49" s="127">
        <v>832.52</v>
      </c>
      <c r="H49" s="127"/>
    </row>
    <row r="50" spans="1:8" x14ac:dyDescent="0.25">
      <c r="A50" s="5" t="s">
        <v>53</v>
      </c>
      <c r="B50" s="128">
        <v>510.84</v>
      </c>
      <c r="C50" s="128">
        <v>523.08000000000004</v>
      </c>
      <c r="D50" s="128"/>
      <c r="E50" s="128"/>
      <c r="F50" s="128"/>
      <c r="G50" s="128">
        <v>87.52</v>
      </c>
      <c r="H50" s="128"/>
    </row>
    <row r="51" spans="1:8" x14ac:dyDescent="0.25">
      <c r="A51" s="7" t="s">
        <v>143</v>
      </c>
      <c r="B51" s="129">
        <v>510.84</v>
      </c>
      <c r="C51" s="129">
        <v>523.08000000000004</v>
      </c>
      <c r="D51" s="129"/>
      <c r="E51" s="129"/>
      <c r="F51" s="129"/>
      <c r="G51" s="129">
        <v>87.52</v>
      </c>
      <c r="H51" s="129"/>
    </row>
    <row r="52" spans="1:8" x14ac:dyDescent="0.25">
      <c r="A52" s="5" t="s">
        <v>55</v>
      </c>
      <c r="B52" s="128">
        <v>6395.98</v>
      </c>
      <c r="C52" s="128">
        <v>1097.1399999999999</v>
      </c>
      <c r="D52" s="128"/>
      <c r="E52" s="128"/>
      <c r="F52" s="128">
        <v>510.65</v>
      </c>
      <c r="G52" s="128">
        <v>745</v>
      </c>
      <c r="H52" s="128"/>
    </row>
    <row r="53" spans="1:8" x14ac:dyDescent="0.25">
      <c r="A53" s="7" t="s">
        <v>144</v>
      </c>
      <c r="B53" s="129">
        <v>1769</v>
      </c>
      <c r="C53" s="129">
        <v>355</v>
      </c>
      <c r="D53" s="129"/>
      <c r="E53" s="129"/>
      <c r="F53" s="129"/>
      <c r="G53" s="129"/>
      <c r="H53" s="129"/>
    </row>
    <row r="54" spans="1:8" x14ac:dyDescent="0.25">
      <c r="A54" s="7" t="s">
        <v>405</v>
      </c>
      <c r="B54" s="129">
        <v>1863.56</v>
      </c>
      <c r="C54" s="129"/>
      <c r="D54" s="129"/>
      <c r="E54" s="129"/>
      <c r="F54" s="129">
        <v>186.35</v>
      </c>
      <c r="G54" s="129">
        <v>745</v>
      </c>
      <c r="H54" s="129"/>
    </row>
    <row r="55" spans="1:8" x14ac:dyDescent="0.25">
      <c r="A55" s="7" t="s">
        <v>437</v>
      </c>
      <c r="B55" s="129">
        <v>2763.42</v>
      </c>
      <c r="C55" s="129">
        <v>742.14</v>
      </c>
      <c r="D55" s="129"/>
      <c r="E55" s="129"/>
      <c r="F55" s="129">
        <v>324.3</v>
      </c>
      <c r="G55" s="129"/>
      <c r="H55" s="129"/>
    </row>
    <row r="56" spans="1:8" x14ac:dyDescent="0.25">
      <c r="A56" s="3" t="s">
        <v>64</v>
      </c>
      <c r="B56" s="127">
        <v>656.02</v>
      </c>
      <c r="C56" s="127"/>
      <c r="D56" s="127"/>
      <c r="E56" s="127"/>
      <c r="F56" s="127">
        <v>174.2</v>
      </c>
      <c r="G56" s="127">
        <v>236.17</v>
      </c>
      <c r="H56" s="127"/>
    </row>
    <row r="57" spans="1:8" x14ac:dyDescent="0.25">
      <c r="A57" s="5" t="s">
        <v>67</v>
      </c>
      <c r="B57" s="128">
        <v>656.02</v>
      </c>
      <c r="C57" s="128"/>
      <c r="D57" s="128"/>
      <c r="E57" s="128"/>
      <c r="F57" s="128">
        <v>174.2</v>
      </c>
      <c r="G57" s="128">
        <v>236.17</v>
      </c>
      <c r="H57" s="128"/>
    </row>
    <row r="58" spans="1:8" x14ac:dyDescent="0.25">
      <c r="A58" s="7" t="s">
        <v>368</v>
      </c>
      <c r="B58" s="129">
        <v>656.02</v>
      </c>
      <c r="C58" s="129"/>
      <c r="D58" s="129"/>
      <c r="E58" s="129"/>
      <c r="F58" s="129">
        <v>174.2</v>
      </c>
      <c r="G58" s="129">
        <v>236.17</v>
      </c>
      <c r="H58" s="129"/>
    </row>
    <row r="59" spans="1:8" x14ac:dyDescent="0.25">
      <c r="A59" s="3" t="s">
        <v>76</v>
      </c>
      <c r="B59" s="127">
        <v>233005.94789472912</v>
      </c>
      <c r="C59" s="127">
        <v>51680.302575833572</v>
      </c>
      <c r="D59" s="127">
        <v>22997.119999999999</v>
      </c>
      <c r="E59" s="127">
        <v>26797.510000000002</v>
      </c>
      <c r="F59" s="127">
        <v>69913.766099999993</v>
      </c>
      <c r="G59" s="127">
        <v>59724.135000000002</v>
      </c>
      <c r="H59" s="127">
        <v>7355.4</v>
      </c>
    </row>
    <row r="60" spans="1:8" x14ac:dyDescent="0.25">
      <c r="A60" s="5" t="s">
        <v>77</v>
      </c>
      <c r="B60" s="128">
        <v>72296.485304820046</v>
      </c>
      <c r="C60" s="128">
        <v>27411.09052827234</v>
      </c>
      <c r="D60" s="128">
        <v>11985.56</v>
      </c>
      <c r="E60" s="128">
        <v>24834.63</v>
      </c>
      <c r="F60" s="128">
        <v>46577.926099999997</v>
      </c>
      <c r="G60" s="128">
        <v>20062.03</v>
      </c>
      <c r="H60" s="128">
        <v>151.36000000000001</v>
      </c>
    </row>
    <row r="61" spans="1:8" x14ac:dyDescent="0.25">
      <c r="A61" s="7" t="s">
        <v>145</v>
      </c>
      <c r="B61" s="129">
        <v>726.92</v>
      </c>
      <c r="C61" s="129">
        <v>13996.281999999999</v>
      </c>
      <c r="D61" s="129">
        <v>11985.56</v>
      </c>
      <c r="E61" s="129">
        <v>24307.59</v>
      </c>
      <c r="F61" s="129">
        <v>36848.776100000003</v>
      </c>
      <c r="G61" s="129">
        <v>42.02</v>
      </c>
      <c r="H61" s="129"/>
    </row>
    <row r="62" spans="1:8" x14ac:dyDescent="0.25">
      <c r="A62" s="7" t="s">
        <v>146</v>
      </c>
      <c r="B62" s="129">
        <v>11908.36</v>
      </c>
      <c r="C62" s="129">
        <v>873.81999999999994</v>
      </c>
      <c r="D62" s="129"/>
      <c r="E62" s="129"/>
      <c r="F62" s="129">
        <v>1641.46</v>
      </c>
      <c r="G62" s="129">
        <v>2977.11</v>
      </c>
      <c r="H62" s="129"/>
    </row>
    <row r="63" spans="1:8" x14ac:dyDescent="0.25">
      <c r="A63" s="7" t="s">
        <v>147</v>
      </c>
      <c r="B63" s="129">
        <v>5647.7099999999991</v>
      </c>
      <c r="C63" s="129">
        <v>2174.8000000000002</v>
      </c>
      <c r="D63" s="129"/>
      <c r="E63" s="129">
        <v>484.34</v>
      </c>
      <c r="F63" s="129">
        <v>605.58000000000004</v>
      </c>
      <c r="G63" s="129">
        <v>598.48</v>
      </c>
      <c r="H63" s="129"/>
    </row>
    <row r="64" spans="1:8" x14ac:dyDescent="0.25">
      <c r="A64" s="7" t="s">
        <v>148</v>
      </c>
      <c r="B64" s="129">
        <v>1001.7099999999996</v>
      </c>
      <c r="C64" s="129"/>
      <c r="D64" s="129"/>
      <c r="E64" s="129"/>
      <c r="F64" s="129"/>
      <c r="G64" s="129"/>
      <c r="H64" s="129"/>
    </row>
    <row r="65" spans="1:8" x14ac:dyDescent="0.25">
      <c r="A65" s="7" t="s">
        <v>149</v>
      </c>
      <c r="B65" s="129">
        <v>14462.509999999998</v>
      </c>
      <c r="C65" s="129">
        <v>3404.14</v>
      </c>
      <c r="D65" s="129"/>
      <c r="E65" s="129">
        <v>42.7</v>
      </c>
      <c r="F65" s="129">
        <v>2253.16</v>
      </c>
      <c r="G65" s="129">
        <v>2329.6799999999998</v>
      </c>
      <c r="H65" s="129"/>
    </row>
    <row r="66" spans="1:8" x14ac:dyDescent="0.25">
      <c r="A66" s="7" t="s">
        <v>150</v>
      </c>
      <c r="B66" s="129">
        <v>15398.079999999998</v>
      </c>
      <c r="C66" s="129">
        <v>1942.38</v>
      </c>
      <c r="D66" s="129"/>
      <c r="E66" s="129"/>
      <c r="F66" s="129">
        <v>1840.64</v>
      </c>
      <c r="G66" s="129">
        <v>5865.74</v>
      </c>
      <c r="H66" s="129"/>
    </row>
    <row r="67" spans="1:8" x14ac:dyDescent="0.25">
      <c r="A67" s="7" t="s">
        <v>151</v>
      </c>
      <c r="B67" s="129">
        <v>8166.51</v>
      </c>
      <c r="C67" s="129">
        <v>551.77999999999975</v>
      </c>
      <c r="D67" s="129"/>
      <c r="E67" s="129"/>
      <c r="F67" s="129">
        <v>1692.8999999999999</v>
      </c>
      <c r="G67" s="129">
        <v>1417.26</v>
      </c>
      <c r="H67" s="129"/>
    </row>
    <row r="68" spans="1:8" x14ac:dyDescent="0.25">
      <c r="A68" s="7" t="s">
        <v>152</v>
      </c>
      <c r="B68" s="129">
        <v>11129.802050466016</v>
      </c>
      <c r="C68" s="129">
        <v>2934.6025710388722</v>
      </c>
      <c r="D68" s="129"/>
      <c r="E68" s="129"/>
      <c r="F68" s="129">
        <v>966.27</v>
      </c>
      <c r="G68" s="129">
        <v>6736.26</v>
      </c>
      <c r="H68" s="129"/>
    </row>
    <row r="69" spans="1:8" x14ac:dyDescent="0.25">
      <c r="A69" s="7" t="s">
        <v>153</v>
      </c>
      <c r="B69" s="129">
        <v>3854.8832543540334</v>
      </c>
      <c r="C69" s="129">
        <v>1533.2859572334721</v>
      </c>
      <c r="D69" s="129"/>
      <c r="E69" s="129"/>
      <c r="F69" s="129">
        <v>729.1400000000001</v>
      </c>
      <c r="G69" s="129">
        <v>95.48</v>
      </c>
      <c r="H69" s="129">
        <v>151.36000000000001</v>
      </c>
    </row>
    <row r="70" spans="1:8" x14ac:dyDescent="0.25">
      <c r="A70" s="5" t="s">
        <v>83</v>
      </c>
      <c r="B70" s="128">
        <v>53564.589999999989</v>
      </c>
      <c r="C70" s="128">
        <v>7103.7999999999993</v>
      </c>
      <c r="D70" s="128">
        <v>7735.04</v>
      </c>
      <c r="E70" s="128"/>
      <c r="F70" s="128">
        <v>10627.93</v>
      </c>
      <c r="G70" s="128">
        <v>9108.52</v>
      </c>
      <c r="H70" s="128"/>
    </row>
    <row r="71" spans="1:8" x14ac:dyDescent="0.25">
      <c r="A71" s="7" t="s">
        <v>154</v>
      </c>
      <c r="B71" s="129"/>
      <c r="C71" s="129"/>
      <c r="D71" s="129"/>
      <c r="E71" s="129"/>
      <c r="F71" s="129"/>
      <c r="G71" s="129"/>
      <c r="H71" s="129"/>
    </row>
    <row r="72" spans="1:8" x14ac:dyDescent="0.25">
      <c r="A72" s="7" t="s">
        <v>155</v>
      </c>
      <c r="B72" s="129">
        <v>21566.029999999992</v>
      </c>
      <c r="C72" s="129">
        <v>2708.28</v>
      </c>
      <c r="D72" s="129"/>
      <c r="E72" s="129"/>
      <c r="F72" s="129">
        <v>2333.3200000000002</v>
      </c>
      <c r="G72" s="129">
        <v>5125.8999999999996</v>
      </c>
      <c r="H72" s="129"/>
    </row>
    <row r="73" spans="1:8" x14ac:dyDescent="0.25">
      <c r="A73" s="7" t="s">
        <v>156</v>
      </c>
      <c r="B73" s="129">
        <v>7530.71</v>
      </c>
      <c r="C73" s="129">
        <v>1203.55</v>
      </c>
      <c r="D73" s="129">
        <v>7735.04</v>
      </c>
      <c r="E73" s="129"/>
      <c r="F73" s="129">
        <v>2296.1600000000003</v>
      </c>
      <c r="G73" s="129">
        <v>799.72</v>
      </c>
      <c r="H73" s="129"/>
    </row>
    <row r="74" spans="1:8" x14ac:dyDescent="0.25">
      <c r="A74" s="7" t="s">
        <v>85</v>
      </c>
      <c r="B74" s="129">
        <v>10032.189999999997</v>
      </c>
      <c r="C74" s="129">
        <v>911.32</v>
      </c>
      <c r="D74" s="129"/>
      <c r="E74" s="129"/>
      <c r="F74" s="129">
        <v>1971.8600000000001</v>
      </c>
      <c r="G74" s="129">
        <v>1148.02</v>
      </c>
      <c r="H74" s="129"/>
    </row>
    <row r="75" spans="1:8" x14ac:dyDescent="0.25">
      <c r="A75" s="7" t="s">
        <v>157</v>
      </c>
      <c r="B75" s="129">
        <v>14435.660000000002</v>
      </c>
      <c r="C75" s="129">
        <v>2280.65</v>
      </c>
      <c r="D75" s="129"/>
      <c r="E75" s="129"/>
      <c r="F75" s="129">
        <v>4026.59</v>
      </c>
      <c r="G75" s="129">
        <v>2034.88</v>
      </c>
      <c r="H75" s="129"/>
    </row>
    <row r="76" spans="1:8" x14ac:dyDescent="0.25">
      <c r="A76" s="5" t="s">
        <v>86</v>
      </c>
      <c r="B76" s="128">
        <v>56314.920000000006</v>
      </c>
      <c r="C76" s="128">
        <v>2231.27</v>
      </c>
      <c r="D76" s="128">
        <v>3276.52</v>
      </c>
      <c r="E76" s="128">
        <v>1589.18</v>
      </c>
      <c r="F76" s="128">
        <v>8402.31</v>
      </c>
      <c r="G76" s="128">
        <v>6141.11</v>
      </c>
      <c r="H76" s="128">
        <v>7204.04</v>
      </c>
    </row>
    <row r="77" spans="1:8" x14ac:dyDescent="0.25">
      <c r="A77" s="7" t="s">
        <v>158</v>
      </c>
      <c r="B77" s="129">
        <v>29052.739999999998</v>
      </c>
      <c r="C77" s="129">
        <v>0</v>
      </c>
      <c r="D77" s="129">
        <v>3276.52</v>
      </c>
      <c r="E77" s="129">
        <v>1589.18</v>
      </c>
      <c r="F77" s="129">
        <v>4434.2800000000007</v>
      </c>
      <c r="G77" s="129">
        <v>993.56</v>
      </c>
      <c r="H77" s="129">
        <v>7204.04</v>
      </c>
    </row>
    <row r="78" spans="1:8" x14ac:dyDescent="0.25">
      <c r="A78" s="7" t="s">
        <v>159</v>
      </c>
      <c r="B78" s="129">
        <v>2547.48</v>
      </c>
      <c r="C78" s="129">
        <v>38.42</v>
      </c>
      <c r="D78" s="129"/>
      <c r="E78" s="129"/>
      <c r="F78" s="129">
        <v>309.78000000000003</v>
      </c>
      <c r="G78" s="129">
        <v>146.16</v>
      </c>
      <c r="H78" s="129"/>
    </row>
    <row r="79" spans="1:8" x14ac:dyDescent="0.25">
      <c r="A79" s="7" t="s">
        <v>160</v>
      </c>
      <c r="B79" s="129">
        <v>1853.1200000000001</v>
      </c>
      <c r="C79" s="129">
        <v>131.4</v>
      </c>
      <c r="D79" s="129"/>
      <c r="E79" s="129"/>
      <c r="F79" s="129">
        <v>214.79</v>
      </c>
      <c r="G79" s="129">
        <v>631.04</v>
      </c>
      <c r="H79" s="129"/>
    </row>
    <row r="80" spans="1:8" x14ac:dyDescent="0.25">
      <c r="A80" s="7" t="s">
        <v>161</v>
      </c>
      <c r="B80" s="129">
        <v>15246.270000000002</v>
      </c>
      <c r="C80" s="129">
        <v>674.16000000000008</v>
      </c>
      <c r="D80" s="129"/>
      <c r="E80" s="129"/>
      <c r="F80" s="129">
        <v>1835.1599999999999</v>
      </c>
      <c r="G80" s="129">
        <v>3549.35</v>
      </c>
      <c r="H80" s="129"/>
    </row>
    <row r="81" spans="1:8" x14ac:dyDescent="0.25">
      <c r="A81" s="7" t="s">
        <v>162</v>
      </c>
      <c r="B81" s="129">
        <v>624.87</v>
      </c>
      <c r="C81" s="129">
        <v>493.73</v>
      </c>
      <c r="D81" s="129"/>
      <c r="E81" s="129"/>
      <c r="F81" s="129">
        <v>68.430000000000007</v>
      </c>
      <c r="G81" s="129">
        <v>69.259999999999991</v>
      </c>
      <c r="H81" s="129"/>
    </row>
    <row r="82" spans="1:8" x14ac:dyDescent="0.25">
      <c r="A82" s="7" t="s">
        <v>163</v>
      </c>
      <c r="B82" s="129">
        <v>6167.78</v>
      </c>
      <c r="C82" s="129">
        <v>771.38000000000011</v>
      </c>
      <c r="D82" s="129"/>
      <c r="E82" s="129"/>
      <c r="F82" s="129">
        <v>1395.3200000000002</v>
      </c>
      <c r="G82" s="129">
        <v>594.04</v>
      </c>
      <c r="H82" s="129"/>
    </row>
    <row r="83" spans="1:8" x14ac:dyDescent="0.25">
      <c r="A83" s="7" t="s">
        <v>164</v>
      </c>
      <c r="B83" s="129">
        <v>822.66000000000008</v>
      </c>
      <c r="C83" s="129">
        <v>122.18</v>
      </c>
      <c r="D83" s="129"/>
      <c r="E83" s="129"/>
      <c r="F83" s="129">
        <v>144.55000000000001</v>
      </c>
      <c r="G83" s="129">
        <v>157.69999999999999</v>
      </c>
      <c r="H83" s="129"/>
    </row>
    <row r="84" spans="1:8" x14ac:dyDescent="0.25">
      <c r="A84" s="5" t="s">
        <v>165</v>
      </c>
      <c r="B84" s="128">
        <v>50829.952589909059</v>
      </c>
      <c r="C84" s="128">
        <v>14934.142047561236</v>
      </c>
      <c r="D84" s="128"/>
      <c r="E84" s="128">
        <v>373.7</v>
      </c>
      <c r="F84" s="128">
        <v>4305.6000000000004</v>
      </c>
      <c r="G84" s="128">
        <v>24412.475000000002</v>
      </c>
      <c r="H84" s="128"/>
    </row>
    <row r="85" spans="1:8" x14ac:dyDescent="0.25">
      <c r="A85" s="7" t="s">
        <v>166</v>
      </c>
      <c r="B85" s="129">
        <v>38335.505200000007</v>
      </c>
      <c r="C85" s="129">
        <v>13792.3</v>
      </c>
      <c r="D85" s="129"/>
      <c r="E85" s="129">
        <v>373.7</v>
      </c>
      <c r="F85" s="129">
        <v>3381.34</v>
      </c>
      <c r="G85" s="129">
        <v>20152.060000000001</v>
      </c>
      <c r="H85" s="129"/>
    </row>
    <row r="86" spans="1:8" x14ac:dyDescent="0.25">
      <c r="A86" s="7" t="s">
        <v>167</v>
      </c>
      <c r="B86" s="129">
        <v>4398.63</v>
      </c>
      <c r="C86" s="129">
        <v>613.42000000000007</v>
      </c>
      <c r="D86" s="129"/>
      <c r="E86" s="129"/>
      <c r="F86" s="129">
        <v>671.22000000000014</v>
      </c>
      <c r="G86" s="129">
        <v>697</v>
      </c>
      <c r="H86" s="129"/>
    </row>
    <row r="87" spans="1:8" x14ac:dyDescent="0.25">
      <c r="A87" s="7" t="s">
        <v>168</v>
      </c>
      <c r="B87" s="129">
        <v>8095.8173899090516</v>
      </c>
      <c r="C87" s="129">
        <v>528.42204756123567</v>
      </c>
      <c r="D87" s="129"/>
      <c r="E87" s="129"/>
      <c r="F87" s="129">
        <v>253.04000000000002</v>
      </c>
      <c r="G87" s="129">
        <v>3563.415</v>
      </c>
      <c r="H87" s="129"/>
    </row>
    <row r="88" spans="1:8" x14ac:dyDescent="0.25">
      <c r="A88" s="3" t="s">
        <v>88</v>
      </c>
      <c r="B88" s="127">
        <v>70920.460000000006</v>
      </c>
      <c r="C88" s="127">
        <v>22396.59</v>
      </c>
      <c r="D88" s="127"/>
      <c r="E88" s="127"/>
      <c r="F88" s="127">
        <v>14048.39</v>
      </c>
      <c r="G88" s="127">
        <v>35299.240000000005</v>
      </c>
      <c r="H88" s="127"/>
    </row>
    <row r="89" spans="1:8" x14ac:dyDescent="0.25">
      <c r="A89" s="5" t="s">
        <v>93</v>
      </c>
      <c r="B89" s="128">
        <v>8665.1</v>
      </c>
      <c r="C89" s="128">
        <v>3095.34</v>
      </c>
      <c r="D89" s="128"/>
      <c r="E89" s="128"/>
      <c r="F89" s="128">
        <v>2738.45</v>
      </c>
      <c r="G89" s="128"/>
      <c r="H89" s="128"/>
    </row>
    <row r="90" spans="1:8" x14ac:dyDescent="0.25">
      <c r="A90" s="7" t="s">
        <v>94</v>
      </c>
      <c r="B90" s="129">
        <v>3971.68</v>
      </c>
      <c r="C90" s="129"/>
      <c r="D90" s="129"/>
      <c r="E90" s="129"/>
      <c r="F90" s="129">
        <v>838.45</v>
      </c>
      <c r="G90" s="129"/>
      <c r="H90" s="129"/>
    </row>
    <row r="91" spans="1:8" x14ac:dyDescent="0.25">
      <c r="A91" s="7" t="s">
        <v>95</v>
      </c>
      <c r="B91" s="129">
        <v>4693.42</v>
      </c>
      <c r="C91" s="129">
        <v>3095.34</v>
      </c>
      <c r="D91" s="129"/>
      <c r="E91" s="129"/>
      <c r="F91" s="129">
        <v>1900</v>
      </c>
      <c r="G91" s="129"/>
      <c r="H91" s="129"/>
    </row>
    <row r="92" spans="1:8" x14ac:dyDescent="0.25">
      <c r="A92" s="5" t="s">
        <v>96</v>
      </c>
      <c r="B92" s="128">
        <v>61714.3</v>
      </c>
      <c r="C92" s="128">
        <v>12030.42</v>
      </c>
      <c r="D92" s="128"/>
      <c r="E92" s="128"/>
      <c r="F92" s="128">
        <v>9106.08</v>
      </c>
      <c r="G92" s="128">
        <v>31810.240000000002</v>
      </c>
      <c r="H92" s="128"/>
    </row>
    <row r="93" spans="1:8" x14ac:dyDescent="0.25">
      <c r="A93" s="7" t="s">
        <v>98</v>
      </c>
      <c r="B93" s="129"/>
      <c r="C93" s="129"/>
      <c r="D93" s="129"/>
      <c r="E93" s="129"/>
      <c r="F93" s="129"/>
      <c r="G93" s="129"/>
      <c r="H93" s="129"/>
    </row>
    <row r="94" spans="1:8" x14ac:dyDescent="0.25">
      <c r="A94" s="7" t="s">
        <v>102</v>
      </c>
      <c r="B94" s="129">
        <v>61714.3</v>
      </c>
      <c r="C94" s="129">
        <v>12030.42</v>
      </c>
      <c r="D94" s="129"/>
      <c r="E94" s="129"/>
      <c r="F94" s="129">
        <v>9106.08</v>
      </c>
      <c r="G94" s="129">
        <v>31810.240000000002</v>
      </c>
      <c r="H94" s="129"/>
    </row>
    <row r="95" spans="1:8" x14ac:dyDescent="0.25">
      <c r="A95" s="7" t="s">
        <v>101</v>
      </c>
      <c r="B95" s="129"/>
      <c r="C95" s="129"/>
      <c r="D95" s="129"/>
      <c r="E95" s="129"/>
      <c r="F95" s="129"/>
      <c r="G95" s="129"/>
      <c r="H95" s="129"/>
    </row>
    <row r="96" spans="1:8" x14ac:dyDescent="0.25">
      <c r="A96" s="7" t="s">
        <v>406</v>
      </c>
      <c r="B96" s="129"/>
      <c r="C96" s="129"/>
      <c r="D96" s="129"/>
      <c r="E96" s="129"/>
      <c r="F96" s="129"/>
      <c r="G96" s="129"/>
      <c r="H96" s="129"/>
    </row>
    <row r="97" spans="1:8" x14ac:dyDescent="0.25">
      <c r="A97" s="5" t="s">
        <v>89</v>
      </c>
      <c r="B97" s="128">
        <v>541.05999999999995</v>
      </c>
      <c r="C97" s="128">
        <v>7270.83</v>
      </c>
      <c r="D97" s="128"/>
      <c r="E97" s="128"/>
      <c r="F97" s="128">
        <v>2203.86</v>
      </c>
      <c r="G97" s="128">
        <v>3489</v>
      </c>
      <c r="H97" s="128"/>
    </row>
    <row r="98" spans="1:8" x14ac:dyDescent="0.25">
      <c r="A98" s="7" t="s">
        <v>169</v>
      </c>
      <c r="B98" s="129"/>
      <c r="C98" s="129"/>
      <c r="D98" s="129"/>
      <c r="E98" s="129"/>
      <c r="F98" s="129"/>
      <c r="G98" s="129"/>
      <c r="H98" s="129"/>
    </row>
    <row r="99" spans="1:8" x14ac:dyDescent="0.25">
      <c r="A99" s="7" t="s">
        <v>170</v>
      </c>
      <c r="B99" s="129"/>
      <c r="C99" s="129">
        <v>7019.17</v>
      </c>
      <c r="D99" s="129"/>
      <c r="E99" s="129"/>
      <c r="F99" s="129">
        <v>2148</v>
      </c>
      <c r="G99" s="129">
        <v>3489</v>
      </c>
      <c r="H99" s="129"/>
    </row>
    <row r="100" spans="1:8" x14ac:dyDescent="0.25">
      <c r="A100" s="7" t="s">
        <v>90</v>
      </c>
      <c r="B100" s="129">
        <v>541.05999999999995</v>
      </c>
      <c r="C100" s="129">
        <v>251.66</v>
      </c>
      <c r="D100" s="129"/>
      <c r="E100" s="129"/>
      <c r="F100" s="129">
        <v>55.86</v>
      </c>
      <c r="G100" s="129"/>
      <c r="H100" s="129"/>
    </row>
    <row r="101" spans="1:8" x14ac:dyDescent="0.25">
      <c r="A101" s="3" t="s">
        <v>103</v>
      </c>
      <c r="B101" s="127">
        <v>656.54</v>
      </c>
      <c r="C101" s="127"/>
      <c r="D101" s="127"/>
      <c r="E101" s="127"/>
      <c r="F101" s="127"/>
      <c r="G101" s="127">
        <v>138.93</v>
      </c>
      <c r="H101" s="127"/>
    </row>
    <row r="102" spans="1:8" x14ac:dyDescent="0.25">
      <c r="A102" s="5" t="s">
        <v>104</v>
      </c>
      <c r="B102" s="128">
        <v>450.92</v>
      </c>
      <c r="C102" s="128"/>
      <c r="D102" s="128"/>
      <c r="E102" s="128"/>
      <c r="F102" s="128"/>
      <c r="G102" s="128">
        <v>129.13</v>
      </c>
      <c r="H102" s="128"/>
    </row>
    <row r="103" spans="1:8" x14ac:dyDescent="0.25">
      <c r="A103" s="7" t="s">
        <v>106</v>
      </c>
      <c r="B103" s="129">
        <v>121.7</v>
      </c>
      <c r="C103" s="129"/>
      <c r="D103" s="129"/>
      <c r="E103" s="129"/>
      <c r="F103" s="129"/>
      <c r="G103" s="129">
        <v>34.65</v>
      </c>
      <c r="H103" s="129"/>
    </row>
    <row r="104" spans="1:8" x14ac:dyDescent="0.25">
      <c r="A104" s="7" t="s">
        <v>105</v>
      </c>
      <c r="B104" s="129">
        <v>141.41999999999999</v>
      </c>
      <c r="C104" s="129"/>
      <c r="D104" s="129"/>
      <c r="E104" s="129"/>
      <c r="F104" s="129"/>
      <c r="G104" s="129">
        <v>40.299999999999997</v>
      </c>
      <c r="H104" s="129"/>
    </row>
    <row r="105" spans="1:8" x14ac:dyDescent="0.25">
      <c r="A105" s="7" t="s">
        <v>108</v>
      </c>
      <c r="B105" s="129">
        <v>187.8</v>
      </c>
      <c r="C105" s="129"/>
      <c r="D105" s="129"/>
      <c r="E105" s="129"/>
      <c r="F105" s="129"/>
      <c r="G105" s="129">
        <v>54.18</v>
      </c>
      <c r="H105" s="129"/>
    </row>
    <row r="106" spans="1:8" x14ac:dyDescent="0.25">
      <c r="A106" s="5" t="s">
        <v>109</v>
      </c>
      <c r="B106" s="128">
        <v>205.62</v>
      </c>
      <c r="C106" s="128"/>
      <c r="D106" s="128"/>
      <c r="E106" s="128"/>
      <c r="F106" s="128"/>
      <c r="G106" s="128">
        <v>9.8000000000000007</v>
      </c>
      <c r="H106" s="128"/>
    </row>
    <row r="107" spans="1:8" x14ac:dyDescent="0.25">
      <c r="A107" s="7" t="s">
        <v>110</v>
      </c>
      <c r="B107" s="129">
        <v>205.62</v>
      </c>
      <c r="C107" s="129"/>
      <c r="D107" s="129"/>
      <c r="E107" s="129"/>
      <c r="F107" s="129"/>
      <c r="G107" s="129">
        <v>9.8000000000000007</v>
      </c>
      <c r="H107" s="129"/>
    </row>
    <row r="108" spans="1:8" x14ac:dyDescent="0.25">
      <c r="A108" s="3" t="s">
        <v>171</v>
      </c>
      <c r="B108" s="127">
        <v>11895.72</v>
      </c>
      <c r="C108" s="127">
        <v>223.9</v>
      </c>
      <c r="D108" s="127"/>
      <c r="E108" s="127"/>
      <c r="F108" s="127">
        <v>469.54</v>
      </c>
      <c r="G108" s="127">
        <v>883.34</v>
      </c>
      <c r="H108" s="127"/>
    </row>
    <row r="109" spans="1:8" x14ac:dyDescent="0.25">
      <c r="A109" s="5" t="s">
        <v>172</v>
      </c>
      <c r="B109" s="128">
        <v>11895.72</v>
      </c>
      <c r="C109" s="128">
        <v>223.9</v>
      </c>
      <c r="D109" s="128"/>
      <c r="E109" s="128"/>
      <c r="F109" s="128">
        <v>469.54</v>
      </c>
      <c r="G109" s="128">
        <v>883.34</v>
      </c>
      <c r="H109" s="128"/>
    </row>
    <row r="110" spans="1:8" x14ac:dyDescent="0.25">
      <c r="A110" s="7" t="s">
        <v>173</v>
      </c>
      <c r="B110" s="129">
        <v>9514.7199999999993</v>
      </c>
      <c r="C110" s="129">
        <v>223.9</v>
      </c>
      <c r="D110" s="129"/>
      <c r="E110" s="129"/>
      <c r="F110" s="129">
        <v>244.54</v>
      </c>
      <c r="G110" s="129">
        <v>852.4</v>
      </c>
      <c r="H110" s="129"/>
    </row>
    <row r="111" spans="1:8" x14ac:dyDescent="0.25">
      <c r="A111" s="7" t="s">
        <v>174</v>
      </c>
      <c r="B111" s="129">
        <v>833.71999999999991</v>
      </c>
      <c r="C111" s="129"/>
      <c r="D111" s="129"/>
      <c r="E111" s="129"/>
      <c r="F111" s="129">
        <v>36.82</v>
      </c>
      <c r="G111" s="129">
        <v>30.94</v>
      </c>
      <c r="H111" s="129"/>
    </row>
    <row r="112" spans="1:8" x14ac:dyDescent="0.25">
      <c r="A112" s="7" t="s">
        <v>407</v>
      </c>
      <c r="B112" s="129">
        <v>1547.2800000000002</v>
      </c>
      <c r="C112" s="129"/>
      <c r="D112" s="129"/>
      <c r="E112" s="129"/>
      <c r="F112" s="129">
        <v>188.18</v>
      </c>
      <c r="G112" s="129"/>
      <c r="H112" s="129"/>
    </row>
    <row r="113" spans="1:8" x14ac:dyDescent="0.25">
      <c r="A113" s="3" t="s">
        <v>175</v>
      </c>
      <c r="B113" s="127">
        <v>2736.05</v>
      </c>
      <c r="C113" s="127"/>
      <c r="D113" s="127"/>
      <c r="E113" s="127"/>
      <c r="F113" s="127"/>
      <c r="G113" s="127">
        <v>58.02</v>
      </c>
      <c r="H113" s="127"/>
    </row>
    <row r="114" spans="1:8" x14ac:dyDescent="0.25">
      <c r="A114" s="5" t="s">
        <v>175</v>
      </c>
      <c r="B114" s="128">
        <v>2736.05</v>
      </c>
      <c r="C114" s="128"/>
      <c r="D114" s="128"/>
      <c r="E114" s="128"/>
      <c r="F114" s="128"/>
      <c r="G114" s="128">
        <v>58.02</v>
      </c>
      <c r="H114" s="128"/>
    </row>
    <row r="115" spans="1:8" x14ac:dyDescent="0.25">
      <c r="A115" s="7" t="s">
        <v>176</v>
      </c>
      <c r="B115" s="129">
        <v>2736.05</v>
      </c>
      <c r="C115" s="129"/>
      <c r="D115" s="129"/>
      <c r="E115" s="129"/>
      <c r="F115" s="129"/>
      <c r="G115" s="129">
        <v>58.02</v>
      </c>
      <c r="H115" s="129"/>
    </row>
    <row r="116" spans="1:8" x14ac:dyDescent="0.25">
      <c r="A116" s="3" t="s">
        <v>119</v>
      </c>
      <c r="B116" s="127">
        <v>2812.8100000000004</v>
      </c>
      <c r="C116" s="127">
        <v>28018.81</v>
      </c>
      <c r="D116" s="127"/>
      <c r="E116" s="127"/>
      <c r="F116" s="127">
        <v>19178.3</v>
      </c>
      <c r="G116" s="127"/>
      <c r="H116" s="127"/>
    </row>
    <row r="117" spans="1:8" x14ac:dyDescent="0.25">
      <c r="A117" s="5" t="s">
        <v>119</v>
      </c>
      <c r="B117" s="128">
        <v>2812.8100000000004</v>
      </c>
      <c r="C117" s="128">
        <v>28018.81</v>
      </c>
      <c r="D117" s="128"/>
      <c r="E117" s="128"/>
      <c r="F117" s="128">
        <v>19178.3</v>
      </c>
      <c r="G117" s="128"/>
      <c r="H117" s="128"/>
    </row>
    <row r="118" spans="1:8" x14ac:dyDescent="0.25">
      <c r="A118" s="7" t="s">
        <v>177</v>
      </c>
      <c r="B118" s="129">
        <v>2736.05</v>
      </c>
      <c r="C118" s="129">
        <v>21825.759999999998</v>
      </c>
      <c r="D118" s="129"/>
      <c r="E118" s="130"/>
      <c r="F118" s="129">
        <v>14791.52</v>
      </c>
      <c r="G118" s="129"/>
      <c r="H118" s="129"/>
    </row>
    <row r="119" spans="1:8" x14ac:dyDescent="0.25">
      <c r="A119" s="7" t="s">
        <v>178</v>
      </c>
      <c r="B119" s="129"/>
      <c r="C119" s="129"/>
      <c r="D119" s="129"/>
      <c r="E119" s="131"/>
      <c r="F119" s="129"/>
      <c r="G119" s="129"/>
      <c r="H119" s="129"/>
    </row>
    <row r="120" spans="1:8" x14ac:dyDescent="0.25">
      <c r="A120" s="7" t="s">
        <v>121</v>
      </c>
      <c r="B120" s="129"/>
      <c r="C120" s="129">
        <v>5818.6</v>
      </c>
      <c r="D120" s="129"/>
      <c r="E120" s="132"/>
      <c r="F120" s="129">
        <v>4308.78</v>
      </c>
      <c r="G120" s="129"/>
      <c r="H120" s="129"/>
    </row>
    <row r="121" spans="1:8" x14ac:dyDescent="0.25">
      <c r="A121" s="7" t="s">
        <v>382</v>
      </c>
      <c r="B121" s="129">
        <v>76.760000000000005</v>
      </c>
      <c r="C121" s="129">
        <v>374.45</v>
      </c>
      <c r="D121" s="129"/>
      <c r="E121" s="131"/>
      <c r="F121" s="129">
        <v>78</v>
      </c>
      <c r="G121" s="129"/>
      <c r="H121" s="129"/>
    </row>
    <row r="122" spans="1:8" x14ac:dyDescent="0.25">
      <c r="A122" s="3" t="s">
        <v>114</v>
      </c>
      <c r="B122" s="127">
        <v>386.08</v>
      </c>
      <c r="C122" s="127"/>
      <c r="D122" s="127"/>
      <c r="E122" s="133"/>
      <c r="F122" s="127">
        <v>5.7</v>
      </c>
      <c r="G122" s="127">
        <v>151.94</v>
      </c>
      <c r="H122" s="127"/>
    </row>
    <row r="123" spans="1:8" x14ac:dyDescent="0.25">
      <c r="A123" s="5" t="s">
        <v>114</v>
      </c>
      <c r="B123" s="128">
        <v>386.08</v>
      </c>
      <c r="C123" s="128"/>
      <c r="D123" s="128"/>
      <c r="E123" s="134"/>
      <c r="F123" s="128">
        <v>5.7</v>
      </c>
      <c r="G123" s="128">
        <v>151.94</v>
      </c>
      <c r="H123" s="128"/>
    </row>
    <row r="124" spans="1:8" x14ac:dyDescent="0.25">
      <c r="A124" s="7" t="s">
        <v>117</v>
      </c>
      <c r="B124" s="129">
        <v>386.08</v>
      </c>
      <c r="C124" s="129"/>
      <c r="D124" s="129"/>
      <c r="E124" s="132"/>
      <c r="F124" s="129">
        <v>5.7</v>
      </c>
      <c r="G124" s="129">
        <v>151.94</v>
      </c>
      <c r="H124" s="129"/>
    </row>
    <row r="125" spans="1:8" x14ac:dyDescent="0.25">
      <c r="A125" s="3" t="s">
        <v>122</v>
      </c>
      <c r="B125" s="127">
        <v>23937.009000000013</v>
      </c>
      <c r="C125" s="127">
        <v>8190.12</v>
      </c>
      <c r="D125" s="127">
        <v>17606.2</v>
      </c>
      <c r="E125" s="135"/>
      <c r="F125" s="127">
        <v>14220.24587877536</v>
      </c>
      <c r="G125" s="127">
        <v>3830.6331328336546</v>
      </c>
      <c r="H125" s="127"/>
    </row>
    <row r="126" spans="1:8" x14ac:dyDescent="0.25">
      <c r="A126" s="5" t="s">
        <v>122</v>
      </c>
      <c r="B126" s="128">
        <v>23937.009000000013</v>
      </c>
      <c r="C126" s="128">
        <v>8190.12</v>
      </c>
      <c r="D126" s="128">
        <v>17606.2</v>
      </c>
      <c r="E126" s="136"/>
      <c r="F126" s="128">
        <v>14220.24587877536</v>
      </c>
      <c r="G126" s="128">
        <v>3830.6331328336546</v>
      </c>
      <c r="H126" s="128"/>
    </row>
    <row r="127" spans="1:8" x14ac:dyDescent="0.25">
      <c r="A127" s="7" t="s">
        <v>179</v>
      </c>
      <c r="B127" s="129">
        <v>13352.44</v>
      </c>
      <c r="C127" s="129">
        <v>406.47999999999996</v>
      </c>
      <c r="D127" s="129"/>
      <c r="E127" s="132"/>
      <c r="F127" s="129">
        <v>2415</v>
      </c>
      <c r="G127" s="129">
        <v>2343.56</v>
      </c>
      <c r="H127" s="129"/>
    </row>
    <row r="128" spans="1:8" x14ac:dyDescent="0.25">
      <c r="A128" s="7" t="s">
        <v>180</v>
      </c>
      <c r="B128" s="129">
        <v>588.90899999999999</v>
      </c>
      <c r="C128" s="129">
        <v>72.34</v>
      </c>
      <c r="D128" s="129"/>
      <c r="E128" s="132"/>
      <c r="F128" s="129"/>
      <c r="G128" s="129">
        <v>15.333132833655091</v>
      </c>
      <c r="H128" s="129"/>
    </row>
    <row r="129" spans="1:8" x14ac:dyDescent="0.25">
      <c r="A129" s="7" t="s">
        <v>181</v>
      </c>
      <c r="B129" s="129">
        <v>951.04000000000008</v>
      </c>
      <c r="C129" s="129">
        <v>535.30000000000007</v>
      </c>
      <c r="D129" s="129"/>
      <c r="E129" s="132"/>
      <c r="F129" s="129">
        <v>395.01819949337533</v>
      </c>
      <c r="G129" s="129">
        <v>0</v>
      </c>
      <c r="H129" s="129"/>
    </row>
    <row r="130" spans="1:8" x14ac:dyDescent="0.25">
      <c r="A130" s="7" t="s">
        <v>182</v>
      </c>
      <c r="B130" s="129"/>
      <c r="C130" s="129">
        <v>7176</v>
      </c>
      <c r="D130" s="129">
        <v>11984</v>
      </c>
      <c r="E130" s="131"/>
      <c r="F130" s="129">
        <v>4067</v>
      </c>
      <c r="G130" s="129">
        <v>158.32</v>
      </c>
      <c r="H130" s="129"/>
    </row>
    <row r="131" spans="1:8" x14ac:dyDescent="0.25">
      <c r="A131" s="7" t="s">
        <v>408</v>
      </c>
      <c r="B131" s="129">
        <v>9044.6200000000117</v>
      </c>
      <c r="C131" s="129"/>
      <c r="D131" s="129">
        <v>5622.2000000000007</v>
      </c>
      <c r="E131" s="132"/>
      <c r="F131" s="129">
        <v>7343.2276792819857</v>
      </c>
      <c r="G131" s="129">
        <v>1313.4199999999998</v>
      </c>
      <c r="H131" s="129"/>
    </row>
    <row r="132" spans="1:8" x14ac:dyDescent="0.25">
      <c r="A132" s="3" t="s">
        <v>183</v>
      </c>
      <c r="B132" s="127">
        <v>16462.64</v>
      </c>
      <c r="C132" s="127"/>
      <c r="D132" s="127"/>
      <c r="E132" s="137"/>
      <c r="F132" s="127"/>
      <c r="G132" s="127"/>
      <c r="H132" s="127"/>
    </row>
    <row r="133" spans="1:8" x14ac:dyDescent="0.25">
      <c r="A133" s="5" t="s">
        <v>184</v>
      </c>
      <c r="B133" s="128">
        <v>16462.64</v>
      </c>
      <c r="C133" s="128"/>
      <c r="D133" s="128"/>
      <c r="E133" s="134"/>
      <c r="F133" s="128"/>
      <c r="G133" s="128"/>
      <c r="H133" s="128"/>
    </row>
    <row r="134" spans="1:8" x14ac:dyDescent="0.25">
      <c r="A134" s="7" t="s">
        <v>185</v>
      </c>
      <c r="B134" s="129">
        <v>16462.64</v>
      </c>
      <c r="C134" s="129"/>
      <c r="D134" s="129"/>
      <c r="E134" s="132"/>
      <c r="F134" s="129"/>
      <c r="G134" s="129"/>
      <c r="H134" s="129"/>
    </row>
    <row r="135" spans="1:8" ht="15.75" thickBot="1" x14ac:dyDescent="0.3">
      <c r="A135" s="7" t="s">
        <v>186</v>
      </c>
      <c r="B135" s="129"/>
      <c r="C135" s="129"/>
      <c r="D135" s="129"/>
      <c r="E135" s="131"/>
      <c r="F135" s="129"/>
      <c r="G135" s="129"/>
      <c r="H135" s="129"/>
    </row>
    <row r="136" spans="1:8" ht="15.75" thickTop="1" x14ac:dyDescent="0.25">
      <c r="A136" s="9" t="s">
        <v>124</v>
      </c>
      <c r="B136" s="138">
        <v>466821.56689472898</v>
      </c>
      <c r="C136" s="138">
        <v>195614.36657583364</v>
      </c>
      <c r="D136" s="138">
        <v>90972.04</v>
      </c>
      <c r="E136" s="139">
        <v>46727.957999999991</v>
      </c>
      <c r="F136" s="138">
        <v>147824.42857877541</v>
      </c>
      <c r="G136" s="138">
        <v>137066.17813283362</v>
      </c>
      <c r="H136" s="138">
        <v>8809.18</v>
      </c>
    </row>
  </sheetData>
  <conditionalFormatting sqref="E2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&amp;CInstalaciones de compostaje de biorresiduos. Datos 2023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38E5-028C-447E-BC00-00D2ECAFFF8B}">
  <sheetPr>
    <tabColor rgb="FF00B050"/>
    <pageSetUpPr autoPageBreaks="0" fitToPage="1"/>
  </sheetPr>
  <dimension ref="A1:Q19"/>
  <sheetViews>
    <sheetView zoomScale="90" zoomScaleNormal="90" zoomScalePageLayoutView="20" workbookViewId="0">
      <selection activeCell="R12" sqref="R12"/>
    </sheetView>
  </sheetViews>
  <sheetFormatPr baseColWidth="10" defaultRowHeight="15" x14ac:dyDescent="0.25"/>
  <cols>
    <col min="1" max="1" width="56" bestFit="1" customWidth="1"/>
    <col min="2" max="2" width="21.85546875" bestFit="1" customWidth="1"/>
    <col min="3" max="3" width="21.7109375" bestFit="1" customWidth="1"/>
    <col min="4" max="4" width="12.7109375" bestFit="1" customWidth="1"/>
    <col min="5" max="5" width="26.42578125" bestFit="1" customWidth="1"/>
    <col min="6" max="6" width="21.85546875" bestFit="1" customWidth="1"/>
    <col min="7" max="7" width="21.7109375" bestFit="1" customWidth="1"/>
    <col min="8" max="8" width="16.28515625" bestFit="1" customWidth="1"/>
    <col min="9" max="9" width="15.42578125" bestFit="1" customWidth="1"/>
    <col min="10" max="10" width="11.5703125" bestFit="1" customWidth="1"/>
    <col min="11" max="11" width="14.28515625" bestFit="1" customWidth="1"/>
    <col min="12" max="12" width="33" bestFit="1" customWidth="1"/>
    <col min="13" max="13" width="30.140625" bestFit="1" customWidth="1"/>
    <col min="14" max="14" width="38.7109375" bestFit="1" customWidth="1"/>
    <col min="15" max="15" width="38.85546875" bestFit="1" customWidth="1"/>
    <col min="16" max="16" width="27.85546875" bestFit="1" customWidth="1"/>
    <col min="17" max="17" width="55" bestFit="1" customWidth="1"/>
  </cols>
  <sheetData>
    <row r="1" spans="1:17" x14ac:dyDescent="0.25">
      <c r="A1" s="12"/>
      <c r="B1" s="141" t="s">
        <v>191</v>
      </c>
      <c r="C1" s="141"/>
      <c r="D1" s="141"/>
      <c r="E1" s="141" t="s">
        <v>1</v>
      </c>
      <c r="F1" s="141"/>
      <c r="G1" s="141"/>
      <c r="H1" s="141"/>
      <c r="I1" s="13" t="s">
        <v>126</v>
      </c>
      <c r="J1" s="141" t="s">
        <v>4</v>
      </c>
      <c r="K1" s="141"/>
      <c r="L1" s="141" t="s">
        <v>221</v>
      </c>
      <c r="M1" s="141"/>
      <c r="N1" s="141"/>
      <c r="O1" s="141"/>
      <c r="P1" s="141"/>
      <c r="Q1" s="141"/>
    </row>
    <row r="2" spans="1:17" x14ac:dyDescent="0.25">
      <c r="A2" s="14" t="s">
        <v>189</v>
      </c>
      <c r="B2" s="14" t="s">
        <v>6</v>
      </c>
      <c r="C2" s="14" t="s">
        <v>7</v>
      </c>
      <c r="D2" s="14" t="s">
        <v>8</v>
      </c>
      <c r="E2" s="14" t="s">
        <v>194</v>
      </c>
      <c r="F2" s="14" t="s">
        <v>6</v>
      </c>
      <c r="G2" s="14" t="s">
        <v>7</v>
      </c>
      <c r="H2" s="14" t="s">
        <v>8</v>
      </c>
      <c r="I2" s="14" t="s">
        <v>236</v>
      </c>
      <c r="J2" s="14" t="s">
        <v>16</v>
      </c>
      <c r="K2" s="14" t="s">
        <v>17</v>
      </c>
      <c r="L2" s="14" t="s">
        <v>237</v>
      </c>
      <c r="M2" s="14" t="s">
        <v>223</v>
      </c>
      <c r="N2" s="14" t="s">
        <v>238</v>
      </c>
      <c r="O2" s="14" t="s">
        <v>225</v>
      </c>
      <c r="P2" s="14" t="s">
        <v>243</v>
      </c>
      <c r="Q2" s="14" t="s">
        <v>227</v>
      </c>
    </row>
    <row r="3" spans="1:17" x14ac:dyDescent="0.25">
      <c r="A3" s="15" t="s">
        <v>134</v>
      </c>
      <c r="B3" s="16">
        <v>11301.36</v>
      </c>
      <c r="C3" s="16"/>
      <c r="D3" s="16"/>
      <c r="E3" s="16"/>
      <c r="F3" s="16"/>
      <c r="G3" s="16"/>
      <c r="H3" s="16"/>
      <c r="I3" s="16">
        <v>500</v>
      </c>
      <c r="J3" s="16">
        <v>6164</v>
      </c>
      <c r="K3" s="16"/>
      <c r="L3" s="16">
        <v>37036</v>
      </c>
      <c r="M3" s="16"/>
      <c r="N3" s="16">
        <v>290761</v>
      </c>
      <c r="O3" s="16"/>
      <c r="P3" s="16">
        <v>544401.4</v>
      </c>
      <c r="Q3" s="16"/>
    </row>
    <row r="4" spans="1:17" x14ac:dyDescent="0.25">
      <c r="A4" s="17" t="s">
        <v>134</v>
      </c>
      <c r="B4" s="18">
        <v>11301.36</v>
      </c>
      <c r="C4" s="18"/>
      <c r="D4" s="18"/>
      <c r="E4" s="18"/>
      <c r="F4" s="18"/>
      <c r="G4" s="18"/>
      <c r="H4" s="18"/>
      <c r="I4" s="18">
        <v>500</v>
      </c>
      <c r="J4" s="18">
        <v>6164</v>
      </c>
      <c r="K4" s="18"/>
      <c r="L4" s="18">
        <v>37036</v>
      </c>
      <c r="M4" s="18"/>
      <c r="N4" s="18">
        <v>290761</v>
      </c>
      <c r="O4" s="18"/>
      <c r="P4" s="18">
        <v>544401.4</v>
      </c>
      <c r="Q4" s="18"/>
    </row>
    <row r="5" spans="1:17" x14ac:dyDescent="0.25">
      <c r="A5" s="19" t="s">
        <v>239</v>
      </c>
      <c r="B5" s="20">
        <v>11301.36</v>
      </c>
      <c r="C5" s="20"/>
      <c r="D5" s="20"/>
      <c r="E5" s="20"/>
      <c r="F5" s="20"/>
      <c r="G5" s="20"/>
      <c r="H5" s="20"/>
      <c r="I5" s="20">
        <v>500</v>
      </c>
      <c r="J5" s="20">
        <v>6164</v>
      </c>
      <c r="K5" s="20"/>
      <c r="L5" s="20">
        <v>37036</v>
      </c>
      <c r="M5" s="20" t="s">
        <v>232</v>
      </c>
      <c r="N5" s="20">
        <v>290761</v>
      </c>
      <c r="O5" s="20" t="s">
        <v>419</v>
      </c>
      <c r="P5" s="20">
        <v>544401.4</v>
      </c>
      <c r="Q5" s="20"/>
    </row>
    <row r="6" spans="1:17" x14ac:dyDescent="0.25">
      <c r="A6" s="15" t="s">
        <v>44</v>
      </c>
      <c r="B6" s="16">
        <v>49289.179999999993</v>
      </c>
      <c r="C6" s="16"/>
      <c r="D6" s="16">
        <v>34974.1</v>
      </c>
      <c r="E6" s="16">
        <v>24475</v>
      </c>
      <c r="F6" s="16"/>
      <c r="G6" s="16">
        <v>21170.489999999998</v>
      </c>
      <c r="H6" s="16">
        <v>848</v>
      </c>
      <c r="I6" s="16">
        <v>5225.97</v>
      </c>
      <c r="J6" s="16">
        <v>1105.5999999999999</v>
      </c>
      <c r="K6" s="16">
        <v>16832.62</v>
      </c>
      <c r="L6" s="16">
        <v>418921</v>
      </c>
      <c r="M6" s="16"/>
      <c r="N6" s="16">
        <v>6710438.5120000001</v>
      </c>
      <c r="O6" s="16"/>
      <c r="P6" s="16">
        <v>18659198</v>
      </c>
      <c r="Q6" s="16"/>
    </row>
    <row r="7" spans="1:17" x14ac:dyDescent="0.25">
      <c r="A7" s="17" t="s">
        <v>44</v>
      </c>
      <c r="B7" s="18">
        <v>49289.179999999993</v>
      </c>
      <c r="C7" s="18"/>
      <c r="D7" s="18">
        <v>34974.1</v>
      </c>
      <c r="E7" s="18">
        <v>24475</v>
      </c>
      <c r="F7" s="18"/>
      <c r="G7" s="18">
        <v>21170.489999999998</v>
      </c>
      <c r="H7" s="18">
        <v>848</v>
      </c>
      <c r="I7" s="18">
        <v>5225.97</v>
      </c>
      <c r="J7" s="18">
        <v>1105.5999999999999</v>
      </c>
      <c r="K7" s="18">
        <v>16832.62</v>
      </c>
      <c r="L7" s="18">
        <v>418921</v>
      </c>
      <c r="M7" s="18"/>
      <c r="N7" s="18">
        <v>6710438.5120000001</v>
      </c>
      <c r="O7" s="18"/>
      <c r="P7" s="18">
        <v>18659198</v>
      </c>
      <c r="Q7" s="18"/>
    </row>
    <row r="8" spans="1:17" ht="75" x14ac:dyDescent="0.25">
      <c r="A8" s="7" t="s">
        <v>417</v>
      </c>
      <c r="B8" s="20">
        <v>10253.98</v>
      </c>
      <c r="C8" s="20"/>
      <c r="D8" s="20">
        <v>9683.3799999999992</v>
      </c>
      <c r="E8" s="20"/>
      <c r="F8" s="20"/>
      <c r="G8" s="20">
        <v>3590.89</v>
      </c>
      <c r="H8" s="20"/>
      <c r="I8" s="20">
        <v>620.97</v>
      </c>
      <c r="J8" s="20">
        <v>1105.5999999999999</v>
      </c>
      <c r="K8" s="20"/>
      <c r="L8" s="20" t="s">
        <v>445</v>
      </c>
      <c r="M8" s="20" t="s">
        <v>232</v>
      </c>
      <c r="N8" s="20">
        <v>967662.16200000001</v>
      </c>
      <c r="O8" s="20" t="s">
        <v>231</v>
      </c>
      <c r="P8" s="20" t="s">
        <v>446</v>
      </c>
      <c r="Q8" s="85" t="s">
        <v>447</v>
      </c>
    </row>
    <row r="9" spans="1:17" x14ac:dyDescent="0.25">
      <c r="A9" s="7" t="s">
        <v>418</v>
      </c>
      <c r="B9" s="20">
        <v>39035.199999999997</v>
      </c>
      <c r="C9" s="20"/>
      <c r="D9" s="20">
        <v>25290.720000000001</v>
      </c>
      <c r="E9" s="20">
        <v>24475</v>
      </c>
      <c r="F9" s="20"/>
      <c r="G9" s="20">
        <v>17579.599999999999</v>
      </c>
      <c r="H9" s="20">
        <v>848</v>
      </c>
      <c r="I9" s="20">
        <v>4605</v>
      </c>
      <c r="J9" s="20"/>
      <c r="K9" s="20">
        <v>16832.62</v>
      </c>
      <c r="L9" s="20">
        <v>402118</v>
      </c>
      <c r="M9" s="20" t="s">
        <v>232</v>
      </c>
      <c r="N9" s="20">
        <v>5742776.3499999996</v>
      </c>
      <c r="O9" s="20" t="s">
        <v>419</v>
      </c>
      <c r="P9" s="20">
        <v>12048000</v>
      </c>
      <c r="Q9" s="20"/>
    </row>
    <row r="10" spans="1:17" x14ac:dyDescent="0.25">
      <c r="A10" s="15" t="s">
        <v>76</v>
      </c>
      <c r="B10" s="16">
        <v>172581.69970499503</v>
      </c>
      <c r="C10" s="16">
        <v>3941.3354162562646</v>
      </c>
      <c r="D10" s="16"/>
      <c r="E10" s="16"/>
      <c r="F10" s="16"/>
      <c r="G10" s="16"/>
      <c r="H10" s="16"/>
      <c r="I10" s="16">
        <v>19296.07</v>
      </c>
      <c r="J10" s="16">
        <v>15659.29</v>
      </c>
      <c r="K10" s="16">
        <v>32303.47</v>
      </c>
      <c r="L10" s="16">
        <v>1333347</v>
      </c>
      <c r="M10" s="16"/>
      <c r="N10" s="16">
        <v>19922528</v>
      </c>
      <c r="O10" s="16"/>
      <c r="P10" s="16">
        <v>44034000</v>
      </c>
      <c r="Q10" s="16"/>
    </row>
    <row r="11" spans="1:17" x14ac:dyDescent="0.25">
      <c r="A11" s="17" t="s">
        <v>77</v>
      </c>
      <c r="B11" s="18">
        <v>172581.69970499503</v>
      </c>
      <c r="C11" s="18">
        <v>3941.3354162562646</v>
      </c>
      <c r="D11" s="18"/>
      <c r="E11" s="18"/>
      <c r="F11" s="18"/>
      <c r="G11" s="18"/>
      <c r="H11" s="18"/>
      <c r="I11" s="18">
        <v>19296.07</v>
      </c>
      <c r="J11" s="18">
        <v>15659.29</v>
      </c>
      <c r="K11" s="18">
        <v>32303.47</v>
      </c>
      <c r="L11" s="18">
        <v>1333347</v>
      </c>
      <c r="M11" s="18"/>
      <c r="N11" s="18">
        <v>19922528</v>
      </c>
      <c r="O11" s="18"/>
      <c r="P11" s="18">
        <v>44034000</v>
      </c>
      <c r="Q11" s="18"/>
    </row>
    <row r="12" spans="1:17" x14ac:dyDescent="0.25">
      <c r="A12" s="19" t="s">
        <v>79</v>
      </c>
      <c r="B12" s="20">
        <v>58840.095836196357</v>
      </c>
      <c r="C12" s="20">
        <v>166.76513043047231</v>
      </c>
      <c r="D12" s="20"/>
      <c r="E12" s="20"/>
      <c r="F12" s="20"/>
      <c r="G12" s="20"/>
      <c r="H12" s="20"/>
      <c r="I12" s="20">
        <v>1307.28</v>
      </c>
      <c r="J12" s="20">
        <v>5351.04</v>
      </c>
      <c r="K12" s="20">
        <v>10990.949999999999</v>
      </c>
      <c r="L12" s="20">
        <v>0</v>
      </c>
      <c r="M12" s="20" t="s">
        <v>232</v>
      </c>
      <c r="N12" s="20">
        <v>6820240</v>
      </c>
      <c r="O12" s="20" t="s">
        <v>233</v>
      </c>
      <c r="P12" s="20">
        <v>14655000</v>
      </c>
      <c r="Q12" s="20"/>
    </row>
    <row r="13" spans="1:17" x14ac:dyDescent="0.25">
      <c r="A13" s="19" t="s">
        <v>80</v>
      </c>
      <c r="B13" s="20">
        <v>53588.130308862666</v>
      </c>
      <c r="C13" s="20">
        <v>632.86375296676965</v>
      </c>
      <c r="D13" s="20"/>
      <c r="E13" s="20"/>
      <c r="F13" s="20"/>
      <c r="G13" s="20"/>
      <c r="H13" s="20"/>
      <c r="I13" s="20">
        <v>9591</v>
      </c>
      <c r="J13" s="20">
        <v>974.75</v>
      </c>
      <c r="K13" s="20">
        <v>15435.12</v>
      </c>
      <c r="L13" s="20">
        <v>397311</v>
      </c>
      <c r="M13" s="20" t="s">
        <v>232</v>
      </c>
      <c r="N13" s="20">
        <v>9084585</v>
      </c>
      <c r="O13" s="20" t="s">
        <v>233</v>
      </c>
      <c r="P13" s="20">
        <v>19427000</v>
      </c>
      <c r="Q13" s="20"/>
    </row>
    <row r="14" spans="1:17" x14ac:dyDescent="0.25">
      <c r="A14" s="19" t="s">
        <v>240</v>
      </c>
      <c r="B14" s="20">
        <v>37913.543559936035</v>
      </c>
      <c r="C14" s="20">
        <v>355.72653285902328</v>
      </c>
      <c r="D14" s="20"/>
      <c r="E14" s="20"/>
      <c r="F14" s="20"/>
      <c r="G14" s="20"/>
      <c r="H14" s="20"/>
      <c r="I14" s="20">
        <v>6056.55</v>
      </c>
      <c r="J14" s="20">
        <v>4478.8</v>
      </c>
      <c r="K14" s="20">
        <v>5877.4</v>
      </c>
      <c r="L14" s="20">
        <v>625570</v>
      </c>
      <c r="M14" s="20" t="s">
        <v>232</v>
      </c>
      <c r="N14" s="20">
        <v>2766822</v>
      </c>
      <c r="O14" s="20" t="s">
        <v>233</v>
      </c>
      <c r="P14" s="20">
        <v>6874000</v>
      </c>
      <c r="Q14" s="20"/>
    </row>
    <row r="15" spans="1:17" x14ac:dyDescent="0.25">
      <c r="A15" s="19" t="s">
        <v>241</v>
      </c>
      <c r="B15" s="20">
        <v>22239.93</v>
      </c>
      <c r="C15" s="20">
        <v>2785.9799999999996</v>
      </c>
      <c r="D15" s="20"/>
      <c r="E15" s="20"/>
      <c r="F15" s="20"/>
      <c r="G15" s="20"/>
      <c r="H15" s="20"/>
      <c r="I15" s="20">
        <v>2341.2399999999998</v>
      </c>
      <c r="J15" s="20">
        <v>4854.7000000000007</v>
      </c>
      <c r="K15" s="20"/>
      <c r="L15" s="20">
        <v>310466</v>
      </c>
      <c r="M15" s="20" t="s">
        <v>232</v>
      </c>
      <c r="N15" s="20">
        <v>1250881</v>
      </c>
      <c r="O15" s="20" t="s">
        <v>233</v>
      </c>
      <c r="P15" s="20">
        <v>3078000</v>
      </c>
      <c r="Q15" s="20"/>
    </row>
    <row r="16" spans="1:17" x14ac:dyDescent="0.25">
      <c r="A16" s="15" t="s">
        <v>122</v>
      </c>
      <c r="B16" s="16">
        <v>9481.76</v>
      </c>
      <c r="C16" s="16"/>
      <c r="D16" s="16"/>
      <c r="E16" s="16"/>
      <c r="F16" s="16"/>
      <c r="G16" s="16"/>
      <c r="H16" s="16"/>
      <c r="I16" s="16">
        <v>5518.3843200000001</v>
      </c>
      <c r="J16" s="16">
        <v>1207</v>
      </c>
      <c r="K16" s="16"/>
      <c r="L16" s="16"/>
      <c r="M16" s="16"/>
      <c r="N16" s="16"/>
      <c r="O16" s="16"/>
      <c r="P16" s="16">
        <v>10068965.3968</v>
      </c>
      <c r="Q16" s="16"/>
    </row>
    <row r="17" spans="1:17" x14ac:dyDescent="0.25">
      <c r="A17" s="17" t="s">
        <v>122</v>
      </c>
      <c r="B17" s="18">
        <v>9481.76</v>
      </c>
      <c r="C17" s="18"/>
      <c r="D17" s="18"/>
      <c r="E17" s="18"/>
      <c r="F17" s="18"/>
      <c r="G17" s="18"/>
      <c r="H17" s="18"/>
      <c r="I17" s="18">
        <v>5518.3843200000001</v>
      </c>
      <c r="J17" s="18">
        <v>1207</v>
      </c>
      <c r="K17" s="18"/>
      <c r="L17" s="18"/>
      <c r="M17" s="18"/>
      <c r="N17" s="18"/>
      <c r="O17" s="18"/>
      <c r="P17" s="18">
        <v>10068965.3968</v>
      </c>
      <c r="Q17" s="18"/>
    </row>
    <row r="18" spans="1:17" ht="15.75" thickBot="1" x14ac:dyDescent="0.3">
      <c r="A18" s="19" t="s">
        <v>242</v>
      </c>
      <c r="B18" s="20">
        <v>9481.76</v>
      </c>
      <c r="C18" s="20"/>
      <c r="D18" s="20"/>
      <c r="E18" s="20"/>
      <c r="F18" s="20"/>
      <c r="G18" s="20"/>
      <c r="H18" s="20"/>
      <c r="I18" s="20">
        <v>5518.3843200000001</v>
      </c>
      <c r="J18" s="20">
        <v>1207</v>
      </c>
      <c r="K18" s="20"/>
      <c r="L18" s="20"/>
      <c r="M18" s="20" t="s">
        <v>235</v>
      </c>
      <c r="N18" s="20"/>
      <c r="O18" s="20" t="s">
        <v>416</v>
      </c>
      <c r="P18" s="20">
        <v>10068965.3968</v>
      </c>
      <c r="Q18" s="20"/>
    </row>
    <row r="19" spans="1:17" ht="15.75" thickTop="1" x14ac:dyDescent="0.25">
      <c r="A19" s="21" t="s">
        <v>124</v>
      </c>
      <c r="B19" s="22">
        <v>242653.99970499508</v>
      </c>
      <c r="C19" s="22">
        <v>3941.3354162562646</v>
      </c>
      <c r="D19" s="22">
        <v>34974.1</v>
      </c>
      <c r="E19" s="22">
        <v>24475</v>
      </c>
      <c r="F19" s="22"/>
      <c r="G19" s="22">
        <v>21170.489999999998</v>
      </c>
      <c r="H19" s="22">
        <v>848</v>
      </c>
      <c r="I19" s="22">
        <v>30540.424320000002</v>
      </c>
      <c r="J19" s="22">
        <v>24135.89</v>
      </c>
      <c r="K19" s="22">
        <v>49136.090000000004</v>
      </c>
      <c r="L19" s="22"/>
      <c r="M19" s="22"/>
      <c r="N19" s="22"/>
      <c r="O19" s="22"/>
      <c r="P19" s="22"/>
      <c r="Q19" s="22"/>
    </row>
  </sheetData>
  <mergeCells count="4">
    <mergeCell ref="B1:D1"/>
    <mergeCell ref="E1:H1"/>
    <mergeCell ref="J1:K1"/>
    <mergeCell ref="L1:Q1"/>
  </mergeCells>
  <pageMargins left="0.70866141732283472" right="0.70866141732283472" top="0.74803149606299213" bottom="0.74803149606299213" header="0.31496062992125984" footer="0.31496062992125984"/>
  <pageSetup paperSize="9" scale="28" fitToHeight="0" orientation="landscape" r:id="rId1"/>
  <headerFooter>
    <oddHeader>&amp;CInstalaciones de biometanización y compostaje de biorresiduos. Datos 2023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5117-F91E-4635-9B6E-D8C8C2F325C6}">
  <sheetPr>
    <tabColor rgb="FF00B050"/>
    <pageSetUpPr autoPageBreaks="0" fitToPage="1"/>
  </sheetPr>
  <dimension ref="A1:I36"/>
  <sheetViews>
    <sheetView zoomScale="90" zoomScaleNormal="90" zoomScalePageLayoutView="40" workbookViewId="0">
      <selection activeCell="G32" sqref="G32"/>
    </sheetView>
  </sheetViews>
  <sheetFormatPr baseColWidth="10" defaultRowHeight="15" x14ac:dyDescent="0.25"/>
  <cols>
    <col min="1" max="1" width="81" bestFit="1" customWidth="1"/>
    <col min="2" max="2" width="14.85546875" customWidth="1"/>
    <col min="3" max="3" width="28" bestFit="1" customWidth="1"/>
    <col min="4" max="4" width="15.7109375" bestFit="1" customWidth="1"/>
    <col min="5" max="5" width="21.7109375" bestFit="1" customWidth="1"/>
    <col min="6" max="6" width="27.5703125" bestFit="1" customWidth="1"/>
    <col min="7" max="7" width="21.5703125" bestFit="1" customWidth="1"/>
    <col min="8" max="8" width="53.85546875" customWidth="1"/>
    <col min="9" max="9" width="30.42578125" bestFit="1" customWidth="1"/>
  </cols>
  <sheetData>
    <row r="1" spans="1:9" x14ac:dyDescent="0.25">
      <c r="A1" s="1"/>
      <c r="B1" s="143" t="s">
        <v>244</v>
      </c>
      <c r="C1" s="143"/>
      <c r="D1" s="143" t="s">
        <v>245</v>
      </c>
      <c r="E1" s="143"/>
      <c r="F1" s="143" t="s">
        <v>246</v>
      </c>
      <c r="G1" s="143"/>
      <c r="H1" s="11"/>
      <c r="I1" s="11"/>
    </row>
    <row r="2" spans="1:9" x14ac:dyDescent="0.25">
      <c r="A2" s="2" t="s">
        <v>189</v>
      </c>
      <c r="B2" s="24" t="s">
        <v>247</v>
      </c>
      <c r="C2" s="24" t="s">
        <v>248</v>
      </c>
      <c r="D2" s="24" t="s">
        <v>249</v>
      </c>
      <c r="E2" s="24" t="s">
        <v>250</v>
      </c>
      <c r="F2" s="24" t="s">
        <v>251</v>
      </c>
      <c r="G2" s="24" t="s">
        <v>252</v>
      </c>
      <c r="H2" s="24" t="s">
        <v>264</v>
      </c>
      <c r="I2" s="24" t="s">
        <v>227</v>
      </c>
    </row>
    <row r="3" spans="1:9" x14ac:dyDescent="0.25">
      <c r="A3" s="3" t="s">
        <v>50</v>
      </c>
      <c r="B3" s="4">
        <v>1</v>
      </c>
      <c r="C3" s="16">
        <v>90000</v>
      </c>
      <c r="D3" s="16"/>
      <c r="E3" s="16">
        <v>121332.269</v>
      </c>
      <c r="F3" s="16">
        <v>95294300</v>
      </c>
      <c r="G3" s="16">
        <v>16107.620000000003</v>
      </c>
      <c r="H3" s="30"/>
      <c r="I3" s="30"/>
    </row>
    <row r="4" spans="1:9" x14ac:dyDescent="0.25">
      <c r="A4" s="5" t="s">
        <v>50</v>
      </c>
      <c r="B4" s="6">
        <v>1</v>
      </c>
      <c r="C4" s="18">
        <v>90000</v>
      </c>
      <c r="D4" s="18"/>
      <c r="E4" s="18">
        <v>121332.269</v>
      </c>
      <c r="F4" s="18">
        <v>95294300</v>
      </c>
      <c r="G4" s="18">
        <v>16107.620000000003</v>
      </c>
      <c r="H4" s="31"/>
      <c r="I4" s="31"/>
    </row>
    <row r="5" spans="1:9" x14ac:dyDescent="0.25">
      <c r="A5" s="7" t="s">
        <v>51</v>
      </c>
      <c r="B5" s="8">
        <v>1</v>
      </c>
      <c r="C5" s="20">
        <v>90000</v>
      </c>
      <c r="D5" s="20"/>
      <c r="E5" s="20">
        <v>121332.269</v>
      </c>
      <c r="F5" s="20">
        <v>95294300</v>
      </c>
      <c r="G5" s="20">
        <v>16107.620000000003</v>
      </c>
      <c r="H5" s="35" t="s">
        <v>265</v>
      </c>
      <c r="I5" s="32"/>
    </row>
    <row r="6" spans="1:9" x14ac:dyDescent="0.25">
      <c r="A6" s="3" t="s">
        <v>76</v>
      </c>
      <c r="B6" s="4">
        <v>6</v>
      </c>
      <c r="C6" s="16">
        <v>718192</v>
      </c>
      <c r="D6" s="16">
        <v>14450.4</v>
      </c>
      <c r="E6" s="16">
        <v>280946.53999999998</v>
      </c>
      <c r="F6" s="16">
        <v>249899</v>
      </c>
      <c r="G6" s="16">
        <v>115868.07999999999</v>
      </c>
      <c r="H6" s="30"/>
      <c r="I6" s="30"/>
    </row>
    <row r="7" spans="1:9" x14ac:dyDescent="0.25">
      <c r="A7" s="5" t="s">
        <v>77</v>
      </c>
      <c r="B7" s="6">
        <v>3</v>
      </c>
      <c r="C7" s="18">
        <v>520000</v>
      </c>
      <c r="D7" s="18">
        <v>12042.16</v>
      </c>
      <c r="E7" s="18">
        <v>270577.32</v>
      </c>
      <c r="F7" s="18">
        <v>200676</v>
      </c>
      <c r="G7" s="18">
        <v>80570.679999999993</v>
      </c>
      <c r="H7" s="31"/>
      <c r="I7" s="31"/>
    </row>
    <row r="8" spans="1:9" x14ac:dyDescent="0.25">
      <c r="A8" s="7" t="s">
        <v>253</v>
      </c>
      <c r="B8" s="8">
        <v>1</v>
      </c>
      <c r="C8" s="20">
        <v>360000</v>
      </c>
      <c r="D8" s="20">
        <v>6021.08</v>
      </c>
      <c r="E8" s="20">
        <v>135288.66</v>
      </c>
      <c r="F8" s="20">
        <v>100338</v>
      </c>
      <c r="G8" s="20">
        <v>40285.339999999997</v>
      </c>
      <c r="H8" s="35" t="s">
        <v>267</v>
      </c>
      <c r="I8" s="32"/>
    </row>
    <row r="9" spans="1:9" x14ac:dyDescent="0.25">
      <c r="A9" s="7" t="s">
        <v>254</v>
      </c>
      <c r="B9" s="8">
        <v>2</v>
      </c>
      <c r="C9" s="20">
        <v>160000</v>
      </c>
      <c r="D9" s="20">
        <v>6021.08</v>
      </c>
      <c r="E9" s="20">
        <v>135288.66</v>
      </c>
      <c r="F9" s="20">
        <v>100338</v>
      </c>
      <c r="G9" s="20">
        <v>40285.339999999997</v>
      </c>
      <c r="H9" s="35" t="s">
        <v>267</v>
      </c>
      <c r="I9" s="32"/>
    </row>
    <row r="10" spans="1:9" x14ac:dyDescent="0.25">
      <c r="A10" s="5" t="s">
        <v>83</v>
      </c>
      <c r="B10" s="6">
        <v>1</v>
      </c>
      <c r="C10" s="18">
        <v>30000</v>
      </c>
      <c r="D10" s="18"/>
      <c r="E10" s="18"/>
      <c r="F10" s="18"/>
      <c r="G10" s="18"/>
      <c r="H10" s="31"/>
      <c r="I10" s="31"/>
    </row>
    <row r="11" spans="1:9" x14ac:dyDescent="0.25">
      <c r="A11" s="7" t="s">
        <v>255</v>
      </c>
      <c r="B11" s="8">
        <v>1</v>
      </c>
      <c r="C11" s="20">
        <v>30000</v>
      </c>
      <c r="D11" s="20"/>
      <c r="E11" s="20"/>
      <c r="F11" s="20"/>
      <c r="G11" s="20"/>
      <c r="H11" s="32"/>
      <c r="I11" s="35" t="s">
        <v>268</v>
      </c>
    </row>
    <row r="12" spans="1:9" x14ac:dyDescent="0.25">
      <c r="A12" s="5" t="s">
        <v>165</v>
      </c>
      <c r="B12" s="6">
        <v>2</v>
      </c>
      <c r="C12" s="18">
        <v>168192</v>
      </c>
      <c r="D12" s="18">
        <v>2408.2400000000002</v>
      </c>
      <c r="E12" s="18">
        <v>10369.219999999999</v>
      </c>
      <c r="F12" s="18">
        <v>49223</v>
      </c>
      <c r="G12" s="18">
        <v>35297.399999999994</v>
      </c>
      <c r="H12" s="31"/>
      <c r="I12" s="31"/>
    </row>
    <row r="13" spans="1:9" x14ac:dyDescent="0.25">
      <c r="A13" s="7" t="s">
        <v>256</v>
      </c>
      <c r="B13" s="8">
        <v>2</v>
      </c>
      <c r="C13" s="20">
        <v>168192</v>
      </c>
      <c r="D13" s="20">
        <v>2408.2400000000002</v>
      </c>
      <c r="E13" s="20">
        <v>10369.219999999999</v>
      </c>
      <c r="F13" s="20">
        <v>49223</v>
      </c>
      <c r="G13" s="20">
        <v>35297.399999999994</v>
      </c>
      <c r="H13" s="35" t="s">
        <v>267</v>
      </c>
      <c r="I13" s="32"/>
    </row>
    <row r="14" spans="1:9" x14ac:dyDescent="0.25">
      <c r="A14" s="3" t="s">
        <v>171</v>
      </c>
      <c r="B14" s="4">
        <v>1</v>
      </c>
      <c r="C14" s="16">
        <v>360000</v>
      </c>
      <c r="D14" s="16"/>
      <c r="E14" s="16">
        <v>13023.74</v>
      </c>
      <c r="F14" s="16">
        <v>321901000</v>
      </c>
      <c r="G14" s="16">
        <v>91067.06</v>
      </c>
      <c r="H14" s="30"/>
      <c r="I14" s="30"/>
    </row>
    <row r="15" spans="1:9" x14ac:dyDescent="0.25">
      <c r="A15" s="5" t="s">
        <v>172</v>
      </c>
      <c r="B15" s="6">
        <v>1</v>
      </c>
      <c r="C15" s="18">
        <v>360000</v>
      </c>
      <c r="D15" s="18"/>
      <c r="E15" s="18">
        <v>13023.74</v>
      </c>
      <c r="F15" s="18">
        <v>321901000</v>
      </c>
      <c r="G15" s="18">
        <v>91067.06</v>
      </c>
      <c r="H15" s="31"/>
      <c r="I15" s="31"/>
    </row>
    <row r="16" spans="1:9" x14ac:dyDescent="0.25">
      <c r="A16" s="7" t="s">
        <v>174</v>
      </c>
      <c r="B16" s="8">
        <v>1</v>
      </c>
      <c r="C16" s="20">
        <v>360000</v>
      </c>
      <c r="D16" s="20"/>
      <c r="E16" s="20">
        <v>13023.74</v>
      </c>
      <c r="F16" s="20">
        <v>321901000</v>
      </c>
      <c r="G16" s="20">
        <v>91067.06</v>
      </c>
      <c r="H16" s="35" t="s">
        <v>269</v>
      </c>
      <c r="I16" s="32"/>
    </row>
    <row r="17" spans="1:9" x14ac:dyDescent="0.25">
      <c r="A17" s="3" t="s">
        <v>257</v>
      </c>
      <c r="B17" s="4">
        <v>4</v>
      </c>
      <c r="C17" s="16">
        <v>732000</v>
      </c>
      <c r="D17" s="16">
        <v>410251.38</v>
      </c>
      <c r="E17" s="16">
        <v>102508.3</v>
      </c>
      <c r="F17" s="16">
        <v>316867000</v>
      </c>
      <c r="G17" s="16">
        <v>163879.64000000001</v>
      </c>
      <c r="H17" s="30"/>
      <c r="I17" s="30"/>
    </row>
    <row r="18" spans="1:9" x14ac:dyDescent="0.25">
      <c r="A18" s="5" t="s">
        <v>44</v>
      </c>
      <c r="B18" s="6">
        <v>4</v>
      </c>
      <c r="C18" s="18">
        <v>732000</v>
      </c>
      <c r="D18" s="18">
        <v>410251.38</v>
      </c>
      <c r="E18" s="18">
        <v>102508.3</v>
      </c>
      <c r="F18" s="18">
        <v>316867000</v>
      </c>
      <c r="G18" s="18">
        <v>163879.64000000001</v>
      </c>
      <c r="H18" s="31"/>
      <c r="I18" s="31"/>
    </row>
    <row r="19" spans="1:9" ht="60" x14ac:dyDescent="0.25">
      <c r="A19" s="7" t="s">
        <v>258</v>
      </c>
      <c r="B19" s="8">
        <v>4</v>
      </c>
      <c r="C19" s="20">
        <v>732000</v>
      </c>
      <c r="D19" s="20">
        <v>410251.38</v>
      </c>
      <c r="E19" s="20">
        <v>102508.3</v>
      </c>
      <c r="F19" s="20">
        <v>316867000</v>
      </c>
      <c r="G19" s="20">
        <v>163879.64000000001</v>
      </c>
      <c r="H19" s="113" t="s">
        <v>422</v>
      </c>
      <c r="I19" s="32"/>
    </row>
    <row r="20" spans="1:9" x14ac:dyDescent="0.25">
      <c r="A20" s="3" t="s">
        <v>119</v>
      </c>
      <c r="B20" s="4">
        <v>3</v>
      </c>
      <c r="C20" s="16">
        <v>219000</v>
      </c>
      <c r="D20" s="16"/>
      <c r="E20" s="16">
        <v>119480.66</v>
      </c>
      <c r="F20" s="16">
        <v>189722400</v>
      </c>
      <c r="G20" s="16">
        <v>35714.559999999998</v>
      </c>
      <c r="H20" s="30"/>
      <c r="I20" s="30"/>
    </row>
    <row r="21" spans="1:9" x14ac:dyDescent="0.25">
      <c r="A21" s="5" t="s">
        <v>119</v>
      </c>
      <c r="B21" s="6">
        <v>3</v>
      </c>
      <c r="C21" s="18">
        <v>219000</v>
      </c>
      <c r="D21" s="18"/>
      <c r="E21" s="18">
        <v>119480.66</v>
      </c>
      <c r="F21" s="18">
        <v>189722400</v>
      </c>
      <c r="G21" s="18">
        <v>35714.559999999998</v>
      </c>
      <c r="H21" s="31"/>
      <c r="I21" s="31"/>
    </row>
    <row r="22" spans="1:9" ht="30" x14ac:dyDescent="0.25">
      <c r="A22" s="7" t="s">
        <v>259</v>
      </c>
      <c r="B22" s="8">
        <v>3</v>
      </c>
      <c r="C22" s="20">
        <v>219000</v>
      </c>
      <c r="D22" s="20"/>
      <c r="E22" s="20">
        <v>119480.66</v>
      </c>
      <c r="F22" s="20">
        <v>189722400</v>
      </c>
      <c r="G22" s="20">
        <v>35714.559999999998</v>
      </c>
      <c r="H22" s="112" t="s">
        <v>423</v>
      </c>
      <c r="I22" s="32"/>
    </row>
    <row r="23" spans="1:9" x14ac:dyDescent="0.25">
      <c r="A23" s="3" t="s">
        <v>260</v>
      </c>
      <c r="B23" s="4">
        <v>1</v>
      </c>
      <c r="C23" s="16">
        <v>47000</v>
      </c>
      <c r="D23" s="16">
        <v>28489.85</v>
      </c>
      <c r="E23" s="16"/>
      <c r="F23" s="16">
        <v>14224070</v>
      </c>
      <c r="G23" s="16">
        <v>7718.2650000000003</v>
      </c>
      <c r="H23" s="30"/>
      <c r="I23" s="30"/>
    </row>
    <row r="24" spans="1:9" x14ac:dyDescent="0.25">
      <c r="A24" s="5" t="s">
        <v>260</v>
      </c>
      <c r="B24" s="6">
        <v>1</v>
      </c>
      <c r="C24" s="18">
        <v>47000</v>
      </c>
      <c r="D24" s="18">
        <v>28489.85</v>
      </c>
      <c r="E24" s="18"/>
      <c r="F24" s="18">
        <v>14224070</v>
      </c>
      <c r="G24" s="18">
        <v>7718.2650000000003</v>
      </c>
      <c r="H24" s="31"/>
      <c r="I24" s="31"/>
    </row>
    <row r="25" spans="1:9" ht="30" x14ac:dyDescent="0.25">
      <c r="A25" s="7" t="s">
        <v>261</v>
      </c>
      <c r="B25" s="8">
        <v>1</v>
      </c>
      <c r="C25" s="20">
        <v>47000</v>
      </c>
      <c r="D25" s="20">
        <v>28489.85</v>
      </c>
      <c r="E25" s="20"/>
      <c r="F25" s="20">
        <v>14224070</v>
      </c>
      <c r="G25" s="20">
        <v>7718.2650000000003</v>
      </c>
      <c r="H25" s="113" t="s">
        <v>472</v>
      </c>
      <c r="I25" s="32"/>
    </row>
    <row r="26" spans="1:9" x14ac:dyDescent="0.25">
      <c r="A26" s="3" t="s">
        <v>183</v>
      </c>
      <c r="B26" s="4">
        <v>3</v>
      </c>
      <c r="C26" s="16">
        <v>440000</v>
      </c>
      <c r="D26" s="16">
        <v>154548.32</v>
      </c>
      <c r="E26" s="16">
        <v>162076.52000000002</v>
      </c>
      <c r="F26" s="16"/>
      <c r="G26" s="16"/>
      <c r="H26" s="30"/>
      <c r="I26" s="30"/>
    </row>
    <row r="27" spans="1:9" x14ac:dyDescent="0.25">
      <c r="A27" s="5" t="s">
        <v>187</v>
      </c>
      <c r="B27" s="6">
        <v>1</v>
      </c>
      <c r="C27" s="18">
        <v>240000</v>
      </c>
      <c r="D27" s="18">
        <v>115983.38</v>
      </c>
      <c r="E27" s="18">
        <v>72138.53</v>
      </c>
      <c r="F27" s="18"/>
      <c r="G27" s="18"/>
      <c r="H27" s="31"/>
      <c r="I27" s="31"/>
    </row>
    <row r="28" spans="1:9" x14ac:dyDescent="0.25">
      <c r="A28" s="7" t="s">
        <v>262</v>
      </c>
      <c r="B28" s="8">
        <v>1</v>
      </c>
      <c r="C28" s="20">
        <v>240000</v>
      </c>
      <c r="D28" s="20">
        <v>115983.38</v>
      </c>
      <c r="E28" s="20">
        <v>72138.53</v>
      </c>
      <c r="F28" s="20"/>
      <c r="G28" s="20"/>
      <c r="H28" s="32"/>
      <c r="I28" s="32"/>
    </row>
    <row r="29" spans="1:9" x14ac:dyDescent="0.25">
      <c r="A29" s="5" t="s">
        <v>184</v>
      </c>
      <c r="B29" s="6">
        <v>2</v>
      </c>
      <c r="C29" s="18">
        <v>200000</v>
      </c>
      <c r="D29" s="18">
        <v>38564.94</v>
      </c>
      <c r="E29" s="18">
        <v>89937.99</v>
      </c>
      <c r="F29" s="18"/>
      <c r="G29" s="18"/>
      <c r="H29" s="31"/>
      <c r="I29" s="31"/>
    </row>
    <row r="30" spans="1:9" ht="15.75" thickBot="1" x14ac:dyDescent="0.3">
      <c r="A30" s="7" t="s">
        <v>263</v>
      </c>
      <c r="B30" s="8">
        <v>2</v>
      </c>
      <c r="C30" s="20">
        <v>200000</v>
      </c>
      <c r="D30" s="20">
        <v>38564.94</v>
      </c>
      <c r="E30" s="20">
        <v>89937.99</v>
      </c>
      <c r="F30" s="20"/>
      <c r="G30" s="20"/>
      <c r="H30" s="87"/>
      <c r="I30" s="32"/>
    </row>
    <row r="31" spans="1:9" ht="15.75" thickTop="1" x14ac:dyDescent="0.25">
      <c r="A31" s="9" t="s">
        <v>124</v>
      </c>
      <c r="B31" s="10"/>
      <c r="C31" s="22">
        <v>2606192</v>
      </c>
      <c r="D31" s="22">
        <v>607739.94999999995</v>
      </c>
      <c r="E31" s="22">
        <v>799368.02899999998</v>
      </c>
      <c r="F31" s="22">
        <v>938258669</v>
      </c>
      <c r="G31" s="22">
        <v>430355.22500000003</v>
      </c>
      <c r="H31" s="33"/>
      <c r="I31" s="33"/>
    </row>
    <row r="35" spans="4:4" x14ac:dyDescent="0.25">
      <c r="D35" s="27"/>
    </row>
    <row r="36" spans="4:4" x14ac:dyDescent="0.25">
      <c r="D36" s="27"/>
    </row>
  </sheetData>
  <mergeCells count="3">
    <mergeCell ref="B1:C1"/>
    <mergeCell ref="D1:E1"/>
    <mergeCell ref="F1:G1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>
    <oddHeader>&amp;CInstalaciones de tratamiento térmico de residuos. Datos 2023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865C-C6C2-4DA7-9888-28053A75494D}">
  <sheetPr>
    <tabColor rgb="FF00B050"/>
    <pageSetUpPr autoPageBreaks="0"/>
  </sheetPr>
  <dimension ref="A1:G205"/>
  <sheetViews>
    <sheetView zoomScale="90" zoomScaleNormal="90" zoomScalePageLayoutView="40" workbookViewId="0">
      <selection activeCell="J27" sqref="J27"/>
    </sheetView>
  </sheetViews>
  <sheetFormatPr baseColWidth="10" defaultRowHeight="15" x14ac:dyDescent="0.25"/>
  <cols>
    <col min="1" max="1" width="59.28515625" style="112" customWidth="1"/>
    <col min="2" max="2" width="22.28515625" bestFit="1" customWidth="1"/>
    <col min="3" max="3" width="19" bestFit="1" customWidth="1"/>
    <col min="4" max="4" width="11.140625" bestFit="1" customWidth="1"/>
    <col min="5" max="5" width="11.42578125" bestFit="1" customWidth="1"/>
    <col min="6" max="6" width="20.5703125" bestFit="1" customWidth="1"/>
    <col min="7" max="7" width="20" style="105" customWidth="1"/>
  </cols>
  <sheetData>
    <row r="1" spans="1:7" s="90" customFormat="1" x14ac:dyDescent="0.25">
      <c r="A1" s="106" t="s">
        <v>438</v>
      </c>
      <c r="B1" s="88"/>
      <c r="C1" s="88"/>
      <c r="D1" s="88"/>
      <c r="E1" s="88"/>
      <c r="F1" s="88"/>
      <c r="G1" s="89"/>
    </row>
    <row r="2" spans="1:7" s="93" customFormat="1" x14ac:dyDescent="0.25">
      <c r="A2" s="91"/>
      <c r="B2" s="92" t="s">
        <v>245</v>
      </c>
      <c r="C2" s="92"/>
      <c r="D2" s="92"/>
      <c r="E2" s="92"/>
      <c r="F2" s="92"/>
      <c r="G2" s="37" t="s">
        <v>270</v>
      </c>
    </row>
    <row r="3" spans="1:7" s="93" customFormat="1" ht="45" x14ac:dyDescent="0.25">
      <c r="A3" s="94" t="s">
        <v>189</v>
      </c>
      <c r="B3" s="94" t="s">
        <v>271</v>
      </c>
      <c r="C3" s="94" t="s">
        <v>272</v>
      </c>
      <c r="D3" s="94" t="s">
        <v>273</v>
      </c>
      <c r="E3" s="94" t="s">
        <v>8</v>
      </c>
      <c r="F3" s="94" t="s">
        <v>274</v>
      </c>
      <c r="G3" s="95" t="s">
        <v>424</v>
      </c>
    </row>
    <row r="4" spans="1:7" x14ac:dyDescent="0.25">
      <c r="A4" s="107" t="s">
        <v>18</v>
      </c>
      <c r="B4" s="16">
        <v>308088.489</v>
      </c>
      <c r="C4" s="16">
        <v>149.39999999999998</v>
      </c>
      <c r="D4" s="16">
        <v>2026.46</v>
      </c>
      <c r="E4" s="16"/>
      <c r="F4" s="16">
        <v>2180978.7091365354</v>
      </c>
      <c r="G4" s="96"/>
    </row>
    <row r="5" spans="1:7" x14ac:dyDescent="0.25">
      <c r="A5" s="108" t="s">
        <v>19</v>
      </c>
      <c r="B5" s="18">
        <v>58933.667000000001</v>
      </c>
      <c r="C5" s="18"/>
      <c r="D5" s="18"/>
      <c r="E5" s="18"/>
      <c r="F5" s="18">
        <v>225637.8</v>
      </c>
      <c r="G5" s="97"/>
    </row>
    <row r="6" spans="1:7" x14ac:dyDescent="0.25">
      <c r="A6" s="109" t="s">
        <v>20</v>
      </c>
      <c r="B6" s="20">
        <v>755.64</v>
      </c>
      <c r="C6" s="20"/>
      <c r="D6" s="20"/>
      <c r="E6" s="20"/>
      <c r="F6" s="20">
        <v>56730.82</v>
      </c>
      <c r="G6" s="98" t="s">
        <v>339</v>
      </c>
    </row>
    <row r="7" spans="1:7" x14ac:dyDescent="0.25">
      <c r="A7" s="109" t="s">
        <v>19</v>
      </c>
      <c r="B7" s="20">
        <v>30930.246999999999</v>
      </c>
      <c r="C7" s="20"/>
      <c r="D7" s="20"/>
      <c r="E7" s="20"/>
      <c r="F7" s="20">
        <v>66386.92</v>
      </c>
      <c r="G7" s="98" t="s">
        <v>339</v>
      </c>
    </row>
    <row r="8" spans="1:7" x14ac:dyDescent="0.25">
      <c r="A8" s="109" t="s">
        <v>21</v>
      </c>
      <c r="B8" s="20">
        <v>27247.78</v>
      </c>
      <c r="C8" s="20"/>
      <c r="D8" s="20"/>
      <c r="E8" s="20"/>
      <c r="F8" s="20">
        <v>102520.06</v>
      </c>
      <c r="G8" s="98" t="s">
        <v>339</v>
      </c>
    </row>
    <row r="9" spans="1:7" x14ac:dyDescent="0.25">
      <c r="A9" s="108" t="s">
        <v>22</v>
      </c>
      <c r="B9" s="18">
        <v>17674.312000000002</v>
      </c>
      <c r="C9" s="18">
        <v>130.97999999999999</v>
      </c>
      <c r="D9" s="18">
        <v>266.32</v>
      </c>
      <c r="E9" s="18"/>
      <c r="F9" s="18">
        <v>508722.85313653597</v>
      </c>
      <c r="G9" s="97"/>
    </row>
    <row r="10" spans="1:7" x14ac:dyDescent="0.25">
      <c r="A10" s="109" t="s">
        <v>23</v>
      </c>
      <c r="B10" s="20">
        <v>17674.312000000002</v>
      </c>
      <c r="C10" s="20">
        <v>130.97999999999999</v>
      </c>
      <c r="D10" s="20">
        <v>266.32</v>
      </c>
      <c r="E10" s="20"/>
      <c r="F10" s="20">
        <v>134139.28</v>
      </c>
      <c r="G10" s="98" t="s">
        <v>339</v>
      </c>
    </row>
    <row r="11" spans="1:7" x14ac:dyDescent="0.25">
      <c r="A11" s="109" t="s">
        <v>24</v>
      </c>
      <c r="B11" s="20"/>
      <c r="C11" s="20"/>
      <c r="D11" s="20"/>
      <c r="E11" s="20"/>
      <c r="F11" s="20">
        <v>116123.493136536</v>
      </c>
      <c r="G11" s="99" t="s">
        <v>340</v>
      </c>
    </row>
    <row r="12" spans="1:7" x14ac:dyDescent="0.25">
      <c r="A12" s="109" t="s">
        <v>25</v>
      </c>
      <c r="B12" s="20"/>
      <c r="C12" s="20"/>
      <c r="D12" s="20"/>
      <c r="E12" s="20"/>
      <c r="F12" s="20">
        <v>258460.08</v>
      </c>
      <c r="G12" s="98" t="s">
        <v>339</v>
      </c>
    </row>
    <row r="13" spans="1:7" x14ac:dyDescent="0.25">
      <c r="A13" s="108" t="s">
        <v>26</v>
      </c>
      <c r="B13" s="18">
        <v>2087.36</v>
      </c>
      <c r="C13" s="18"/>
      <c r="D13" s="18"/>
      <c r="E13" s="18"/>
      <c r="F13" s="18">
        <v>128499.08</v>
      </c>
      <c r="G13" s="97"/>
    </row>
    <row r="14" spans="1:7" x14ac:dyDescent="0.25">
      <c r="A14" s="109" t="s">
        <v>275</v>
      </c>
      <c r="B14" s="20"/>
      <c r="C14" s="20"/>
      <c r="D14" s="20"/>
      <c r="E14" s="20"/>
      <c r="F14" s="20">
        <v>59590</v>
      </c>
      <c r="G14" s="98" t="s">
        <v>340</v>
      </c>
    </row>
    <row r="15" spans="1:7" x14ac:dyDescent="0.25">
      <c r="A15" s="109" t="s">
        <v>276</v>
      </c>
      <c r="B15" s="20">
        <v>2087.36</v>
      </c>
      <c r="C15" s="20"/>
      <c r="D15" s="20"/>
      <c r="E15" s="20"/>
      <c r="F15" s="20">
        <v>68909.08</v>
      </c>
      <c r="G15" s="98" t="s">
        <v>339</v>
      </c>
    </row>
    <row r="16" spans="1:7" x14ac:dyDescent="0.25">
      <c r="A16" s="108" t="s">
        <v>28</v>
      </c>
      <c r="B16" s="18"/>
      <c r="C16" s="18"/>
      <c r="D16" s="18"/>
      <c r="E16" s="18"/>
      <c r="F16" s="18">
        <v>198171.07</v>
      </c>
      <c r="G16" s="97"/>
    </row>
    <row r="17" spans="1:7" x14ac:dyDescent="0.25">
      <c r="A17" s="109" t="s">
        <v>30</v>
      </c>
      <c r="B17" s="20"/>
      <c r="C17" s="20"/>
      <c r="D17" s="20"/>
      <c r="E17" s="20"/>
      <c r="F17" s="20">
        <v>180389.18</v>
      </c>
      <c r="G17" s="98" t="s">
        <v>339</v>
      </c>
    </row>
    <row r="18" spans="1:7" x14ac:dyDescent="0.25">
      <c r="A18" s="109" t="s">
        <v>29</v>
      </c>
      <c r="B18" s="20"/>
      <c r="C18" s="20"/>
      <c r="D18" s="20"/>
      <c r="E18" s="20"/>
      <c r="F18" s="20">
        <v>17781.89</v>
      </c>
      <c r="G18" s="98" t="s">
        <v>340</v>
      </c>
    </row>
    <row r="19" spans="1:7" x14ac:dyDescent="0.25">
      <c r="A19" s="108" t="s">
        <v>31</v>
      </c>
      <c r="B19" s="18"/>
      <c r="C19" s="18"/>
      <c r="D19" s="18">
        <v>57.6</v>
      </c>
      <c r="E19" s="18"/>
      <c r="F19" s="18">
        <v>182870.45</v>
      </c>
      <c r="G19" s="97"/>
    </row>
    <row r="20" spans="1:7" x14ac:dyDescent="0.25">
      <c r="A20" s="109" t="s">
        <v>33</v>
      </c>
      <c r="B20" s="20"/>
      <c r="C20" s="20"/>
      <c r="D20" s="20">
        <v>57.6</v>
      </c>
      <c r="E20" s="20"/>
      <c r="F20" s="20">
        <v>182870.45</v>
      </c>
      <c r="G20" s="98" t="s">
        <v>339</v>
      </c>
    </row>
    <row r="21" spans="1:7" x14ac:dyDescent="0.25">
      <c r="A21" s="108" t="s">
        <v>34</v>
      </c>
      <c r="B21" s="18"/>
      <c r="C21" s="18"/>
      <c r="D21" s="18"/>
      <c r="E21" s="18"/>
      <c r="F21" s="18">
        <v>182414.7</v>
      </c>
      <c r="G21" s="97"/>
    </row>
    <row r="22" spans="1:7" x14ac:dyDescent="0.25">
      <c r="A22" s="109" t="s">
        <v>277</v>
      </c>
      <c r="B22" s="20"/>
      <c r="C22" s="20"/>
      <c r="D22" s="20"/>
      <c r="E22" s="20"/>
      <c r="F22" s="20">
        <v>108507</v>
      </c>
      <c r="G22" s="99" t="s">
        <v>339</v>
      </c>
    </row>
    <row r="23" spans="1:7" x14ac:dyDescent="0.25">
      <c r="A23" s="109" t="s">
        <v>278</v>
      </c>
      <c r="B23" s="20"/>
      <c r="C23" s="20"/>
      <c r="D23" s="20"/>
      <c r="E23" s="20"/>
      <c r="F23" s="20">
        <v>73907.7</v>
      </c>
      <c r="G23" s="98" t="s">
        <v>339</v>
      </c>
    </row>
    <row r="24" spans="1:7" x14ac:dyDescent="0.25">
      <c r="A24" s="108" t="s">
        <v>36</v>
      </c>
      <c r="B24" s="18">
        <v>101933.15</v>
      </c>
      <c r="C24" s="18">
        <v>18.420000000000002</v>
      </c>
      <c r="D24" s="18">
        <v>5.64</v>
      </c>
      <c r="E24" s="18"/>
      <c r="F24" s="18">
        <v>417325.50599999994</v>
      </c>
      <c r="G24" s="97"/>
    </row>
    <row r="25" spans="1:7" x14ac:dyDescent="0.25">
      <c r="A25" s="109" t="s">
        <v>448</v>
      </c>
      <c r="B25" s="20"/>
      <c r="C25" s="20"/>
      <c r="D25" s="20"/>
      <c r="E25" s="20"/>
      <c r="F25" s="20">
        <v>152246.28</v>
      </c>
      <c r="G25" s="98" t="s">
        <v>339</v>
      </c>
    </row>
    <row r="26" spans="1:7" x14ac:dyDescent="0.25">
      <c r="A26" s="109" t="s">
        <v>37</v>
      </c>
      <c r="B26" s="20"/>
      <c r="C26" s="20"/>
      <c r="D26" s="20"/>
      <c r="E26" s="20"/>
      <c r="F26" s="20">
        <v>203254.81</v>
      </c>
      <c r="G26" s="99" t="s">
        <v>339</v>
      </c>
    </row>
    <row r="27" spans="1:7" x14ac:dyDescent="0.25">
      <c r="A27" s="109" t="s">
        <v>36</v>
      </c>
      <c r="B27" s="20">
        <v>101933.15</v>
      </c>
      <c r="C27" s="20">
        <v>18.420000000000002</v>
      </c>
      <c r="D27" s="20">
        <v>5.64</v>
      </c>
      <c r="E27" s="20"/>
      <c r="F27" s="20">
        <v>61824.415999999997</v>
      </c>
      <c r="G27" s="98" t="s">
        <v>339</v>
      </c>
    </row>
    <row r="28" spans="1:7" x14ac:dyDescent="0.25">
      <c r="A28" s="108" t="s">
        <v>39</v>
      </c>
      <c r="B28" s="18">
        <v>127460</v>
      </c>
      <c r="C28" s="18"/>
      <c r="D28" s="18">
        <v>1696.9</v>
      </c>
      <c r="E28" s="18"/>
      <c r="F28" s="18">
        <v>337337.25</v>
      </c>
      <c r="G28" s="97"/>
    </row>
    <row r="29" spans="1:7" x14ac:dyDescent="0.25">
      <c r="A29" s="109" t="s">
        <v>279</v>
      </c>
      <c r="B29" s="20">
        <v>115505</v>
      </c>
      <c r="C29" s="20"/>
      <c r="D29" s="20"/>
      <c r="E29" s="20"/>
      <c r="F29" s="20">
        <v>266670.25</v>
      </c>
      <c r="G29" s="98" t="s">
        <v>339</v>
      </c>
    </row>
    <row r="30" spans="1:7" x14ac:dyDescent="0.25">
      <c r="A30" s="109" t="s">
        <v>41</v>
      </c>
      <c r="B30" s="20"/>
      <c r="C30" s="20"/>
      <c r="D30" s="20">
        <v>1696.9</v>
      </c>
      <c r="E30" s="20"/>
      <c r="F30" s="20"/>
      <c r="G30" s="98" t="s">
        <v>339</v>
      </c>
    </row>
    <row r="31" spans="1:7" x14ac:dyDescent="0.25">
      <c r="A31" s="109" t="s">
        <v>280</v>
      </c>
      <c r="B31" s="20">
        <v>3692</v>
      </c>
      <c r="C31" s="20"/>
      <c r="D31" s="20"/>
      <c r="E31" s="20"/>
      <c r="F31" s="20">
        <v>49187</v>
      </c>
      <c r="G31" s="98" t="s">
        <v>340</v>
      </c>
    </row>
    <row r="32" spans="1:7" x14ac:dyDescent="0.25">
      <c r="A32" s="109" t="s">
        <v>42</v>
      </c>
      <c r="B32" s="20">
        <v>8263</v>
      </c>
      <c r="C32" s="20"/>
      <c r="D32" s="20"/>
      <c r="E32" s="20"/>
      <c r="F32" s="20">
        <v>21480</v>
      </c>
      <c r="G32" s="98" t="s">
        <v>340</v>
      </c>
    </row>
    <row r="33" spans="1:7" s="90" customFormat="1" x14ac:dyDescent="0.25">
      <c r="A33" s="107" t="s">
        <v>132</v>
      </c>
      <c r="B33" s="16">
        <v>155546.70100000003</v>
      </c>
      <c r="C33" s="16">
        <v>204.38</v>
      </c>
      <c r="D33" s="16"/>
      <c r="E33" s="16">
        <v>404</v>
      </c>
      <c r="F33" s="16">
        <v>184533.37</v>
      </c>
      <c r="G33" s="100"/>
    </row>
    <row r="34" spans="1:7" x14ac:dyDescent="0.25">
      <c r="A34" s="108" t="s">
        <v>133</v>
      </c>
      <c r="B34" s="18">
        <v>77011.369000000006</v>
      </c>
      <c r="C34" s="18"/>
      <c r="D34" s="18"/>
      <c r="E34" s="18">
        <v>260</v>
      </c>
      <c r="F34" s="18">
        <v>1496.59</v>
      </c>
      <c r="G34" s="97"/>
    </row>
    <row r="35" spans="1:7" x14ac:dyDescent="0.25">
      <c r="A35" s="109" t="s">
        <v>281</v>
      </c>
      <c r="B35" s="20">
        <v>11358.796</v>
      </c>
      <c r="C35" s="20"/>
      <c r="D35" s="20"/>
      <c r="E35" s="20"/>
      <c r="F35" s="20"/>
      <c r="G35" s="98" t="s">
        <v>340</v>
      </c>
    </row>
    <row r="36" spans="1:7" x14ac:dyDescent="0.25">
      <c r="A36" s="109" t="s">
        <v>282</v>
      </c>
      <c r="B36" s="20">
        <v>29549</v>
      </c>
      <c r="C36" s="20"/>
      <c r="D36" s="20"/>
      <c r="E36" s="20"/>
      <c r="F36" s="20"/>
      <c r="G36" s="98" t="s">
        <v>340</v>
      </c>
    </row>
    <row r="37" spans="1:7" x14ac:dyDescent="0.25">
      <c r="A37" s="109" t="s">
        <v>283</v>
      </c>
      <c r="B37" s="20">
        <v>36103.573000000004</v>
      </c>
      <c r="C37" s="20"/>
      <c r="D37" s="20"/>
      <c r="E37" s="20">
        <v>260</v>
      </c>
      <c r="F37" s="20">
        <v>1496.59</v>
      </c>
      <c r="G37" s="98" t="s">
        <v>339</v>
      </c>
    </row>
    <row r="38" spans="1:7" x14ac:dyDescent="0.25">
      <c r="A38" s="108" t="s">
        <v>284</v>
      </c>
      <c r="B38" s="18">
        <v>51170.505000000005</v>
      </c>
      <c r="C38" s="18"/>
      <c r="D38" s="18"/>
      <c r="E38" s="18">
        <v>144</v>
      </c>
      <c r="F38" s="18"/>
      <c r="G38" s="97"/>
    </row>
    <row r="39" spans="1:7" x14ac:dyDescent="0.25">
      <c r="A39" s="109" t="s">
        <v>285</v>
      </c>
      <c r="B39" s="20">
        <v>21778.505000000001</v>
      </c>
      <c r="C39" s="20"/>
      <c r="D39" s="20"/>
      <c r="E39" s="20">
        <v>144</v>
      </c>
      <c r="F39" s="20"/>
      <c r="G39" s="98" t="s">
        <v>340</v>
      </c>
    </row>
    <row r="40" spans="1:7" x14ac:dyDescent="0.25">
      <c r="A40" s="109" t="s">
        <v>286</v>
      </c>
      <c r="B40" s="20">
        <v>29392</v>
      </c>
      <c r="C40" s="20"/>
      <c r="D40" s="20"/>
      <c r="E40" s="20"/>
      <c r="F40" s="20"/>
      <c r="G40" s="98" t="s">
        <v>340</v>
      </c>
    </row>
    <row r="41" spans="1:7" x14ac:dyDescent="0.25">
      <c r="A41" s="108" t="s">
        <v>198</v>
      </c>
      <c r="B41" s="18">
        <v>27364.826999999997</v>
      </c>
      <c r="C41" s="18">
        <v>204.38</v>
      </c>
      <c r="D41" s="18"/>
      <c r="E41" s="18"/>
      <c r="F41" s="18">
        <v>183036.78</v>
      </c>
      <c r="G41" s="97"/>
    </row>
    <row r="42" spans="1:7" x14ac:dyDescent="0.25">
      <c r="A42" s="109" t="s">
        <v>287</v>
      </c>
      <c r="B42" s="20"/>
      <c r="C42" s="20"/>
      <c r="D42" s="20"/>
      <c r="E42" s="20"/>
      <c r="F42" s="20"/>
      <c r="G42" s="98" t="s">
        <v>340</v>
      </c>
    </row>
    <row r="43" spans="1:7" x14ac:dyDescent="0.25">
      <c r="A43" s="109" t="s">
        <v>288</v>
      </c>
      <c r="B43" s="20">
        <v>12785.48</v>
      </c>
      <c r="C43" s="20"/>
      <c r="D43" s="20"/>
      <c r="E43" s="20"/>
      <c r="F43" s="20">
        <v>183036.78</v>
      </c>
      <c r="G43" s="98" t="s">
        <v>340</v>
      </c>
    </row>
    <row r="44" spans="1:7" x14ac:dyDescent="0.25">
      <c r="A44" s="109" t="s">
        <v>289</v>
      </c>
      <c r="B44" s="20">
        <v>14579.346999999998</v>
      </c>
      <c r="C44" s="20">
        <v>204.38</v>
      </c>
      <c r="D44" s="20"/>
      <c r="E44" s="20"/>
      <c r="F44" s="20"/>
      <c r="G44" s="98" t="s">
        <v>340</v>
      </c>
    </row>
    <row r="45" spans="1:7" s="90" customFormat="1" x14ac:dyDescent="0.25">
      <c r="A45" s="107" t="s">
        <v>134</v>
      </c>
      <c r="B45" s="16">
        <v>363945.43</v>
      </c>
      <c r="C45" s="16">
        <v>208.46</v>
      </c>
      <c r="D45" s="16">
        <v>3360.3199999999997</v>
      </c>
      <c r="E45" s="16">
        <v>4209.3</v>
      </c>
      <c r="F45" s="16">
        <v>24669.119999999999</v>
      </c>
      <c r="G45" s="100"/>
    </row>
    <row r="46" spans="1:7" x14ac:dyDescent="0.25">
      <c r="A46" s="108" t="s">
        <v>134</v>
      </c>
      <c r="B46" s="18">
        <v>363945.43</v>
      </c>
      <c r="C46" s="18">
        <v>208.46</v>
      </c>
      <c r="D46" s="18">
        <v>3360.3199999999997</v>
      </c>
      <c r="E46" s="18">
        <v>4209.3</v>
      </c>
      <c r="F46" s="18">
        <v>24669.119999999999</v>
      </c>
      <c r="G46" s="97"/>
    </row>
    <row r="47" spans="1:7" x14ac:dyDescent="0.25">
      <c r="A47" s="109" t="s">
        <v>290</v>
      </c>
      <c r="B47" s="20">
        <v>363945.43</v>
      </c>
      <c r="C47" s="20">
        <v>208.46</v>
      </c>
      <c r="D47" s="20">
        <v>3360.3199999999997</v>
      </c>
      <c r="E47" s="20">
        <v>4209.3</v>
      </c>
      <c r="F47" s="20">
        <v>24669.119999999999</v>
      </c>
      <c r="G47" s="98" t="s">
        <v>339</v>
      </c>
    </row>
    <row r="48" spans="1:7" s="90" customFormat="1" x14ac:dyDescent="0.25">
      <c r="A48" s="107" t="s">
        <v>44</v>
      </c>
      <c r="B48" s="16">
        <v>669.18</v>
      </c>
      <c r="C48" s="16"/>
      <c r="D48" s="16"/>
      <c r="E48" s="16"/>
      <c r="F48" s="16">
        <v>174147.03900000002</v>
      </c>
      <c r="G48" s="100"/>
    </row>
    <row r="49" spans="1:7" x14ac:dyDescent="0.25">
      <c r="A49" s="108" t="s">
        <v>44</v>
      </c>
      <c r="B49" s="18">
        <v>669.18</v>
      </c>
      <c r="C49" s="18"/>
      <c r="D49" s="18"/>
      <c r="E49" s="18"/>
      <c r="F49" s="18">
        <v>174147.03900000002</v>
      </c>
      <c r="G49" s="97"/>
    </row>
    <row r="50" spans="1:7" x14ac:dyDescent="0.25">
      <c r="A50" s="109" t="s">
        <v>291</v>
      </c>
      <c r="B50" s="20"/>
      <c r="C50" s="20"/>
      <c r="D50" s="20"/>
      <c r="E50" s="20"/>
      <c r="F50" s="20">
        <v>92103.379000000001</v>
      </c>
      <c r="G50" s="98" t="s">
        <v>339</v>
      </c>
    </row>
    <row r="51" spans="1:7" x14ac:dyDescent="0.25">
      <c r="A51" s="109" t="s">
        <v>292</v>
      </c>
      <c r="B51" s="20">
        <v>669.18</v>
      </c>
      <c r="C51" s="20"/>
      <c r="D51" s="20"/>
      <c r="E51" s="20"/>
      <c r="F51" s="20">
        <v>21106.18</v>
      </c>
      <c r="G51" s="98" t="s">
        <v>340</v>
      </c>
    </row>
    <row r="52" spans="1:7" x14ac:dyDescent="0.25">
      <c r="A52" s="109" t="s">
        <v>293</v>
      </c>
      <c r="B52" s="20"/>
      <c r="C52" s="20"/>
      <c r="D52" s="20"/>
      <c r="E52" s="20"/>
      <c r="F52" s="20">
        <v>60937.48</v>
      </c>
      <c r="G52" s="98" t="s">
        <v>339</v>
      </c>
    </row>
    <row r="53" spans="1:7" s="90" customFormat="1" x14ac:dyDescent="0.25">
      <c r="A53" s="107" t="s">
        <v>45</v>
      </c>
      <c r="B53" s="16">
        <v>131015.20099999999</v>
      </c>
      <c r="C53" s="16">
        <v>4237.7079999999996</v>
      </c>
      <c r="D53" s="16"/>
      <c r="E53" s="16">
        <v>19014.73</v>
      </c>
      <c r="F53" s="16">
        <v>763774.67999999993</v>
      </c>
      <c r="G53" s="100"/>
    </row>
    <row r="54" spans="1:7" x14ac:dyDescent="0.25">
      <c r="A54" s="108" t="s">
        <v>46</v>
      </c>
      <c r="B54" s="18">
        <v>117982.40099999998</v>
      </c>
      <c r="C54" s="18">
        <v>3624.4279999999999</v>
      </c>
      <c r="D54" s="18"/>
      <c r="E54" s="18">
        <v>99.04</v>
      </c>
      <c r="F54" s="18">
        <v>300925.93599999999</v>
      </c>
      <c r="G54" s="97"/>
    </row>
    <row r="55" spans="1:7" x14ac:dyDescent="0.25">
      <c r="A55" s="109" t="s">
        <v>294</v>
      </c>
      <c r="B55" s="20">
        <v>32021.98</v>
      </c>
      <c r="C55" s="20"/>
      <c r="D55" s="20"/>
      <c r="E55" s="20">
        <v>99.04</v>
      </c>
      <c r="F55" s="20">
        <v>80435.466</v>
      </c>
      <c r="G55" s="98" t="s">
        <v>339</v>
      </c>
    </row>
    <row r="56" spans="1:7" x14ac:dyDescent="0.25">
      <c r="A56" s="109" t="s">
        <v>295</v>
      </c>
      <c r="B56" s="20">
        <v>82483.740999999995</v>
      </c>
      <c r="C56" s="20">
        <v>3276.808</v>
      </c>
      <c r="D56" s="20"/>
      <c r="E56" s="20"/>
      <c r="F56" s="20">
        <v>388.7</v>
      </c>
      <c r="G56" s="98" t="s">
        <v>340</v>
      </c>
    </row>
    <row r="57" spans="1:7" x14ac:dyDescent="0.25">
      <c r="A57" s="109" t="s">
        <v>427</v>
      </c>
      <c r="B57" s="20">
        <v>3476.68</v>
      </c>
      <c r="C57" s="20">
        <v>28.08</v>
      </c>
      <c r="D57" s="20"/>
      <c r="E57" s="20"/>
      <c r="F57" s="20">
        <v>122609.55</v>
      </c>
      <c r="G57" s="98" t="s">
        <v>339</v>
      </c>
    </row>
    <row r="58" spans="1:7" x14ac:dyDescent="0.25">
      <c r="A58" s="109" t="s">
        <v>426</v>
      </c>
      <c r="B58" s="20"/>
      <c r="C58" s="20">
        <v>319.54000000000002</v>
      </c>
      <c r="D58" s="20"/>
      <c r="E58" s="20"/>
      <c r="F58" s="20">
        <v>97492.22</v>
      </c>
      <c r="G58" s="99" t="s">
        <v>339</v>
      </c>
    </row>
    <row r="59" spans="1:7" x14ac:dyDescent="0.25">
      <c r="A59" s="108" t="s">
        <v>47</v>
      </c>
      <c r="B59" s="18">
        <v>13032.8</v>
      </c>
      <c r="C59" s="18">
        <v>613.28</v>
      </c>
      <c r="D59" s="18"/>
      <c r="E59" s="18">
        <v>18915.689999999999</v>
      </c>
      <c r="F59" s="18">
        <v>462848.74399999995</v>
      </c>
      <c r="G59" s="97"/>
    </row>
    <row r="60" spans="1:7" x14ac:dyDescent="0.25">
      <c r="A60" s="109" t="s">
        <v>296</v>
      </c>
      <c r="B60" s="20"/>
      <c r="C60" s="20"/>
      <c r="D60" s="20"/>
      <c r="E60" s="20">
        <v>18914.91</v>
      </c>
      <c r="F60" s="20">
        <v>438263.96399999998</v>
      </c>
      <c r="G60" s="98" t="s">
        <v>339</v>
      </c>
    </row>
    <row r="61" spans="1:7" x14ac:dyDescent="0.25">
      <c r="A61" s="109" t="s">
        <v>297</v>
      </c>
      <c r="B61" s="20">
        <v>9198</v>
      </c>
      <c r="C61" s="20">
        <v>593</v>
      </c>
      <c r="D61" s="20"/>
      <c r="E61" s="20"/>
      <c r="F61" s="20"/>
      <c r="G61" s="99" t="s">
        <v>340</v>
      </c>
    </row>
    <row r="62" spans="1:7" ht="30" x14ac:dyDescent="0.25">
      <c r="A62" s="109" t="s">
        <v>298</v>
      </c>
      <c r="B62" s="20"/>
      <c r="C62" s="20">
        <v>20.28</v>
      </c>
      <c r="D62" s="20"/>
      <c r="E62" s="20"/>
      <c r="F62" s="20">
        <v>24527.859999999997</v>
      </c>
      <c r="G62" s="98" t="s">
        <v>339</v>
      </c>
    </row>
    <row r="63" spans="1:7" x14ac:dyDescent="0.25">
      <c r="A63" s="109" t="s">
        <v>299</v>
      </c>
      <c r="B63" s="20">
        <v>3834.8</v>
      </c>
      <c r="C63" s="20"/>
      <c r="D63" s="20"/>
      <c r="E63" s="20">
        <v>0.78</v>
      </c>
      <c r="F63" s="20">
        <v>56.92</v>
      </c>
      <c r="G63" s="98" t="s">
        <v>340</v>
      </c>
    </row>
    <row r="64" spans="1:7" s="90" customFormat="1" x14ac:dyDescent="0.25">
      <c r="A64" s="107" t="s">
        <v>50</v>
      </c>
      <c r="B64" s="16">
        <v>3277.78</v>
      </c>
      <c r="C64" s="16">
        <v>6</v>
      </c>
      <c r="D64" s="16">
        <v>31</v>
      </c>
      <c r="E64" s="16">
        <v>79</v>
      </c>
      <c r="F64" s="16">
        <v>96473</v>
      </c>
      <c r="G64" s="100"/>
    </row>
    <row r="65" spans="1:7" x14ac:dyDescent="0.25">
      <c r="A65" s="108" t="s">
        <v>50</v>
      </c>
      <c r="B65" s="18">
        <v>3277.78</v>
      </c>
      <c r="C65" s="18">
        <v>6</v>
      </c>
      <c r="D65" s="18">
        <v>31</v>
      </c>
      <c r="E65" s="18">
        <v>79</v>
      </c>
      <c r="F65" s="18">
        <v>96473</v>
      </c>
      <c r="G65" s="97"/>
    </row>
    <row r="66" spans="1:7" x14ac:dyDescent="0.25">
      <c r="A66" s="109" t="s">
        <v>265</v>
      </c>
      <c r="B66" s="20">
        <v>3277.78</v>
      </c>
      <c r="C66" s="20">
        <v>6</v>
      </c>
      <c r="D66" s="20">
        <v>31</v>
      </c>
      <c r="E66" s="20">
        <v>79</v>
      </c>
      <c r="F66" s="20">
        <v>96473</v>
      </c>
      <c r="G66" s="98" t="s">
        <v>339</v>
      </c>
    </row>
    <row r="67" spans="1:7" s="90" customFormat="1" x14ac:dyDescent="0.25">
      <c r="A67" s="107" t="s">
        <v>52</v>
      </c>
      <c r="B67" s="16">
        <v>863</v>
      </c>
      <c r="C67" s="16"/>
      <c r="D67" s="16">
        <v>18.760000000000002</v>
      </c>
      <c r="E67" s="16"/>
      <c r="F67" s="16">
        <v>530036.05000000005</v>
      </c>
      <c r="G67" s="100"/>
    </row>
    <row r="68" spans="1:7" x14ac:dyDescent="0.25">
      <c r="A68" s="108" t="s">
        <v>53</v>
      </c>
      <c r="B68" s="18"/>
      <c r="C68" s="18"/>
      <c r="D68" s="18"/>
      <c r="E68" s="18"/>
      <c r="F68" s="18">
        <v>89011.07</v>
      </c>
      <c r="G68" s="97"/>
    </row>
    <row r="69" spans="1:7" x14ac:dyDescent="0.25">
      <c r="A69" s="109" t="s">
        <v>54</v>
      </c>
      <c r="B69" s="20"/>
      <c r="C69" s="20"/>
      <c r="D69" s="20"/>
      <c r="E69" s="20"/>
      <c r="F69" s="20">
        <v>89011.07</v>
      </c>
      <c r="G69" s="98" t="s">
        <v>339</v>
      </c>
    </row>
    <row r="70" spans="1:7" x14ac:dyDescent="0.25">
      <c r="A70" s="108" t="s">
        <v>55</v>
      </c>
      <c r="B70" s="18">
        <v>863</v>
      </c>
      <c r="C70" s="18"/>
      <c r="D70" s="18"/>
      <c r="E70" s="18"/>
      <c r="F70" s="18">
        <v>126942.46</v>
      </c>
      <c r="G70" s="97"/>
    </row>
    <row r="71" spans="1:7" x14ac:dyDescent="0.25">
      <c r="A71" s="109" t="s">
        <v>300</v>
      </c>
      <c r="B71" s="20"/>
      <c r="C71" s="20"/>
      <c r="D71" s="20"/>
      <c r="E71" s="20"/>
      <c r="F71" s="20">
        <v>35581.460000000006</v>
      </c>
      <c r="G71" s="98" t="s">
        <v>339</v>
      </c>
    </row>
    <row r="72" spans="1:7" x14ac:dyDescent="0.25">
      <c r="A72" s="109" t="s">
        <v>301</v>
      </c>
      <c r="B72" s="20">
        <v>863</v>
      </c>
      <c r="C72" s="20"/>
      <c r="D72" s="20"/>
      <c r="E72" s="20"/>
      <c r="F72" s="20">
        <v>91361</v>
      </c>
      <c r="G72" s="98" t="s">
        <v>339</v>
      </c>
    </row>
    <row r="73" spans="1:7" x14ac:dyDescent="0.25">
      <c r="A73" s="108" t="s">
        <v>58</v>
      </c>
      <c r="B73" s="18"/>
      <c r="C73" s="18"/>
      <c r="D73" s="18">
        <v>18.760000000000002</v>
      </c>
      <c r="E73" s="18"/>
      <c r="F73" s="18">
        <v>45178.48</v>
      </c>
      <c r="G73" s="97"/>
    </row>
    <row r="74" spans="1:7" x14ac:dyDescent="0.25">
      <c r="A74" s="109" t="s">
        <v>59</v>
      </c>
      <c r="B74" s="20"/>
      <c r="C74" s="20"/>
      <c r="D74" s="20">
        <v>18.760000000000002</v>
      </c>
      <c r="E74" s="20"/>
      <c r="F74" s="20">
        <v>45178.48</v>
      </c>
      <c r="G74" s="99" t="s">
        <v>340</v>
      </c>
    </row>
    <row r="75" spans="1:7" x14ac:dyDescent="0.25">
      <c r="A75" s="108" t="s">
        <v>60</v>
      </c>
      <c r="B75" s="18"/>
      <c r="C75" s="18"/>
      <c r="D75" s="18"/>
      <c r="E75" s="18"/>
      <c r="F75" s="18">
        <v>57426</v>
      </c>
      <c r="G75" s="97"/>
    </row>
    <row r="76" spans="1:7" x14ac:dyDescent="0.25">
      <c r="A76" s="109" t="s">
        <v>61</v>
      </c>
      <c r="B76" s="20"/>
      <c r="C76" s="20"/>
      <c r="D76" s="20"/>
      <c r="E76" s="20"/>
      <c r="F76" s="20">
        <v>57426</v>
      </c>
      <c r="G76" s="98" t="s">
        <v>339</v>
      </c>
    </row>
    <row r="77" spans="1:7" x14ac:dyDescent="0.25">
      <c r="A77" s="108" t="s">
        <v>62</v>
      </c>
      <c r="B77" s="18"/>
      <c r="C77" s="18"/>
      <c r="D77" s="18"/>
      <c r="E77" s="18"/>
      <c r="F77" s="18">
        <v>211478.04</v>
      </c>
      <c r="G77" s="97"/>
    </row>
    <row r="78" spans="1:7" x14ac:dyDescent="0.25">
      <c r="A78" s="109" t="s">
        <v>63</v>
      </c>
      <c r="B78" s="20"/>
      <c r="C78" s="20"/>
      <c r="D78" s="20"/>
      <c r="E78" s="20"/>
      <c r="F78" s="20">
        <v>211478.04</v>
      </c>
      <c r="G78" s="98" t="s">
        <v>339</v>
      </c>
    </row>
    <row r="79" spans="1:7" s="90" customFormat="1" x14ac:dyDescent="0.25">
      <c r="A79" s="107" t="s">
        <v>64</v>
      </c>
      <c r="B79" s="16">
        <v>418.5</v>
      </c>
      <c r="C79" s="16"/>
      <c r="D79" s="16">
        <v>10518.899999999998</v>
      </c>
      <c r="E79" s="16"/>
      <c r="F79" s="16">
        <v>659002.52999999991</v>
      </c>
      <c r="G79" s="100"/>
    </row>
    <row r="80" spans="1:7" x14ac:dyDescent="0.25">
      <c r="A80" s="108" t="s">
        <v>65</v>
      </c>
      <c r="B80" s="18"/>
      <c r="C80" s="18"/>
      <c r="D80" s="18">
        <v>848.78</v>
      </c>
      <c r="E80" s="18"/>
      <c r="F80" s="18">
        <v>57538.75</v>
      </c>
      <c r="G80" s="97"/>
    </row>
    <row r="81" spans="1:7" x14ac:dyDescent="0.25">
      <c r="A81" s="109" t="s">
        <v>302</v>
      </c>
      <c r="B81" s="20"/>
      <c r="C81" s="20"/>
      <c r="D81" s="20"/>
      <c r="E81" s="20"/>
      <c r="F81" s="20">
        <v>12144</v>
      </c>
      <c r="G81" s="98" t="s">
        <v>340</v>
      </c>
    </row>
    <row r="82" spans="1:7" x14ac:dyDescent="0.25">
      <c r="A82" s="109" t="s">
        <v>201</v>
      </c>
      <c r="B82" s="20"/>
      <c r="C82" s="20"/>
      <c r="D82" s="20">
        <v>848.78</v>
      </c>
      <c r="E82" s="20"/>
      <c r="F82" s="20">
        <v>45394.75</v>
      </c>
      <c r="G82" s="98" t="s">
        <v>340</v>
      </c>
    </row>
    <row r="83" spans="1:7" x14ac:dyDescent="0.25">
      <c r="A83" s="108" t="s">
        <v>67</v>
      </c>
      <c r="B83" s="18"/>
      <c r="C83" s="18"/>
      <c r="D83" s="18">
        <v>5613.5</v>
      </c>
      <c r="E83" s="18"/>
      <c r="F83" s="18">
        <v>85102.2</v>
      </c>
      <c r="G83" s="97"/>
    </row>
    <row r="84" spans="1:7" x14ac:dyDescent="0.25">
      <c r="A84" s="109" t="s">
        <v>303</v>
      </c>
      <c r="B84" s="20"/>
      <c r="C84" s="20"/>
      <c r="D84" s="20">
        <v>5613.5</v>
      </c>
      <c r="E84" s="20"/>
      <c r="F84" s="20">
        <v>85102.2</v>
      </c>
      <c r="G84" s="98" t="s">
        <v>339</v>
      </c>
    </row>
    <row r="85" spans="1:7" x14ac:dyDescent="0.25">
      <c r="A85" s="108" t="s">
        <v>203</v>
      </c>
      <c r="B85" s="18"/>
      <c r="C85" s="18"/>
      <c r="D85" s="18"/>
      <c r="E85" s="18"/>
      <c r="F85" s="18">
        <v>142538.26</v>
      </c>
      <c r="G85" s="97"/>
    </row>
    <row r="86" spans="1:7" x14ac:dyDescent="0.25">
      <c r="A86" s="109" t="s">
        <v>204</v>
      </c>
      <c r="B86" s="20"/>
      <c r="C86" s="20"/>
      <c r="D86" s="20"/>
      <c r="E86" s="20"/>
      <c r="F86" s="20">
        <v>142538.26</v>
      </c>
      <c r="G86" s="98" t="s">
        <v>339</v>
      </c>
    </row>
    <row r="87" spans="1:7" x14ac:dyDescent="0.25">
      <c r="A87" s="108" t="s">
        <v>205</v>
      </c>
      <c r="B87" s="18"/>
      <c r="C87" s="18"/>
      <c r="D87" s="18">
        <v>2543</v>
      </c>
      <c r="E87" s="18"/>
      <c r="F87" s="18">
        <v>42001.36</v>
      </c>
      <c r="G87" s="97"/>
    </row>
    <row r="88" spans="1:7" x14ac:dyDescent="0.25">
      <c r="A88" s="109" t="s">
        <v>304</v>
      </c>
      <c r="B88" s="20"/>
      <c r="C88" s="20"/>
      <c r="D88" s="20">
        <v>2543</v>
      </c>
      <c r="E88" s="20"/>
      <c r="F88" s="20">
        <v>42001.36</v>
      </c>
      <c r="G88" s="98" t="s">
        <v>340</v>
      </c>
    </row>
    <row r="89" spans="1:7" x14ac:dyDescent="0.25">
      <c r="A89" s="108" t="s">
        <v>207</v>
      </c>
      <c r="B89" s="18"/>
      <c r="C89" s="18"/>
      <c r="D89" s="18">
        <v>1513.62</v>
      </c>
      <c r="E89" s="18"/>
      <c r="F89" s="18">
        <v>72194.7</v>
      </c>
      <c r="G89" s="97"/>
    </row>
    <row r="90" spans="1:7" x14ac:dyDescent="0.25">
      <c r="A90" s="109" t="s">
        <v>305</v>
      </c>
      <c r="B90" s="20"/>
      <c r="C90" s="20"/>
      <c r="D90" s="20">
        <v>1513.62</v>
      </c>
      <c r="E90" s="20"/>
      <c r="F90" s="20">
        <v>72194.7</v>
      </c>
      <c r="G90" s="98" t="s">
        <v>339</v>
      </c>
    </row>
    <row r="91" spans="1:7" x14ac:dyDescent="0.25">
      <c r="A91" s="108" t="s">
        <v>70</v>
      </c>
      <c r="B91" s="18"/>
      <c r="C91" s="18"/>
      <c r="D91" s="18"/>
      <c r="E91" s="18"/>
      <c r="F91" s="18">
        <v>46317.48</v>
      </c>
      <c r="G91" s="101"/>
    </row>
    <row r="92" spans="1:7" x14ac:dyDescent="0.25">
      <c r="A92" s="109" t="s">
        <v>306</v>
      </c>
      <c r="B92" s="20"/>
      <c r="C92" s="20"/>
      <c r="D92" s="20"/>
      <c r="E92" s="20"/>
      <c r="F92" s="20">
        <v>46317.48</v>
      </c>
      <c r="G92" s="98" t="s">
        <v>339</v>
      </c>
    </row>
    <row r="93" spans="1:7" x14ac:dyDescent="0.25">
      <c r="A93" s="108" t="s">
        <v>72</v>
      </c>
      <c r="B93" s="18">
        <v>418.5</v>
      </c>
      <c r="C93" s="18"/>
      <c r="D93" s="18"/>
      <c r="E93" s="18"/>
      <c r="F93" s="18">
        <v>16805.740000000002</v>
      </c>
      <c r="G93" s="97"/>
    </row>
    <row r="94" spans="1:7" x14ac:dyDescent="0.25">
      <c r="A94" s="109" t="s">
        <v>307</v>
      </c>
      <c r="B94" s="20">
        <v>418.5</v>
      </c>
      <c r="C94" s="20"/>
      <c r="D94" s="20"/>
      <c r="E94" s="20"/>
      <c r="F94" s="20">
        <v>16805.740000000002</v>
      </c>
      <c r="G94" s="102" t="s">
        <v>339</v>
      </c>
    </row>
    <row r="95" spans="1:7" x14ac:dyDescent="0.25">
      <c r="A95" s="108" t="s">
        <v>209</v>
      </c>
      <c r="B95" s="18"/>
      <c r="C95" s="18"/>
      <c r="D95" s="18"/>
      <c r="E95" s="18"/>
      <c r="F95" s="18">
        <v>151272.70000000001</v>
      </c>
      <c r="G95" s="97"/>
    </row>
    <row r="96" spans="1:7" x14ac:dyDescent="0.25">
      <c r="A96" s="109" t="s">
        <v>308</v>
      </c>
      <c r="B96" s="20"/>
      <c r="C96" s="20"/>
      <c r="D96" s="20"/>
      <c r="E96" s="20"/>
      <c r="F96" s="20">
        <v>151272.70000000001</v>
      </c>
      <c r="G96" s="98" t="s">
        <v>339</v>
      </c>
    </row>
    <row r="97" spans="1:7" x14ac:dyDescent="0.25">
      <c r="A97" s="108" t="s">
        <v>74</v>
      </c>
      <c r="B97" s="18"/>
      <c r="C97" s="18"/>
      <c r="D97" s="18"/>
      <c r="E97" s="18"/>
      <c r="F97" s="18">
        <v>45231.34</v>
      </c>
      <c r="G97" s="97"/>
    </row>
    <row r="98" spans="1:7" x14ac:dyDescent="0.25">
      <c r="A98" s="109" t="s">
        <v>309</v>
      </c>
      <c r="B98" s="20"/>
      <c r="C98" s="20"/>
      <c r="D98" s="20"/>
      <c r="E98" s="20"/>
      <c r="F98" s="20">
        <v>45231.34</v>
      </c>
      <c r="G98" s="98" t="s">
        <v>340</v>
      </c>
    </row>
    <row r="99" spans="1:7" s="90" customFormat="1" x14ac:dyDescent="0.25">
      <c r="A99" s="107" t="s">
        <v>76</v>
      </c>
      <c r="B99" s="16">
        <v>276980.79000000004</v>
      </c>
      <c r="C99" s="16">
        <v>1579.8600000000001</v>
      </c>
      <c r="D99" s="16">
        <v>3.08</v>
      </c>
      <c r="E99" s="16">
        <v>10467.559999999996</v>
      </c>
      <c r="F99" s="16">
        <v>1153543.0771999999</v>
      </c>
      <c r="G99" s="100"/>
    </row>
    <row r="100" spans="1:7" x14ac:dyDescent="0.25">
      <c r="A100" s="108" t="s">
        <v>77</v>
      </c>
      <c r="B100" s="18">
        <v>68720.509999999995</v>
      </c>
      <c r="C100" s="18"/>
      <c r="D100" s="18"/>
      <c r="E100" s="18">
        <v>10292.559999999996</v>
      </c>
      <c r="F100" s="18">
        <v>709873.26</v>
      </c>
      <c r="G100" s="97"/>
    </row>
    <row r="101" spans="1:7" x14ac:dyDescent="0.25">
      <c r="A101" s="109" t="s">
        <v>310</v>
      </c>
      <c r="B101" s="20">
        <v>6588.46</v>
      </c>
      <c r="C101" s="20"/>
      <c r="D101" s="20"/>
      <c r="E101" s="20"/>
      <c r="F101" s="20">
        <v>4819.4399999999987</v>
      </c>
      <c r="G101" s="98" t="s">
        <v>339</v>
      </c>
    </row>
    <row r="102" spans="1:7" x14ac:dyDescent="0.25">
      <c r="A102" s="109" t="s">
        <v>449</v>
      </c>
      <c r="B102" s="20"/>
      <c r="C102" s="20"/>
      <c r="D102" s="20"/>
      <c r="E102" s="20"/>
      <c r="F102" s="20"/>
      <c r="G102" s="98" t="s">
        <v>339</v>
      </c>
    </row>
    <row r="103" spans="1:7" x14ac:dyDescent="0.25">
      <c r="A103" s="109" t="s">
        <v>311</v>
      </c>
      <c r="B103" s="20">
        <v>13773.69</v>
      </c>
      <c r="C103" s="20"/>
      <c r="D103" s="20"/>
      <c r="E103" s="20">
        <v>10292.559999999996</v>
      </c>
      <c r="F103" s="20">
        <v>501158.93</v>
      </c>
      <c r="G103" s="98" t="s">
        <v>339</v>
      </c>
    </row>
    <row r="104" spans="1:7" x14ac:dyDescent="0.25">
      <c r="A104" s="109" t="s">
        <v>450</v>
      </c>
      <c r="B104" s="20"/>
      <c r="C104" s="20"/>
      <c r="D104" s="20"/>
      <c r="E104" s="20"/>
      <c r="F104" s="20"/>
      <c r="G104" s="98" t="s">
        <v>339</v>
      </c>
    </row>
    <row r="105" spans="1:7" x14ac:dyDescent="0.25">
      <c r="A105" s="109" t="s">
        <v>451</v>
      </c>
      <c r="B105" s="20"/>
      <c r="C105" s="20"/>
      <c r="D105" s="20"/>
      <c r="E105" s="20"/>
      <c r="F105" s="20"/>
      <c r="G105" s="98" t="s">
        <v>339</v>
      </c>
    </row>
    <row r="106" spans="1:7" x14ac:dyDescent="0.25">
      <c r="A106" s="109" t="s">
        <v>149</v>
      </c>
      <c r="B106" s="20">
        <v>44224.819999999992</v>
      </c>
      <c r="C106" s="20"/>
      <c r="D106" s="20"/>
      <c r="E106" s="20"/>
      <c r="F106" s="20">
        <v>2623.7999999999997</v>
      </c>
      <c r="G106" s="98" t="s">
        <v>339</v>
      </c>
    </row>
    <row r="107" spans="1:7" x14ac:dyDescent="0.25">
      <c r="A107" s="109" t="s">
        <v>150</v>
      </c>
      <c r="B107" s="20">
        <v>402.9</v>
      </c>
      <c r="C107" s="20"/>
      <c r="D107" s="20"/>
      <c r="E107" s="20"/>
      <c r="F107" s="20">
        <v>34902.990000000005</v>
      </c>
      <c r="G107" s="98" t="s">
        <v>339</v>
      </c>
    </row>
    <row r="108" spans="1:7" x14ac:dyDescent="0.25">
      <c r="A108" s="109" t="s">
        <v>452</v>
      </c>
      <c r="B108" s="20"/>
      <c r="C108" s="20"/>
      <c r="D108" s="20"/>
      <c r="E108" s="20"/>
      <c r="F108" s="20"/>
      <c r="G108" s="98" t="s">
        <v>339</v>
      </c>
    </row>
    <row r="109" spans="1:7" x14ac:dyDescent="0.25">
      <c r="A109" s="109" t="s">
        <v>420</v>
      </c>
      <c r="B109" s="20">
        <v>3730.64</v>
      </c>
      <c r="C109" s="20"/>
      <c r="D109" s="20"/>
      <c r="E109" s="20"/>
      <c r="F109" s="20">
        <v>166368.09999999998</v>
      </c>
      <c r="G109" s="98" t="s">
        <v>339</v>
      </c>
    </row>
    <row r="110" spans="1:7" x14ac:dyDescent="0.25">
      <c r="A110" s="108" t="s">
        <v>83</v>
      </c>
      <c r="B110" s="18">
        <v>63906.69</v>
      </c>
      <c r="C110" s="18">
        <v>1579.8600000000001</v>
      </c>
      <c r="D110" s="18"/>
      <c r="E110" s="18"/>
      <c r="F110" s="18">
        <v>113164.74</v>
      </c>
      <c r="G110" s="97"/>
    </row>
    <row r="111" spans="1:7" x14ac:dyDescent="0.25">
      <c r="A111" s="109" t="s">
        <v>312</v>
      </c>
      <c r="B111" s="20">
        <v>6432.03</v>
      </c>
      <c r="C111" s="20">
        <v>62.72</v>
      </c>
      <c r="D111" s="20"/>
      <c r="E111" s="20"/>
      <c r="F111" s="20">
        <v>175.32</v>
      </c>
      <c r="G111" s="98" t="s">
        <v>339</v>
      </c>
    </row>
    <row r="112" spans="1:7" x14ac:dyDescent="0.25">
      <c r="A112" s="109" t="s">
        <v>313</v>
      </c>
      <c r="B112" s="20">
        <v>11674.82</v>
      </c>
      <c r="C112" s="20"/>
      <c r="D112" s="20"/>
      <c r="E112" s="20"/>
      <c r="F112" s="20">
        <v>940.68000000000006</v>
      </c>
      <c r="G112" s="98" t="s">
        <v>339</v>
      </c>
    </row>
    <row r="113" spans="1:7" x14ac:dyDescent="0.25">
      <c r="A113" s="109" t="s">
        <v>453</v>
      </c>
      <c r="B113" s="20"/>
      <c r="C113" s="20"/>
      <c r="D113" s="20"/>
      <c r="E113" s="20"/>
      <c r="F113" s="20"/>
      <c r="G113" s="98" t="s">
        <v>339</v>
      </c>
    </row>
    <row r="114" spans="1:7" x14ac:dyDescent="0.25">
      <c r="A114" s="109" t="s">
        <v>155</v>
      </c>
      <c r="B114" s="20">
        <v>31874.51</v>
      </c>
      <c r="C114" s="20">
        <v>95.44</v>
      </c>
      <c r="D114" s="20"/>
      <c r="E114" s="20"/>
      <c r="F114" s="20"/>
      <c r="G114" s="98" t="s">
        <v>340</v>
      </c>
    </row>
    <row r="115" spans="1:7" x14ac:dyDescent="0.25">
      <c r="A115" s="109" t="s">
        <v>314</v>
      </c>
      <c r="B115" s="20">
        <v>13925.33</v>
      </c>
      <c r="C115" s="20">
        <v>1421.7</v>
      </c>
      <c r="D115" s="20"/>
      <c r="E115" s="20"/>
      <c r="F115" s="20">
        <v>59226.98000000001</v>
      </c>
      <c r="G115" s="98" t="s">
        <v>340</v>
      </c>
    </row>
    <row r="116" spans="1:7" x14ac:dyDescent="0.25">
      <c r="A116" s="109" t="s">
        <v>85</v>
      </c>
      <c r="B116" s="20"/>
      <c r="C116" s="20"/>
      <c r="D116" s="20"/>
      <c r="E116" s="20"/>
      <c r="F116" s="20">
        <v>52821.759999999995</v>
      </c>
      <c r="G116" s="98" t="s">
        <v>339</v>
      </c>
    </row>
    <row r="117" spans="1:7" x14ac:dyDescent="0.25">
      <c r="A117" s="108" t="s">
        <v>86</v>
      </c>
      <c r="B117" s="18">
        <v>59871.669999999991</v>
      </c>
      <c r="C117" s="18"/>
      <c r="D117" s="18"/>
      <c r="E117" s="18"/>
      <c r="F117" s="18">
        <v>34337.237199999996</v>
      </c>
      <c r="G117" s="97"/>
    </row>
    <row r="118" spans="1:7" x14ac:dyDescent="0.25">
      <c r="A118" s="109" t="s">
        <v>315</v>
      </c>
      <c r="B118" s="20">
        <v>9177.1299999999992</v>
      </c>
      <c r="C118" s="20"/>
      <c r="D118" s="20"/>
      <c r="E118" s="20"/>
      <c r="F118" s="20"/>
      <c r="G118" s="98" t="s">
        <v>340</v>
      </c>
    </row>
    <row r="119" spans="1:7" x14ac:dyDescent="0.25">
      <c r="A119" s="109" t="s">
        <v>454</v>
      </c>
      <c r="B119" s="20"/>
      <c r="C119" s="20"/>
      <c r="D119" s="20"/>
      <c r="E119" s="20"/>
      <c r="F119" s="20"/>
      <c r="G119" s="98" t="s">
        <v>340</v>
      </c>
    </row>
    <row r="120" spans="1:7" x14ac:dyDescent="0.25">
      <c r="A120" s="109" t="s">
        <v>316</v>
      </c>
      <c r="B120" s="20">
        <v>2917.51</v>
      </c>
      <c r="C120" s="20"/>
      <c r="D120" s="20"/>
      <c r="E120" s="20"/>
      <c r="F120" s="20"/>
      <c r="G120" s="98" t="s">
        <v>339</v>
      </c>
    </row>
    <row r="121" spans="1:7" x14ac:dyDescent="0.25">
      <c r="A121" s="109" t="s">
        <v>317</v>
      </c>
      <c r="B121" s="20">
        <v>8073.42</v>
      </c>
      <c r="C121" s="20"/>
      <c r="D121" s="20"/>
      <c r="E121" s="20"/>
      <c r="F121" s="20"/>
      <c r="G121" s="98" t="s">
        <v>339</v>
      </c>
    </row>
    <row r="122" spans="1:7" x14ac:dyDescent="0.25">
      <c r="A122" s="109" t="s">
        <v>318</v>
      </c>
      <c r="B122" s="20">
        <v>3459.23</v>
      </c>
      <c r="C122" s="20"/>
      <c r="D122" s="20"/>
      <c r="E122" s="20"/>
      <c r="F122" s="20"/>
      <c r="G122" s="98" t="s">
        <v>339</v>
      </c>
    </row>
    <row r="123" spans="1:7" x14ac:dyDescent="0.25">
      <c r="A123" s="109" t="s">
        <v>159</v>
      </c>
      <c r="B123" s="20">
        <v>578.39</v>
      </c>
      <c r="C123" s="20"/>
      <c r="D123" s="20"/>
      <c r="E123" s="20"/>
      <c r="F123" s="20">
        <v>1930.0371999999995</v>
      </c>
      <c r="G123" s="98" t="s">
        <v>339</v>
      </c>
    </row>
    <row r="124" spans="1:7" x14ac:dyDescent="0.25">
      <c r="A124" s="109" t="s">
        <v>319</v>
      </c>
      <c r="B124" s="20">
        <v>331.5</v>
      </c>
      <c r="C124" s="20"/>
      <c r="D124" s="20"/>
      <c r="E124" s="20"/>
      <c r="F124" s="20"/>
      <c r="G124" s="98" t="s">
        <v>340</v>
      </c>
    </row>
    <row r="125" spans="1:7" x14ac:dyDescent="0.25">
      <c r="A125" s="109" t="s">
        <v>320</v>
      </c>
      <c r="B125" s="20">
        <v>4609.41</v>
      </c>
      <c r="C125" s="20"/>
      <c r="D125" s="20"/>
      <c r="E125" s="20"/>
      <c r="F125" s="20">
        <v>631.04</v>
      </c>
      <c r="G125" s="98" t="s">
        <v>339</v>
      </c>
    </row>
    <row r="126" spans="1:7" x14ac:dyDescent="0.25">
      <c r="A126" s="109" t="s">
        <v>161</v>
      </c>
      <c r="B126" s="20">
        <v>7441.31</v>
      </c>
      <c r="C126" s="20"/>
      <c r="D126" s="20"/>
      <c r="E126" s="20"/>
      <c r="F126" s="20">
        <v>31263.839999999997</v>
      </c>
      <c r="G126" s="98" t="s">
        <v>340</v>
      </c>
    </row>
    <row r="127" spans="1:7" x14ac:dyDescent="0.25">
      <c r="A127" s="109" t="s">
        <v>163</v>
      </c>
      <c r="B127" s="20">
        <v>8205.8799999999992</v>
      </c>
      <c r="C127" s="20"/>
      <c r="D127" s="20"/>
      <c r="E127" s="20"/>
      <c r="F127" s="20">
        <v>512.31999999999994</v>
      </c>
      <c r="G127" s="98" t="s">
        <v>339</v>
      </c>
    </row>
    <row r="128" spans="1:7" x14ac:dyDescent="0.25">
      <c r="A128" s="109" t="s">
        <v>164</v>
      </c>
      <c r="B128" s="20">
        <v>15077.89</v>
      </c>
      <c r="C128" s="20"/>
      <c r="D128" s="20"/>
      <c r="E128" s="20"/>
      <c r="F128" s="20"/>
      <c r="G128" s="98" t="s">
        <v>339</v>
      </c>
    </row>
    <row r="129" spans="1:7" x14ac:dyDescent="0.25">
      <c r="A129" s="108" t="s">
        <v>165</v>
      </c>
      <c r="B129" s="18">
        <v>84481.920000000013</v>
      </c>
      <c r="C129" s="18"/>
      <c r="D129" s="18">
        <v>3.08</v>
      </c>
      <c r="E129" s="18">
        <v>175</v>
      </c>
      <c r="F129" s="18">
        <v>296167.83999999997</v>
      </c>
      <c r="G129" s="97"/>
    </row>
    <row r="130" spans="1:7" x14ac:dyDescent="0.25">
      <c r="A130" s="109" t="s">
        <v>167</v>
      </c>
      <c r="B130" s="20">
        <v>1178.95</v>
      </c>
      <c r="C130" s="20"/>
      <c r="D130" s="20"/>
      <c r="E130" s="20"/>
      <c r="F130" s="20">
        <v>1189.48</v>
      </c>
      <c r="G130" s="98" t="s">
        <v>339</v>
      </c>
    </row>
    <row r="131" spans="1:7" x14ac:dyDescent="0.25">
      <c r="A131" s="109" t="s">
        <v>168</v>
      </c>
      <c r="B131" s="20">
        <v>41984.68</v>
      </c>
      <c r="C131" s="20"/>
      <c r="D131" s="20"/>
      <c r="E131" s="20"/>
      <c r="F131" s="20">
        <v>79.780000000000015</v>
      </c>
      <c r="G131" s="98" t="s">
        <v>339</v>
      </c>
    </row>
    <row r="132" spans="1:7" x14ac:dyDescent="0.25">
      <c r="A132" s="109" t="s">
        <v>266</v>
      </c>
      <c r="B132" s="20">
        <v>39087.19</v>
      </c>
      <c r="C132" s="20"/>
      <c r="D132" s="20">
        <v>3.08</v>
      </c>
      <c r="E132" s="20">
        <v>175</v>
      </c>
      <c r="F132" s="20">
        <v>188849.68</v>
      </c>
      <c r="G132" s="98" t="s">
        <v>339</v>
      </c>
    </row>
    <row r="133" spans="1:7" x14ac:dyDescent="0.25">
      <c r="A133" s="110" t="s">
        <v>455</v>
      </c>
      <c r="B133" s="23">
        <v>2231.1</v>
      </c>
      <c r="C133" s="23"/>
      <c r="D133" s="23"/>
      <c r="E133" s="23"/>
      <c r="F133" s="23">
        <v>106048.9</v>
      </c>
      <c r="G133" s="98" t="s">
        <v>340</v>
      </c>
    </row>
    <row r="134" spans="1:7" s="90" customFormat="1" x14ac:dyDescent="0.25">
      <c r="A134" s="107" t="s">
        <v>88</v>
      </c>
      <c r="B134" s="16"/>
      <c r="C134" s="16"/>
      <c r="D134" s="16">
        <v>1253.8800000000001</v>
      </c>
      <c r="E134" s="16"/>
      <c r="F134" s="16">
        <v>959273.92000000016</v>
      </c>
      <c r="G134" s="100"/>
    </row>
    <row r="135" spans="1:7" x14ac:dyDescent="0.25">
      <c r="A135" s="108" t="s">
        <v>89</v>
      </c>
      <c r="B135" s="18"/>
      <c r="C135" s="18"/>
      <c r="D135" s="18">
        <v>1253.8800000000001</v>
      </c>
      <c r="E135" s="18"/>
      <c r="F135" s="18">
        <v>430679.34</v>
      </c>
      <c r="G135" s="97"/>
    </row>
    <row r="136" spans="1:7" ht="30" x14ac:dyDescent="0.25">
      <c r="A136" s="109" t="s">
        <v>321</v>
      </c>
      <c r="B136" s="20"/>
      <c r="C136" s="20"/>
      <c r="D136" s="20"/>
      <c r="E136" s="20"/>
      <c r="F136" s="20">
        <v>90837.16</v>
      </c>
      <c r="G136" s="98" t="s">
        <v>340</v>
      </c>
    </row>
    <row r="137" spans="1:7" x14ac:dyDescent="0.25">
      <c r="A137" s="109" t="s">
        <v>322</v>
      </c>
      <c r="B137" s="20"/>
      <c r="C137" s="20"/>
      <c r="D137" s="20"/>
      <c r="E137" s="20"/>
      <c r="F137" s="20">
        <v>92328.78</v>
      </c>
      <c r="G137" s="98" t="s">
        <v>340</v>
      </c>
    </row>
    <row r="138" spans="1:7" x14ac:dyDescent="0.25">
      <c r="A138" s="109" t="s">
        <v>323</v>
      </c>
      <c r="B138" s="20"/>
      <c r="C138" s="20"/>
      <c r="D138" s="20">
        <v>1253.8800000000001</v>
      </c>
      <c r="E138" s="20"/>
      <c r="F138" s="20">
        <v>136751.72</v>
      </c>
      <c r="G138" s="98" t="s">
        <v>340</v>
      </c>
    </row>
    <row r="139" spans="1:7" x14ac:dyDescent="0.25">
      <c r="A139" s="109" t="s">
        <v>324</v>
      </c>
      <c r="B139" s="20"/>
      <c r="C139" s="20"/>
      <c r="D139" s="20"/>
      <c r="E139" s="20"/>
      <c r="F139" s="20">
        <v>110761.68</v>
      </c>
      <c r="G139" s="98" t="s">
        <v>340</v>
      </c>
    </row>
    <row r="140" spans="1:7" ht="30" x14ac:dyDescent="0.25">
      <c r="A140" s="109" t="s">
        <v>456</v>
      </c>
      <c r="B140" s="20"/>
      <c r="C140" s="20"/>
      <c r="D140" s="20"/>
      <c r="E140" s="20"/>
      <c r="F140" s="20"/>
      <c r="G140" s="98" t="s">
        <v>340</v>
      </c>
    </row>
    <row r="141" spans="1:7" x14ac:dyDescent="0.25">
      <c r="A141" s="108" t="s">
        <v>93</v>
      </c>
      <c r="B141" s="18"/>
      <c r="C141" s="18"/>
      <c r="D141" s="18"/>
      <c r="E141" s="18"/>
      <c r="F141" s="18">
        <v>39475.08</v>
      </c>
      <c r="G141" s="103"/>
    </row>
    <row r="142" spans="1:7" x14ac:dyDescent="0.25">
      <c r="A142" s="109" t="s">
        <v>457</v>
      </c>
      <c r="B142" s="20"/>
      <c r="C142" s="20"/>
      <c r="D142" s="20"/>
      <c r="E142" s="20"/>
      <c r="F142" s="20">
        <v>0</v>
      </c>
      <c r="G142" s="98" t="s">
        <v>340</v>
      </c>
    </row>
    <row r="143" spans="1:7" x14ac:dyDescent="0.25">
      <c r="A143" s="109" t="s">
        <v>325</v>
      </c>
      <c r="B143" s="20"/>
      <c r="C143" s="20"/>
      <c r="D143" s="20"/>
      <c r="E143" s="20"/>
      <c r="F143" s="20">
        <v>39475.08</v>
      </c>
      <c r="G143" s="98" t="s">
        <v>340</v>
      </c>
    </row>
    <row r="144" spans="1:7" x14ac:dyDescent="0.25">
      <c r="A144" s="108" t="s">
        <v>96</v>
      </c>
      <c r="B144" s="18"/>
      <c r="C144" s="18"/>
      <c r="D144" s="18"/>
      <c r="E144" s="18"/>
      <c r="F144" s="18">
        <v>489119.5</v>
      </c>
      <c r="G144" s="103"/>
    </row>
    <row r="145" spans="1:7" x14ac:dyDescent="0.25">
      <c r="A145" s="109" t="s">
        <v>326</v>
      </c>
      <c r="B145" s="20"/>
      <c r="C145" s="20"/>
      <c r="D145" s="20"/>
      <c r="E145" s="20"/>
      <c r="F145" s="20">
        <v>355171.18</v>
      </c>
      <c r="G145" s="98" t="s">
        <v>340</v>
      </c>
    </row>
    <row r="146" spans="1:7" x14ac:dyDescent="0.25">
      <c r="A146" s="109" t="s">
        <v>327</v>
      </c>
      <c r="B146" s="20"/>
      <c r="C146" s="20"/>
      <c r="D146" s="20"/>
      <c r="E146" s="20"/>
      <c r="F146" s="20">
        <v>46322.559999999998</v>
      </c>
      <c r="G146" s="98" t="s">
        <v>340</v>
      </c>
    </row>
    <row r="147" spans="1:7" x14ac:dyDescent="0.25">
      <c r="A147" s="109" t="s">
        <v>328</v>
      </c>
      <c r="B147" s="20"/>
      <c r="C147" s="20"/>
      <c r="D147" s="20"/>
      <c r="E147" s="20"/>
      <c r="F147" s="20">
        <v>87625.76</v>
      </c>
      <c r="G147" s="98" t="s">
        <v>340</v>
      </c>
    </row>
    <row r="148" spans="1:7" x14ac:dyDescent="0.25">
      <c r="A148" s="109" t="s">
        <v>458</v>
      </c>
      <c r="B148" s="20"/>
      <c r="C148" s="20"/>
      <c r="D148" s="20"/>
      <c r="E148" s="20"/>
      <c r="F148" s="20"/>
      <c r="G148" s="98" t="s">
        <v>340</v>
      </c>
    </row>
    <row r="149" spans="1:7" s="90" customFormat="1" x14ac:dyDescent="0.25">
      <c r="A149" s="107" t="s">
        <v>103</v>
      </c>
      <c r="B149" s="16"/>
      <c r="C149" s="16"/>
      <c r="D149" s="16"/>
      <c r="E149" s="16"/>
      <c r="F149" s="16">
        <v>196575.92600000004</v>
      </c>
      <c r="G149" s="100"/>
    </row>
    <row r="150" spans="1:7" x14ac:dyDescent="0.25">
      <c r="A150" s="108" t="s">
        <v>104</v>
      </c>
      <c r="B150" s="18"/>
      <c r="C150" s="18"/>
      <c r="D150" s="18"/>
      <c r="E150" s="18"/>
      <c r="F150" s="18">
        <v>133089.46600000001</v>
      </c>
      <c r="G150" s="97"/>
    </row>
    <row r="151" spans="1:7" x14ac:dyDescent="0.25">
      <c r="A151" s="109" t="s">
        <v>105</v>
      </c>
      <c r="B151" s="20"/>
      <c r="C151" s="20"/>
      <c r="D151" s="20"/>
      <c r="E151" s="20"/>
      <c r="F151" s="20">
        <v>54340.816000000006</v>
      </c>
      <c r="G151" s="98" t="s">
        <v>339</v>
      </c>
    </row>
    <row r="152" spans="1:7" x14ac:dyDescent="0.25">
      <c r="A152" s="109" t="s">
        <v>106</v>
      </c>
      <c r="B152" s="20"/>
      <c r="C152" s="20"/>
      <c r="D152" s="20"/>
      <c r="E152" s="20"/>
      <c r="F152" s="20">
        <v>45176.23</v>
      </c>
      <c r="G152" s="98" t="s">
        <v>339</v>
      </c>
    </row>
    <row r="153" spans="1:7" x14ac:dyDescent="0.25">
      <c r="A153" s="109" t="s">
        <v>107</v>
      </c>
      <c r="B153" s="20"/>
      <c r="C153" s="20"/>
      <c r="D153" s="20"/>
      <c r="E153" s="20"/>
      <c r="F153" s="20">
        <v>0</v>
      </c>
      <c r="G153" s="98" t="s">
        <v>339</v>
      </c>
    </row>
    <row r="154" spans="1:7" x14ac:dyDescent="0.25">
      <c r="A154" s="109" t="s">
        <v>108</v>
      </c>
      <c r="B154" s="20"/>
      <c r="C154" s="20"/>
      <c r="D154" s="20"/>
      <c r="E154" s="20"/>
      <c r="F154" s="20">
        <v>33572.42</v>
      </c>
      <c r="G154" s="98" t="s">
        <v>339</v>
      </c>
    </row>
    <row r="155" spans="1:7" x14ac:dyDescent="0.25">
      <c r="A155" s="108" t="s">
        <v>109</v>
      </c>
      <c r="B155" s="18"/>
      <c r="C155" s="18"/>
      <c r="D155" s="18"/>
      <c r="E155" s="18"/>
      <c r="F155" s="18">
        <v>63486.46</v>
      </c>
      <c r="G155" s="97"/>
    </row>
    <row r="156" spans="1:7" x14ac:dyDescent="0.25">
      <c r="A156" s="109" t="s">
        <v>110</v>
      </c>
      <c r="B156" s="20"/>
      <c r="C156" s="20"/>
      <c r="D156" s="20"/>
      <c r="E156" s="20"/>
      <c r="F156" s="20">
        <v>23887.47</v>
      </c>
      <c r="G156" s="98" t="s">
        <v>339</v>
      </c>
    </row>
    <row r="157" spans="1:7" x14ac:dyDescent="0.25">
      <c r="A157" s="109" t="s">
        <v>111</v>
      </c>
      <c r="B157" s="20"/>
      <c r="C157" s="20"/>
      <c r="D157" s="20"/>
      <c r="E157" s="20"/>
      <c r="F157" s="20">
        <v>21279.48</v>
      </c>
      <c r="G157" s="98" t="s">
        <v>339</v>
      </c>
    </row>
    <row r="158" spans="1:7" x14ac:dyDescent="0.25">
      <c r="A158" s="109" t="s">
        <v>112</v>
      </c>
      <c r="B158" s="20"/>
      <c r="C158" s="20"/>
      <c r="D158" s="20"/>
      <c r="E158" s="20"/>
      <c r="F158" s="20">
        <v>18319.510000000002</v>
      </c>
      <c r="G158" s="98" t="s">
        <v>339</v>
      </c>
    </row>
    <row r="159" spans="1:7" s="90" customFormat="1" x14ac:dyDescent="0.25">
      <c r="A159" s="107" t="s">
        <v>171</v>
      </c>
      <c r="B159" s="16">
        <v>17746.5</v>
      </c>
      <c r="C159" s="16"/>
      <c r="D159" s="16"/>
      <c r="E159" s="16"/>
      <c r="F159" s="16">
        <v>211903.22</v>
      </c>
      <c r="G159" s="100"/>
    </row>
    <row r="160" spans="1:7" x14ac:dyDescent="0.25">
      <c r="A160" s="108" t="s">
        <v>172</v>
      </c>
      <c r="B160" s="18">
        <v>17746.5</v>
      </c>
      <c r="C160" s="18"/>
      <c r="D160" s="18"/>
      <c r="E160" s="18"/>
      <c r="F160" s="18">
        <v>211903.22</v>
      </c>
      <c r="G160" s="97"/>
    </row>
    <row r="161" spans="1:7" ht="30" x14ac:dyDescent="0.25">
      <c r="A161" s="109" t="s">
        <v>329</v>
      </c>
      <c r="B161" s="20">
        <v>17746.5</v>
      </c>
      <c r="C161" s="20"/>
      <c r="D161" s="20"/>
      <c r="E161" s="20"/>
      <c r="F161" s="20">
        <v>195229.04</v>
      </c>
      <c r="G161" s="99" t="s">
        <v>339</v>
      </c>
    </row>
    <row r="162" spans="1:7" ht="30" x14ac:dyDescent="0.25">
      <c r="A162" s="109" t="s">
        <v>330</v>
      </c>
      <c r="B162" s="20"/>
      <c r="C162" s="20"/>
      <c r="D162" s="20"/>
      <c r="E162" s="20"/>
      <c r="F162" s="20">
        <v>16674.18</v>
      </c>
      <c r="G162" s="98" t="s">
        <v>339</v>
      </c>
    </row>
    <row r="163" spans="1:7" s="90" customFormat="1" x14ac:dyDescent="0.25">
      <c r="A163" s="107" t="s">
        <v>175</v>
      </c>
      <c r="B163" s="16"/>
      <c r="C163" s="16"/>
      <c r="D163" s="16"/>
      <c r="E163" s="16"/>
      <c r="F163" s="16">
        <v>39384.720000000001</v>
      </c>
      <c r="G163" s="100"/>
    </row>
    <row r="164" spans="1:7" x14ac:dyDescent="0.25">
      <c r="A164" s="108" t="s">
        <v>175</v>
      </c>
      <c r="B164" s="18"/>
      <c r="C164" s="18"/>
      <c r="D164" s="18"/>
      <c r="E164" s="18"/>
      <c r="F164" s="18">
        <v>39384.720000000001</v>
      </c>
      <c r="G164" s="97"/>
    </row>
    <row r="165" spans="1:7" x14ac:dyDescent="0.25">
      <c r="A165" s="109" t="s">
        <v>459</v>
      </c>
      <c r="B165" s="20"/>
      <c r="C165" s="20"/>
      <c r="D165" s="20"/>
      <c r="E165" s="20"/>
      <c r="F165" s="20"/>
      <c r="G165" s="98" t="s">
        <v>340</v>
      </c>
    </row>
    <row r="166" spans="1:7" x14ac:dyDescent="0.25">
      <c r="A166" s="109" t="s">
        <v>331</v>
      </c>
      <c r="B166" s="20"/>
      <c r="C166" s="20"/>
      <c r="D166" s="20"/>
      <c r="E166" s="20"/>
      <c r="F166" s="20">
        <v>39384.720000000001</v>
      </c>
      <c r="G166" s="98" t="s">
        <v>339</v>
      </c>
    </row>
    <row r="167" spans="1:7" s="90" customFormat="1" x14ac:dyDescent="0.25">
      <c r="A167" s="107" t="s">
        <v>119</v>
      </c>
      <c r="B167" s="16">
        <v>692860.63</v>
      </c>
      <c r="C167" s="16">
        <v>18270.740000000002</v>
      </c>
      <c r="D167" s="16">
        <v>2707</v>
      </c>
      <c r="E167" s="16">
        <v>0</v>
      </c>
      <c r="F167" s="16">
        <v>752301.93</v>
      </c>
      <c r="G167" s="100"/>
    </row>
    <row r="168" spans="1:7" x14ac:dyDescent="0.25">
      <c r="A168" s="108" t="s">
        <v>119</v>
      </c>
      <c r="B168" s="18">
        <v>692860.63</v>
      </c>
      <c r="C168" s="18">
        <v>18270.740000000002</v>
      </c>
      <c r="D168" s="18">
        <v>2707</v>
      </c>
      <c r="E168" s="18">
        <v>0</v>
      </c>
      <c r="F168" s="18">
        <v>752301.93</v>
      </c>
      <c r="G168" s="97"/>
    </row>
    <row r="169" spans="1:7" x14ac:dyDescent="0.25">
      <c r="A169" s="109" t="s">
        <v>460</v>
      </c>
      <c r="B169" s="20"/>
      <c r="C169" s="20"/>
      <c r="D169" s="20"/>
      <c r="E169" s="20"/>
      <c r="F169" s="20"/>
      <c r="G169" s="98" t="s">
        <v>339</v>
      </c>
    </row>
    <row r="170" spans="1:7" x14ac:dyDescent="0.25">
      <c r="A170" s="109" t="s">
        <v>461</v>
      </c>
      <c r="B170" s="20"/>
      <c r="C170" s="20"/>
      <c r="D170" s="20"/>
      <c r="E170" s="20"/>
      <c r="F170" s="20"/>
      <c r="G170" s="98" t="s">
        <v>339</v>
      </c>
    </row>
    <row r="171" spans="1:7" x14ac:dyDescent="0.25">
      <c r="A171" s="109" t="s">
        <v>332</v>
      </c>
      <c r="B171" s="20">
        <v>5348.46</v>
      </c>
      <c r="C171" s="20">
        <v>18270.740000000002</v>
      </c>
      <c r="D171" s="20">
        <v>0</v>
      </c>
      <c r="E171" s="20">
        <v>0</v>
      </c>
      <c r="F171" s="20">
        <v>449346.52</v>
      </c>
      <c r="G171" s="98" t="s">
        <v>339</v>
      </c>
    </row>
    <row r="172" spans="1:7" x14ac:dyDescent="0.25">
      <c r="A172" s="109" t="s">
        <v>333</v>
      </c>
      <c r="B172" s="20">
        <v>237668</v>
      </c>
      <c r="C172" s="20">
        <v>0</v>
      </c>
      <c r="D172" s="20">
        <v>2707</v>
      </c>
      <c r="E172" s="20">
        <v>0</v>
      </c>
      <c r="F172" s="20">
        <v>6226</v>
      </c>
      <c r="G172" s="98" t="s">
        <v>339</v>
      </c>
    </row>
    <row r="173" spans="1:7" x14ac:dyDescent="0.25">
      <c r="A173" s="109" t="s">
        <v>462</v>
      </c>
      <c r="B173" s="20"/>
      <c r="C173" s="20"/>
      <c r="D173" s="20"/>
      <c r="E173" s="20"/>
      <c r="F173" s="20"/>
      <c r="G173" s="98" t="s">
        <v>339</v>
      </c>
    </row>
    <row r="174" spans="1:7" x14ac:dyDescent="0.25">
      <c r="A174" s="109" t="s">
        <v>215</v>
      </c>
      <c r="B174" s="20">
        <v>449844.17</v>
      </c>
      <c r="C174" s="20">
        <v>0</v>
      </c>
      <c r="D174" s="20">
        <v>0</v>
      </c>
      <c r="E174" s="20">
        <v>0</v>
      </c>
      <c r="F174" s="20">
        <v>152758.41</v>
      </c>
      <c r="G174" s="98" t="s">
        <v>339</v>
      </c>
    </row>
    <row r="175" spans="1:7" x14ac:dyDescent="0.25">
      <c r="A175" s="109" t="s">
        <v>334</v>
      </c>
      <c r="B175" s="20">
        <v>0</v>
      </c>
      <c r="C175" s="20">
        <v>0</v>
      </c>
      <c r="D175" s="20">
        <v>0</v>
      </c>
      <c r="E175" s="20">
        <v>0</v>
      </c>
      <c r="F175" s="20">
        <v>143971</v>
      </c>
      <c r="G175" s="98" t="s">
        <v>339</v>
      </c>
    </row>
    <row r="176" spans="1:7" s="90" customFormat="1" x14ac:dyDescent="0.25">
      <c r="A176" s="107" t="s">
        <v>114</v>
      </c>
      <c r="B176" s="16">
        <v>21950.82</v>
      </c>
      <c r="C176" s="16"/>
      <c r="D176" s="16">
        <v>5290.16</v>
      </c>
      <c r="E176" s="16"/>
      <c r="F176" s="16">
        <v>662606.91999999934</v>
      </c>
      <c r="G176" s="100"/>
    </row>
    <row r="177" spans="1:7" x14ac:dyDescent="0.25">
      <c r="A177" s="108" t="s">
        <v>114</v>
      </c>
      <c r="B177" s="18">
        <v>21950.82</v>
      </c>
      <c r="C177" s="18"/>
      <c r="D177" s="18">
        <v>5290.16</v>
      </c>
      <c r="E177" s="18"/>
      <c r="F177" s="18">
        <v>662606.91999999934</v>
      </c>
      <c r="G177" s="97"/>
    </row>
    <row r="178" spans="1:7" x14ac:dyDescent="0.25">
      <c r="A178" s="109" t="s">
        <v>335</v>
      </c>
      <c r="B178" s="20"/>
      <c r="C178" s="20"/>
      <c r="D178" s="20"/>
      <c r="E178" s="20"/>
      <c r="F178" s="20">
        <v>173378.8</v>
      </c>
      <c r="G178" s="98" t="s">
        <v>339</v>
      </c>
    </row>
    <row r="179" spans="1:7" x14ac:dyDescent="0.25">
      <c r="A179" s="109" t="s">
        <v>116</v>
      </c>
      <c r="B179" s="20"/>
      <c r="C179" s="20"/>
      <c r="D179" s="20"/>
      <c r="E179" s="20"/>
      <c r="F179" s="20">
        <v>73919.55</v>
      </c>
      <c r="G179" s="98" t="s">
        <v>339</v>
      </c>
    </row>
    <row r="180" spans="1:7" x14ac:dyDescent="0.25">
      <c r="A180" s="109" t="s">
        <v>117</v>
      </c>
      <c r="B180" s="20">
        <v>21950.82</v>
      </c>
      <c r="C180" s="20"/>
      <c r="D180" s="20"/>
      <c r="E180" s="20"/>
      <c r="F180" s="20">
        <v>121838.54000000001</v>
      </c>
      <c r="G180" s="98" t="s">
        <v>339</v>
      </c>
    </row>
    <row r="181" spans="1:7" x14ac:dyDescent="0.25">
      <c r="A181" s="109" t="s">
        <v>115</v>
      </c>
      <c r="B181" s="20"/>
      <c r="C181" s="20"/>
      <c r="D181" s="20">
        <v>5290.16</v>
      </c>
      <c r="E181" s="20"/>
      <c r="F181" s="20">
        <v>293470.02999999933</v>
      </c>
      <c r="G181" s="98" t="s">
        <v>339</v>
      </c>
    </row>
    <row r="182" spans="1:7" x14ac:dyDescent="0.25">
      <c r="A182" s="107" t="s">
        <v>122</v>
      </c>
      <c r="B182" s="16">
        <v>62888.24</v>
      </c>
      <c r="C182" s="16">
        <v>24.18</v>
      </c>
      <c r="D182" s="16">
        <v>0</v>
      </c>
      <c r="E182" s="16">
        <v>1487.14</v>
      </c>
      <c r="F182" s="16">
        <v>57340.678260000001</v>
      </c>
      <c r="G182" s="96"/>
    </row>
    <row r="183" spans="1:7" x14ac:dyDescent="0.25">
      <c r="A183" s="108" t="s">
        <v>122</v>
      </c>
      <c r="B183" s="18">
        <v>62888.24</v>
      </c>
      <c r="C183" s="18">
        <v>24.18</v>
      </c>
      <c r="D183" s="18">
        <v>0</v>
      </c>
      <c r="E183" s="18">
        <v>1487.14</v>
      </c>
      <c r="F183" s="18">
        <v>57340.678260000001</v>
      </c>
      <c r="G183" s="97"/>
    </row>
    <row r="184" spans="1:7" ht="30" x14ac:dyDescent="0.25">
      <c r="A184" s="109" t="s">
        <v>336</v>
      </c>
      <c r="B184" s="20">
        <v>62886.9</v>
      </c>
      <c r="C184" s="20">
        <v>24.18</v>
      </c>
      <c r="D184" s="20">
        <v>0</v>
      </c>
      <c r="E184" s="20">
        <v>1487.14</v>
      </c>
      <c r="F184" s="20">
        <v>11554.058259999998</v>
      </c>
      <c r="G184" s="98" t="s">
        <v>339</v>
      </c>
    </row>
    <row r="185" spans="1:7" x14ac:dyDescent="0.25">
      <c r="A185" s="109" t="s">
        <v>218</v>
      </c>
      <c r="B185" s="20">
        <v>1.34</v>
      </c>
      <c r="C185" s="20">
        <v>0</v>
      </c>
      <c r="D185" s="20"/>
      <c r="E185" s="20">
        <v>0</v>
      </c>
      <c r="F185" s="20">
        <v>38654.400000000001</v>
      </c>
      <c r="G185" s="98" t="s">
        <v>339</v>
      </c>
    </row>
    <row r="186" spans="1:7" ht="30" x14ac:dyDescent="0.25">
      <c r="A186" s="109" t="s">
        <v>179</v>
      </c>
      <c r="B186" s="20">
        <v>0</v>
      </c>
      <c r="C186" s="20"/>
      <c r="D186" s="20"/>
      <c r="E186" s="20">
        <v>0</v>
      </c>
      <c r="F186" s="20">
        <v>7132.22</v>
      </c>
      <c r="G186" s="98" t="s">
        <v>340</v>
      </c>
    </row>
    <row r="187" spans="1:7" x14ac:dyDescent="0.25">
      <c r="A187" s="109" t="s">
        <v>463</v>
      </c>
      <c r="B187" s="20"/>
      <c r="C187" s="20"/>
      <c r="D187" s="20"/>
      <c r="E187" s="20"/>
      <c r="F187" s="20"/>
      <c r="G187" s="98" t="s">
        <v>340</v>
      </c>
    </row>
    <row r="188" spans="1:7" s="90" customFormat="1" x14ac:dyDescent="0.25">
      <c r="A188" s="107" t="s">
        <v>183</v>
      </c>
      <c r="B188" s="16">
        <v>9991.2510000000002</v>
      </c>
      <c r="C188" s="16">
        <v>111.64</v>
      </c>
      <c r="D188" s="16">
        <v>251.92000000000002</v>
      </c>
      <c r="E188" s="16"/>
      <c r="F188" s="16">
        <v>140957.10999999999</v>
      </c>
      <c r="G188" s="100"/>
    </row>
    <row r="189" spans="1:7" x14ac:dyDescent="0.25">
      <c r="A189" s="108" t="s">
        <v>188</v>
      </c>
      <c r="B189" s="18">
        <v>3301.7510000000002</v>
      </c>
      <c r="C189" s="18"/>
      <c r="D189" s="18">
        <v>198.86</v>
      </c>
      <c r="E189" s="18"/>
      <c r="F189" s="18">
        <v>67536.73</v>
      </c>
      <c r="G189" s="97"/>
    </row>
    <row r="190" spans="1:7" x14ac:dyDescent="0.25">
      <c r="A190" s="109" t="s">
        <v>337</v>
      </c>
      <c r="B190" s="20">
        <v>3301.7510000000002</v>
      </c>
      <c r="C190" s="20"/>
      <c r="D190" s="20">
        <v>198.86</v>
      </c>
      <c r="E190" s="20"/>
      <c r="F190" s="20">
        <v>67536.73</v>
      </c>
      <c r="G190" s="98" t="s">
        <v>339</v>
      </c>
    </row>
    <row r="191" spans="1:7" x14ac:dyDescent="0.25">
      <c r="A191" s="108" t="s">
        <v>184</v>
      </c>
      <c r="B191" s="18"/>
      <c r="C191" s="18"/>
      <c r="D191" s="18"/>
      <c r="E191" s="18"/>
      <c r="F191" s="18"/>
      <c r="G191" s="97"/>
    </row>
    <row r="192" spans="1:7" x14ac:dyDescent="0.25">
      <c r="A192" s="109" t="s">
        <v>464</v>
      </c>
      <c r="B192" s="20"/>
      <c r="C192" s="20"/>
      <c r="D192" s="20"/>
      <c r="E192" s="20"/>
      <c r="F192" s="20"/>
      <c r="G192" s="98" t="s">
        <v>339</v>
      </c>
    </row>
    <row r="193" spans="1:7" x14ac:dyDescent="0.25">
      <c r="A193" s="109" t="s">
        <v>465</v>
      </c>
      <c r="B193" s="20"/>
      <c r="C193" s="20"/>
      <c r="D193" s="20"/>
      <c r="E193" s="20"/>
      <c r="F193" s="20"/>
      <c r="G193" s="98" t="s">
        <v>339</v>
      </c>
    </row>
    <row r="194" spans="1:7" x14ac:dyDescent="0.25">
      <c r="A194" s="109" t="s">
        <v>466</v>
      </c>
      <c r="B194" s="20"/>
      <c r="C194" s="20"/>
      <c r="D194" s="20"/>
      <c r="E194" s="20"/>
      <c r="F194" s="20"/>
      <c r="G194" s="98" t="s">
        <v>339</v>
      </c>
    </row>
    <row r="195" spans="1:7" x14ac:dyDescent="0.25">
      <c r="A195" s="109" t="s">
        <v>467</v>
      </c>
      <c r="B195" s="20"/>
      <c r="C195" s="20"/>
      <c r="D195" s="20"/>
      <c r="E195" s="20"/>
      <c r="F195" s="20"/>
      <c r="G195" s="98" t="s">
        <v>339</v>
      </c>
    </row>
    <row r="196" spans="1:7" x14ac:dyDescent="0.25">
      <c r="A196" s="109" t="s">
        <v>468</v>
      </c>
      <c r="B196" s="20"/>
      <c r="C196" s="20"/>
      <c r="D196" s="20"/>
      <c r="E196" s="20"/>
      <c r="F196" s="20"/>
      <c r="G196" s="98" t="s">
        <v>339</v>
      </c>
    </row>
    <row r="197" spans="1:7" x14ac:dyDescent="0.25">
      <c r="A197" s="109" t="s">
        <v>469</v>
      </c>
      <c r="B197" s="20"/>
      <c r="C197" s="20"/>
      <c r="D197" s="20"/>
      <c r="E197" s="20"/>
      <c r="F197" s="20"/>
      <c r="G197" s="98" t="s">
        <v>339</v>
      </c>
    </row>
    <row r="198" spans="1:7" x14ac:dyDescent="0.25">
      <c r="A198" s="108" t="s">
        <v>187</v>
      </c>
      <c r="B198" s="18">
        <v>6689.5</v>
      </c>
      <c r="C198" s="18">
        <v>111.64</v>
      </c>
      <c r="D198" s="18">
        <v>53.06</v>
      </c>
      <c r="E198" s="18"/>
      <c r="F198" s="18">
        <v>73420.38</v>
      </c>
      <c r="G198" s="101"/>
    </row>
    <row r="199" spans="1:7" x14ac:dyDescent="0.25">
      <c r="A199" s="109" t="s">
        <v>338</v>
      </c>
      <c r="B199" s="20">
        <v>6689.5</v>
      </c>
      <c r="C199" s="20">
        <v>111.64</v>
      </c>
      <c r="D199" s="20"/>
      <c r="E199" s="20"/>
      <c r="F199" s="20">
        <v>73420.38</v>
      </c>
      <c r="G199" s="98" t="s">
        <v>339</v>
      </c>
    </row>
    <row r="200" spans="1:7" x14ac:dyDescent="0.25">
      <c r="A200" s="109" t="s">
        <v>470</v>
      </c>
      <c r="B200" s="20"/>
      <c r="C200" s="20"/>
      <c r="D200" s="20"/>
      <c r="E200" s="20"/>
      <c r="F200" s="20"/>
      <c r="G200" s="98" t="s">
        <v>339</v>
      </c>
    </row>
    <row r="201" spans="1:7" x14ac:dyDescent="0.25">
      <c r="A201" s="109" t="s">
        <v>471</v>
      </c>
      <c r="B201" s="20"/>
      <c r="C201" s="20"/>
      <c r="D201" s="20"/>
      <c r="E201" s="20"/>
      <c r="F201" s="20"/>
      <c r="G201" s="98" t="s">
        <v>339</v>
      </c>
    </row>
    <row r="202" spans="1:7" ht="15.75" thickBot="1" x14ac:dyDescent="0.3">
      <c r="A202" s="109" t="s">
        <v>421</v>
      </c>
      <c r="B202" s="20"/>
      <c r="C202" s="20"/>
      <c r="D202" s="20">
        <v>53.06</v>
      </c>
      <c r="E202" s="20"/>
      <c r="F202" s="20"/>
      <c r="G202" s="98" t="s">
        <v>340</v>
      </c>
    </row>
    <row r="203" spans="1:7" ht="15.75" thickTop="1" x14ac:dyDescent="0.25">
      <c r="A203" s="111" t="s">
        <v>124</v>
      </c>
      <c r="B203" s="22">
        <v>2046242.5120000001</v>
      </c>
      <c r="C203" s="22">
        <v>24792.368000000002</v>
      </c>
      <c r="D203" s="22">
        <v>25461.48</v>
      </c>
      <c r="E203" s="22">
        <v>35661.729999999996</v>
      </c>
      <c r="F203" s="22">
        <v>8787501.9995965399</v>
      </c>
      <c r="G203" s="104"/>
    </row>
    <row r="205" spans="1:7" x14ac:dyDescent="0.25">
      <c r="G205" s="86"/>
    </row>
  </sheetData>
  <pageMargins left="0.7" right="0.7" top="0.75" bottom="0.75" header="0.3" footer="0.3"/>
  <pageSetup paperSize="9" scale="80" orientation="landscape" r:id="rId1"/>
  <headerFooter>
    <oddHeader>&amp;CVertederos de residuos. Datos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Clasificación Envases Ligeros</vt:lpstr>
      <vt:lpstr>Triaje</vt:lpstr>
      <vt:lpstr>Compostaje</vt:lpstr>
      <vt:lpstr>Biometanización</vt:lpstr>
      <vt:lpstr>Compostaje FO</vt:lpstr>
      <vt:lpstr>Biometanización FO</vt:lpstr>
      <vt:lpstr>Incineración</vt:lpstr>
      <vt:lpstr>Vertedero</vt:lpstr>
      <vt:lpstr>Biometanización!Área_de_impresión</vt:lpstr>
      <vt:lpstr>'Compostaje FO'!Área_de_impresión</vt:lpstr>
    </vt:vector>
  </TitlesOfParts>
  <Company>MITERD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Yerga Rufo, Francisco Javier</dc:creator>
  <cp:lastModifiedBy>Naomi González Blanco</cp:lastModifiedBy>
  <cp:lastPrinted>2026-01-09T12:02:56Z</cp:lastPrinted>
  <dcterms:created xsi:type="dcterms:W3CDTF">2023-07-21T08:06:11Z</dcterms:created>
  <dcterms:modified xsi:type="dcterms:W3CDTF">2026-01-09T12:43:06Z</dcterms:modified>
</cp:coreProperties>
</file>