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<sst xmlns="http://schemas.openxmlformats.org/spreadsheetml/2006/main" count="4168" uniqueCount="437">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</sst>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216.76066204151678</v>
      </c>
      <c r="F14" s="6">
        <v>0.74265998331441407</v>
      </c>
      <c r="G14" s="6">
        <v>1238.7370059894738</v>
      </c>
      <c r="H14" s="6" t="s">
        <v>431</v>
      </c>
      <c r="I14" s="6" t="s">
        <v>432</v>
      </c>
      <c r="J14" s="6" t="s">
        <v>432</v>
      </c>
      <c r="K14" s="6" t="s">
        <v>432</v>
      </c>
      <c r="L14" s="6" t="s">
        <v>432</v>
      </c>
      <c r="M14" s="6">
        <v>7.556584401443283</v>
      </c>
      <c r="N14" s="6">
        <v>2.2252239370439133</v>
      </c>
      <c r="O14" s="6">
        <v>1.1376854068742166</v>
      </c>
      <c r="P14" s="6">
        <v>3.643319562527934</v>
      </c>
      <c r="Q14" s="6">
        <v>3.1359615148312363</v>
      </c>
      <c r="R14" s="6">
        <v>4.8211983985046993</v>
      </c>
      <c r="S14" s="6">
        <v>5.6002238164985716</v>
      </c>
      <c r="T14" s="6">
        <v>35.414876175327301</v>
      </c>
      <c r="U14" s="6">
        <v>1.3116303724799914</v>
      </c>
      <c r="V14" s="6">
        <v>16.026050552089444</v>
      </c>
      <c r="W14" s="6">
        <v>184.70550537175995</v>
      </c>
      <c r="X14" s="6">
        <v>1.5762843606001165E-3</v>
      </c>
      <c r="Y14" s="6">
        <v>2.4377480590427235E-2</v>
      </c>
      <c r="Z14" s="6">
        <v>1.8525899883294644E-2</v>
      </c>
      <c r="AA14" s="6">
        <v>2.4729195271638352E-3</v>
      </c>
      <c r="AB14" s="6">
        <v>4.6952582589888325E-2</v>
      </c>
      <c r="AC14" s="6">
        <v>1.0333760000000001</v>
      </c>
      <c r="AD14" s="6">
        <v>0.26029395259800198</v>
      </c>
      <c r="AE14" s="60"/>
      <c r="AF14" s="26">
        <v>35991.3374386</v>
      </c>
      <c r="AG14" s="26">
        <v>596786.17272999999</v>
      </c>
      <c r="AH14" s="26">
        <v>1638.126906</v>
      </c>
      <c r="AI14" s="26">
        <v>1608.7878335984069</v>
      </c>
      <c r="AJ14" s="26">
        <v>4324.6785600000003</v>
      </c>
      <c r="AK14" s="26" t="s">
        <v>431</v>
      </c>
      <c r="AL14" s="49" t="s">
        <v>49</v>
      </c>
    </row>
    <row r="15" spans="1:38" s="1" customFormat="1" ht="26.25" customHeight="1" thickBot="1" x14ac:dyDescent="0.25">
      <c r="A15" s="70" t="s">
        <v>53</v>
      </c>
      <c r="B15" s="70" t="s">
        <v>54</v>
      </c>
      <c r="C15" s="71" t="s">
        <v>55</v>
      </c>
      <c r="D15" s="72"/>
      <c r="E15" s="6">
        <v>21.487122512346467</v>
      </c>
      <c r="F15" s="6">
        <v>0.33889137347130727</v>
      </c>
      <c r="G15" s="6">
        <v>140.17929000000001</v>
      </c>
      <c r="H15" s="6" t="s">
        <v>433</v>
      </c>
      <c r="I15" s="6" t="s">
        <v>432</v>
      </c>
      <c r="J15" s="6" t="s">
        <v>432</v>
      </c>
      <c r="K15" s="6" t="s">
        <v>432</v>
      </c>
      <c r="L15" s="6" t="s">
        <v>432</v>
      </c>
      <c r="M15" s="6">
        <v>4.2990499724789046</v>
      </c>
      <c r="N15" s="6">
        <v>0.44452783910607735</v>
      </c>
      <c r="O15" s="6">
        <v>0.21482712493195011</v>
      </c>
      <c r="P15" s="6">
        <v>4.5370740007914155E-2</v>
      </c>
      <c r="Q15" s="6">
        <v>0.32721049690016341</v>
      </c>
      <c r="R15" s="6">
        <v>1.500761697295385</v>
      </c>
      <c r="S15" s="6">
        <v>1.0932948836793319</v>
      </c>
      <c r="T15" s="6">
        <v>59.364608804540104</v>
      </c>
      <c r="U15" s="6">
        <v>0.25072703299763299</v>
      </c>
      <c r="V15" s="6">
        <v>4.7676684964022327</v>
      </c>
      <c r="W15" s="6">
        <v>0.19202905452410357</v>
      </c>
      <c r="X15" s="6">
        <v>4.3142549836167598E-5</v>
      </c>
      <c r="Y15" s="6">
        <v>3.639300460933526E-4</v>
      </c>
      <c r="Z15" s="6">
        <v>5.0061365105640498E-5</v>
      </c>
      <c r="AA15" s="6">
        <v>1.181167691964085E-4</v>
      </c>
      <c r="AB15" s="6">
        <v>5.7525073798188548E-4</v>
      </c>
      <c r="AC15" s="6" t="s">
        <v>431</v>
      </c>
      <c r="AD15" s="6" t="s">
        <v>431</v>
      </c>
      <c r="AE15" s="60"/>
      <c r="AF15" s="26">
        <v>142803.10218604881</v>
      </c>
      <c r="AG15" s="26" t="s">
        <v>434</v>
      </c>
      <c r="AH15" s="26">
        <v>1271.3547000000001</v>
      </c>
      <c r="AI15" s="26" t="s">
        <v>434</v>
      </c>
      <c r="AJ15" s="26" t="s">
        <v>431</v>
      </c>
      <c r="AK15" s="26" t="s">
        <v>431</v>
      </c>
      <c r="AL15" s="49" t="s">
        <v>49</v>
      </c>
    </row>
    <row r="16" spans="1:38" s="1" customFormat="1" ht="26.25" customHeight="1" thickBot="1" x14ac:dyDescent="0.25">
      <c r="A16" s="70" t="s">
        <v>53</v>
      </c>
      <c r="B16" s="70" t="s">
        <v>56</v>
      </c>
      <c r="C16" s="71" t="s">
        <v>57</v>
      </c>
      <c r="D16" s="72"/>
      <c r="E16" s="6">
        <v>5.9456112032511097</v>
      </c>
      <c r="F16" s="6">
        <v>0.49280842008820047</v>
      </c>
      <c r="G16" s="6">
        <v>9.4147130611819794</v>
      </c>
      <c r="H16" s="6">
        <v>7.7035000000000006E-2</v>
      </c>
      <c r="I16" s="6" t="s">
        <v>432</v>
      </c>
      <c r="J16" s="6" t="s">
        <v>432</v>
      </c>
      <c r="K16" s="6" t="s">
        <v>432</v>
      </c>
      <c r="L16" s="6" t="s">
        <v>432</v>
      </c>
      <c r="M16" s="6">
        <v>2.6837679537044417</v>
      </c>
      <c r="N16" s="6">
        <v>0.47369455179417458</v>
      </c>
      <c r="O16" s="6">
        <v>1.0772360080199999E-2</v>
      </c>
      <c r="P16" s="6">
        <v>3.49560410802E-2</v>
      </c>
      <c r="Q16" s="6">
        <v>1.99548620802E-2</v>
      </c>
      <c r="R16" s="6">
        <v>0.20414574404286476</v>
      </c>
      <c r="S16" s="6">
        <v>0.11864983675130983</v>
      </c>
      <c r="T16" s="6">
        <v>0.25726758275130984</v>
      </c>
      <c r="U16" s="6">
        <v>5.9235620000000003E-3</v>
      </c>
      <c r="V16" s="6">
        <v>0.8768935838370393</v>
      </c>
      <c r="W16" s="6">
        <v>0.24449931240520001</v>
      </c>
      <c r="X16" s="6">
        <v>7.356351442956223E-2</v>
      </c>
      <c r="Y16" s="6">
        <v>4.2304718995673535E-2</v>
      </c>
      <c r="Z16" s="6">
        <v>1.8065353152042416E-2</v>
      </c>
      <c r="AA16" s="6">
        <v>1.4266493420952256E-2</v>
      </c>
      <c r="AB16" s="6">
        <v>0.14820205703123043</v>
      </c>
      <c r="AC16" s="6">
        <v>8.9899999999999995E-4</v>
      </c>
      <c r="AD16" s="6" t="s">
        <v>431</v>
      </c>
      <c r="AE16" s="60"/>
      <c r="AF16" s="26">
        <v>2810.1109999999999</v>
      </c>
      <c r="AG16" s="26">
        <v>13229.993553020748</v>
      </c>
      <c r="AH16" s="26">
        <v>1871.7674904</v>
      </c>
      <c r="AI16" s="26" t="s">
        <v>431</v>
      </c>
      <c r="AJ16" s="26" t="s">
        <v>431</v>
      </c>
      <c r="AK16" s="26" t="s">
        <v>431</v>
      </c>
      <c r="AL16" s="49" t="s">
        <v>49</v>
      </c>
    </row>
    <row r="17" spans="1:38" s="2" customFormat="1" ht="26.25" customHeight="1" thickBot="1" x14ac:dyDescent="0.25">
      <c r="A17" s="70" t="s">
        <v>53</v>
      </c>
      <c r="B17" s="70" t="s">
        <v>58</v>
      </c>
      <c r="C17" s="71" t="s">
        <v>59</v>
      </c>
      <c r="D17" s="72"/>
      <c r="E17" s="6">
        <v>10.162297151349327</v>
      </c>
      <c r="F17" s="6">
        <v>0.11064535744577177</v>
      </c>
      <c r="G17" s="6">
        <v>26.311693561854284</v>
      </c>
      <c r="H17" s="6" t="s">
        <v>433</v>
      </c>
      <c r="I17" s="6" t="s">
        <v>432</v>
      </c>
      <c r="J17" s="6" t="s">
        <v>432</v>
      </c>
      <c r="K17" s="6" t="s">
        <v>432</v>
      </c>
      <c r="L17" s="6" t="s">
        <v>432</v>
      </c>
      <c r="M17" s="6">
        <v>123.56512805078437</v>
      </c>
      <c r="N17" s="6">
        <v>3.2361390798760494</v>
      </c>
      <c r="O17" s="6">
        <v>6.5214398201513077E-2</v>
      </c>
      <c r="P17" s="6">
        <v>1.2732958385173422E-2</v>
      </c>
      <c r="Q17" s="6">
        <v>0.1526337648041893</v>
      </c>
      <c r="R17" s="6">
        <v>0.6087534033062667</v>
      </c>
      <c r="S17" s="6">
        <v>4.2903088807620678E-2</v>
      </c>
      <c r="T17" s="6">
        <v>1.5503712843833015</v>
      </c>
      <c r="U17" s="6">
        <v>4.0636794107029903E-2</v>
      </c>
      <c r="V17" s="6">
        <v>2.3716658225579952</v>
      </c>
      <c r="W17" s="6">
        <v>0.59959796909851726</v>
      </c>
      <c r="X17" s="6">
        <v>1.7470384122228538E-2</v>
      </c>
      <c r="Y17" s="6">
        <v>2.6738685716755198E-2</v>
      </c>
      <c r="Z17" s="6">
        <v>1.3846739492266355E-2</v>
      </c>
      <c r="AA17" s="6">
        <v>1.1050723613959465E-2</v>
      </c>
      <c r="AB17" s="6">
        <v>6.9106532978476784E-2</v>
      </c>
      <c r="AC17" s="6">
        <v>1.1425425808852301E-2</v>
      </c>
      <c r="AD17" s="6">
        <v>0.1560852623004913</v>
      </c>
      <c r="AE17" s="60"/>
      <c r="AF17" s="26">
        <v>13534.359403973334</v>
      </c>
      <c r="AG17" s="26">
        <v>40919.136656089999</v>
      </c>
      <c r="AH17" s="26">
        <v>14046.16697488</v>
      </c>
      <c r="AI17" s="26" t="s">
        <v>431</v>
      </c>
      <c r="AJ17" s="26" t="s">
        <v>434</v>
      </c>
      <c r="AK17" s="26" t="s">
        <v>431</v>
      </c>
      <c r="AL17" s="49" t="s">
        <v>49</v>
      </c>
    </row>
    <row r="18" spans="1:38" s="2" customFormat="1" ht="26.25" customHeight="1" thickBot="1" x14ac:dyDescent="0.25">
      <c r="A18" s="70" t="s">
        <v>53</v>
      </c>
      <c r="B18" s="70" t="s">
        <v>60</v>
      </c>
      <c r="C18" s="71" t="s">
        <v>61</v>
      </c>
      <c r="D18" s="72"/>
      <c r="E18" s="6">
        <v>3.3843363528628858</v>
      </c>
      <c r="F18" s="6">
        <v>5.239200773454495E-2</v>
      </c>
      <c r="G18" s="6">
        <v>19.124672521102678</v>
      </c>
      <c r="H18" s="6" t="s">
        <v>433</v>
      </c>
      <c r="I18" s="6" t="s">
        <v>432</v>
      </c>
      <c r="J18" s="6" t="s">
        <v>432</v>
      </c>
      <c r="K18" s="6" t="s">
        <v>432</v>
      </c>
      <c r="L18" s="6" t="s">
        <v>432</v>
      </c>
      <c r="M18" s="6">
        <v>0.64349874181984623</v>
      </c>
      <c r="N18" s="6">
        <v>0.11944942262127614</v>
      </c>
      <c r="O18" s="6">
        <v>9.5613971327724763E-3</v>
      </c>
      <c r="P18" s="6">
        <v>1.0546147558816239E-2</v>
      </c>
      <c r="Q18" s="6">
        <v>3.2662341685103666E-2</v>
      </c>
      <c r="R18" s="6">
        <v>3.1740811743431192E-2</v>
      </c>
      <c r="S18" s="6">
        <v>4.7140756285162379E-2</v>
      </c>
      <c r="T18" s="6">
        <v>1.8591064143126219</v>
      </c>
      <c r="U18" s="6">
        <v>1.6708762739344952E-2</v>
      </c>
      <c r="V18" s="6">
        <v>0.76589496612272934</v>
      </c>
      <c r="W18" s="6">
        <v>0.1060874888219312</v>
      </c>
      <c r="X18" s="6">
        <v>1.122980089656E-2</v>
      </c>
      <c r="Y18" s="6">
        <v>1.4697646857239999E-2</v>
      </c>
      <c r="Z18" s="6">
        <v>7.7809061656399997E-3</v>
      </c>
      <c r="AA18" s="6">
        <v>5.2346883744560004E-3</v>
      </c>
      <c r="AB18" s="6">
        <v>3.8943042293896002E-2</v>
      </c>
      <c r="AC18" s="6">
        <v>5.3300000000000005E-4</v>
      </c>
      <c r="AD18" s="6">
        <v>0.146617</v>
      </c>
      <c r="AE18" s="60"/>
      <c r="AF18" s="26">
        <v>10576.323300723137</v>
      </c>
      <c r="AG18" s="26">
        <v>1490.4960129992139</v>
      </c>
      <c r="AH18" s="26">
        <v>3909.2669769399999</v>
      </c>
      <c r="AI18" s="26" t="s">
        <v>431</v>
      </c>
      <c r="AJ18" s="26" t="s">
        <v>434</v>
      </c>
      <c r="AK18" s="26" t="s">
        <v>431</v>
      </c>
      <c r="AL18" s="49" t="s">
        <v>49</v>
      </c>
    </row>
    <row r="19" spans="1:38" s="2" customFormat="1" ht="26.25" customHeight="1" thickBot="1" x14ac:dyDescent="0.25">
      <c r="A19" s="70" t="s">
        <v>53</v>
      </c>
      <c r="B19" s="70" t="s">
        <v>62</v>
      </c>
      <c r="C19" s="71" t="s">
        <v>63</v>
      </c>
      <c r="D19" s="72"/>
      <c r="E19" s="6">
        <v>7.8501642546612995</v>
      </c>
      <c r="F19" s="6">
        <v>0.49537180633359434</v>
      </c>
      <c r="G19" s="6">
        <v>53.658793837160658</v>
      </c>
      <c r="H19" s="6" t="s">
        <v>433</v>
      </c>
      <c r="I19" s="6" t="s">
        <v>432</v>
      </c>
      <c r="J19" s="6" t="s">
        <v>432</v>
      </c>
      <c r="K19" s="6" t="s">
        <v>432</v>
      </c>
      <c r="L19" s="6" t="s">
        <v>432</v>
      </c>
      <c r="M19" s="6">
        <v>3.5767841305561139</v>
      </c>
      <c r="N19" s="6">
        <v>0.78002700565212024</v>
      </c>
      <c r="O19" s="6">
        <v>2.0212595597205622E-2</v>
      </c>
      <c r="P19" s="6">
        <v>5.2791438495403117E-2</v>
      </c>
      <c r="Q19" s="6">
        <v>9.916727875478322E-2</v>
      </c>
      <c r="R19" s="6">
        <v>0.71833207773375363</v>
      </c>
      <c r="S19" s="6">
        <v>0.19201406561222825</v>
      </c>
      <c r="T19" s="6">
        <v>6.7095503642778738</v>
      </c>
      <c r="U19" s="6">
        <v>0.14825760765407489</v>
      </c>
      <c r="V19" s="6">
        <v>1.0336716320426831</v>
      </c>
      <c r="W19" s="6">
        <v>0.8076900540914741</v>
      </c>
      <c r="X19" s="6">
        <v>8.2916304738443913E-2</v>
      </c>
      <c r="Y19" s="6">
        <v>0.1293296205002423</v>
      </c>
      <c r="Z19" s="6">
        <v>6.6763365604027222E-2</v>
      </c>
      <c r="AA19" s="6">
        <v>5.435626836841246E-2</v>
      </c>
      <c r="AB19" s="6">
        <v>0.3333655591403808</v>
      </c>
      <c r="AC19" s="6">
        <v>4.3059594446496603E-2</v>
      </c>
      <c r="AD19" s="6">
        <v>0.69412959638610738</v>
      </c>
      <c r="AE19" s="60"/>
      <c r="AF19" s="26">
        <v>40172.471438136119</v>
      </c>
      <c r="AG19" s="26">
        <v>10370.089696650433</v>
      </c>
      <c r="AH19" s="26">
        <v>34012.173897230023</v>
      </c>
      <c r="AI19" s="26" t="s">
        <v>431</v>
      </c>
      <c r="AJ19" s="26" t="s">
        <v>431</v>
      </c>
      <c r="AK19" s="26" t="s">
        <v>431</v>
      </c>
      <c r="AL19" s="49" t="s">
        <v>49</v>
      </c>
    </row>
    <row r="20" spans="1:38" s="2" customFormat="1" ht="26.25" customHeight="1" thickBot="1" x14ac:dyDescent="0.25">
      <c r="A20" s="70" t="s">
        <v>53</v>
      </c>
      <c r="B20" s="70" t="s">
        <v>64</v>
      </c>
      <c r="C20" s="71" t="s">
        <v>65</v>
      </c>
      <c r="D20" s="72"/>
      <c r="E20" s="6">
        <v>5.0025850743609857</v>
      </c>
      <c r="F20" s="6">
        <v>2.2714944538806385</v>
      </c>
      <c r="G20" s="6">
        <v>21.864021718485994</v>
      </c>
      <c r="H20" s="6">
        <v>0.22116493103558432</v>
      </c>
      <c r="I20" s="6" t="s">
        <v>432</v>
      </c>
      <c r="J20" s="6" t="s">
        <v>432</v>
      </c>
      <c r="K20" s="6" t="s">
        <v>432</v>
      </c>
      <c r="L20" s="6" t="s">
        <v>432</v>
      </c>
      <c r="M20" s="6">
        <v>6.3704273509187157</v>
      </c>
      <c r="N20" s="6">
        <v>0.72597690661949055</v>
      </c>
      <c r="O20" s="6">
        <v>0.1175688704268496</v>
      </c>
      <c r="P20" s="6">
        <v>4.4173828184213428E-2</v>
      </c>
      <c r="Q20" s="6">
        <v>0.18643260224509889</v>
      </c>
      <c r="R20" s="6">
        <v>0.48641904030106625</v>
      </c>
      <c r="S20" s="6">
        <v>0.43899532798771762</v>
      </c>
      <c r="T20" s="6">
        <v>2.9637909935725202</v>
      </c>
      <c r="U20" s="6">
        <v>3.58703387242367E-2</v>
      </c>
      <c r="V20" s="6">
        <v>6.5226105307431181</v>
      </c>
      <c r="W20" s="6">
        <v>1.6337298505864322</v>
      </c>
      <c r="X20" s="6">
        <v>0.10029483964958864</v>
      </c>
      <c r="Y20" s="6">
        <v>0.13059087118148507</v>
      </c>
      <c r="Z20" s="6">
        <v>4.7842347800896974E-2</v>
      </c>
      <c r="AA20" s="6">
        <v>3.8738023601866012E-2</v>
      </c>
      <c r="AB20" s="6">
        <v>0.3174660822272905</v>
      </c>
      <c r="AC20" s="6">
        <v>0.1123435397010762</v>
      </c>
      <c r="AD20" s="6">
        <v>0.25491079503272041</v>
      </c>
      <c r="AE20" s="60"/>
      <c r="AF20" s="26">
        <v>14921.074250711195</v>
      </c>
      <c r="AG20" s="26">
        <v>1163.115666802199</v>
      </c>
      <c r="AH20" s="26">
        <v>24117.122780000002</v>
      </c>
      <c r="AI20" s="26">
        <v>22521.501773967935</v>
      </c>
      <c r="AJ20" s="26" t="s">
        <v>434</v>
      </c>
      <c r="AK20" s="26" t="s">
        <v>431</v>
      </c>
      <c r="AL20" s="49" t="s">
        <v>49</v>
      </c>
    </row>
    <row r="21" spans="1:38" s="2" customFormat="1" ht="26.25" customHeight="1" thickBot="1" x14ac:dyDescent="0.25">
      <c r="A21" s="70" t="s">
        <v>53</v>
      </c>
      <c r="B21" s="70" t="s">
        <v>66</v>
      </c>
      <c r="C21" s="71" t="s">
        <v>67</v>
      </c>
      <c r="D21" s="72"/>
      <c r="E21" s="6">
        <v>4.2133396579999998</v>
      </c>
      <c r="F21" s="6">
        <v>0.27792503699999999</v>
      </c>
      <c r="G21" s="6">
        <v>36.274004382000001</v>
      </c>
      <c r="H21" s="6">
        <v>1.4936999999999999E-4</v>
      </c>
      <c r="I21" s="6" t="s">
        <v>432</v>
      </c>
      <c r="J21" s="6" t="s">
        <v>432</v>
      </c>
      <c r="K21" s="6" t="s">
        <v>432</v>
      </c>
      <c r="L21" s="6" t="s">
        <v>432</v>
      </c>
      <c r="M21" s="6">
        <v>1.9938382139999999</v>
      </c>
      <c r="N21" s="6">
        <v>0.271950199</v>
      </c>
      <c r="O21" s="6">
        <v>7.9108200000000007E-3</v>
      </c>
      <c r="P21" s="6">
        <v>4.6778879999999998E-3</v>
      </c>
      <c r="Q21" s="6">
        <v>2.8104806999999999E-2</v>
      </c>
      <c r="R21" s="6">
        <v>0.52187197399999996</v>
      </c>
      <c r="S21" s="6">
        <v>8.2453151000000002E-2</v>
      </c>
      <c r="T21" s="6">
        <v>5.277589141</v>
      </c>
      <c r="U21" s="6">
        <v>6.5734699999999997E-4</v>
      </c>
      <c r="V21" s="6">
        <v>0.18002125999999999</v>
      </c>
      <c r="W21" s="6">
        <v>0.27522416355911955</v>
      </c>
      <c r="X21" s="6">
        <v>2.5255550166937476E-2</v>
      </c>
      <c r="Y21" s="6">
        <v>5.0220848185870623E-2</v>
      </c>
      <c r="Z21" s="6">
        <v>2.510447626553829E-2</v>
      </c>
      <c r="AA21" s="6">
        <v>2.4998657108596681E-2</v>
      </c>
      <c r="AB21" s="6">
        <v>0.12557953172694308</v>
      </c>
      <c r="AC21" s="6">
        <v>5.9800000000000001E-4</v>
      </c>
      <c r="AD21" s="6">
        <v>5.7400000000000003E-3</v>
      </c>
      <c r="AE21" s="60"/>
      <c r="AF21" s="26">
        <v>28048.735159038835</v>
      </c>
      <c r="AG21" s="26">
        <v>694.08799013127702</v>
      </c>
      <c r="AH21" s="26">
        <v>15654.882</v>
      </c>
      <c r="AI21" s="26">
        <v>4.0369919987880003</v>
      </c>
      <c r="AJ21" s="26" t="s">
        <v>434</v>
      </c>
      <c r="AK21" s="26" t="s">
        <v>431</v>
      </c>
      <c r="AL21" s="49" t="s">
        <v>49</v>
      </c>
    </row>
    <row r="22" spans="1:38" s="2" customFormat="1" ht="26.25" customHeight="1" thickBot="1" x14ac:dyDescent="0.25">
      <c r="A22" s="70" t="s">
        <v>53</v>
      </c>
      <c r="B22" s="74" t="s">
        <v>68</v>
      </c>
      <c r="C22" s="71" t="s">
        <v>69</v>
      </c>
      <c r="D22" s="72"/>
      <c r="E22" s="6">
        <v>89.38890965965588</v>
      </c>
      <c r="F22" s="6">
        <v>3.3466891776272987</v>
      </c>
      <c r="G22" s="6">
        <v>92.365888262651339</v>
      </c>
      <c r="H22" s="6" t="s">
        <v>431</v>
      </c>
      <c r="I22" s="6" t="s">
        <v>432</v>
      </c>
      <c r="J22" s="6" t="s">
        <v>432</v>
      </c>
      <c r="K22" s="6" t="s">
        <v>432</v>
      </c>
      <c r="L22" s="6" t="s">
        <v>432</v>
      </c>
      <c r="M22" s="6">
        <v>61.516921481344646</v>
      </c>
      <c r="N22" s="6">
        <v>16.784628369213994</v>
      </c>
      <c r="O22" s="6">
        <v>9.6189316783785017</v>
      </c>
      <c r="P22" s="6">
        <v>1.5078307802264621</v>
      </c>
      <c r="Q22" s="6">
        <v>2.5833803312506358</v>
      </c>
      <c r="R22" s="6">
        <v>3.1339077303607352</v>
      </c>
      <c r="S22" s="6">
        <v>3.1462058722653592</v>
      </c>
      <c r="T22" s="6">
        <v>15.430076116170158</v>
      </c>
      <c r="U22" s="6">
        <v>0.6016595649382418</v>
      </c>
      <c r="V22" s="6">
        <v>15.614506031254328</v>
      </c>
      <c r="W22" s="6">
        <v>3.4194879073524778</v>
      </c>
      <c r="X22" s="6">
        <v>0.30750468247794976</v>
      </c>
      <c r="Y22" s="6">
        <v>0.40593412467353185</v>
      </c>
      <c r="Z22" s="6">
        <v>0.21341707471604851</v>
      </c>
      <c r="AA22" s="6">
        <v>0.14215359616645346</v>
      </c>
      <c r="AB22" s="6">
        <v>1.0690094780339836</v>
      </c>
      <c r="AC22" s="6">
        <v>0.10094400000000001</v>
      </c>
      <c r="AD22" s="6">
        <v>5.5939240000000003</v>
      </c>
      <c r="AE22" s="60"/>
      <c r="AF22" s="26">
        <v>91688.931668090358</v>
      </c>
      <c r="AG22" s="26">
        <v>47189.769307885101</v>
      </c>
      <c r="AH22" s="26">
        <v>49183.593056120008</v>
      </c>
      <c r="AI22" s="26">
        <v>4501.0479999999998</v>
      </c>
      <c r="AJ22" s="26">
        <v>1199.2594810031251</v>
      </c>
      <c r="AK22" s="26" t="s">
        <v>431</v>
      </c>
      <c r="AL22" s="49" t="s">
        <v>49</v>
      </c>
    </row>
    <row r="23" spans="1:38" s="2" customFormat="1" ht="26.25" customHeight="1" thickBot="1" x14ac:dyDescent="0.25">
      <c r="A23" s="70" t="s">
        <v>70</v>
      </c>
      <c r="B23" s="74" t="s">
        <v>393</v>
      </c>
      <c r="C23" s="71" t="s">
        <v>389</v>
      </c>
      <c r="D23" s="117"/>
      <c r="E23" s="6">
        <v>35.635706773999999</v>
      </c>
      <c r="F23" s="6">
        <v>6.6662758919999998</v>
      </c>
      <c r="G23" s="6">
        <v>5.9360885530000003</v>
      </c>
      <c r="H23" s="6">
        <v>7.1866229999999996E-3</v>
      </c>
      <c r="I23" s="6" t="s">
        <v>432</v>
      </c>
      <c r="J23" s="6" t="s">
        <v>432</v>
      </c>
      <c r="K23" s="6" t="s">
        <v>432</v>
      </c>
      <c r="L23" s="6" t="s">
        <v>432</v>
      </c>
      <c r="M23" s="6">
        <v>18.112106273999999</v>
      </c>
      <c r="N23" s="6" t="s">
        <v>433</v>
      </c>
      <c r="O23" s="6">
        <v>9.8934709999999992E-3</v>
      </c>
      <c r="P23" s="6" t="s">
        <v>433</v>
      </c>
      <c r="Q23" s="6" t="s">
        <v>433</v>
      </c>
      <c r="R23" s="6">
        <v>4.9467411000000003E-2</v>
      </c>
      <c r="S23" s="6">
        <v>1.681891749</v>
      </c>
      <c r="T23" s="6">
        <v>6.9254354000000004E-2</v>
      </c>
      <c r="U23" s="6">
        <v>9.8934709999999992E-3</v>
      </c>
      <c r="V23" s="6">
        <v>0.98934808399999996</v>
      </c>
      <c r="W23" s="6" t="s">
        <v>433</v>
      </c>
      <c r="X23" s="6">
        <v>2.9680442683706159E-2</v>
      </c>
      <c r="Y23" s="6">
        <v>4.9467404472843597E-2</v>
      </c>
      <c r="Z23" s="6">
        <v>3.4033574277316396E-2</v>
      </c>
      <c r="AA23" s="6">
        <v>7.815849906709289E-3</v>
      </c>
      <c r="AB23" s="6">
        <v>0.12099727134057545</v>
      </c>
      <c r="AC23" s="6" t="s">
        <v>431</v>
      </c>
      <c r="AD23" s="6" t="s">
        <v>431</v>
      </c>
      <c r="AE23" s="60"/>
      <c r="AF23" s="26">
        <v>42640.902655591184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9.1147840876400004</v>
      </c>
      <c r="F24" s="6">
        <v>8.5483493238104646</v>
      </c>
      <c r="G24" s="6">
        <v>50.642261053521679</v>
      </c>
      <c r="H24" s="6">
        <v>0.99151534299999999</v>
      </c>
      <c r="I24" s="6" t="s">
        <v>432</v>
      </c>
      <c r="J24" s="6" t="s">
        <v>432</v>
      </c>
      <c r="K24" s="6" t="s">
        <v>432</v>
      </c>
      <c r="L24" s="6" t="s">
        <v>432</v>
      </c>
      <c r="M24" s="6">
        <v>19.020148031570194</v>
      </c>
      <c r="N24" s="6">
        <v>1.4458090579811025</v>
      </c>
      <c r="O24" s="6">
        <v>0.36327452710158908</v>
      </c>
      <c r="P24" s="6">
        <v>5.6816197255006438E-2</v>
      </c>
      <c r="Q24" s="6">
        <v>6.1277025272278705E-2</v>
      </c>
      <c r="R24" s="6">
        <v>1.3336593287702334</v>
      </c>
      <c r="S24" s="6">
        <v>0.30728231021645297</v>
      </c>
      <c r="T24" s="6">
        <v>6.973010434615226</v>
      </c>
      <c r="U24" s="6">
        <v>2.485347249575268E-2</v>
      </c>
      <c r="V24" s="6">
        <v>14.584351269431233</v>
      </c>
      <c r="W24" s="6">
        <v>3.4120652380476635</v>
      </c>
      <c r="X24" s="6">
        <v>0.34851835971782069</v>
      </c>
      <c r="Y24" s="6">
        <v>0.55578827675598363</v>
      </c>
      <c r="Z24" s="6">
        <v>0.19938709589981141</v>
      </c>
      <c r="AA24" s="6">
        <v>0.16123092486434584</v>
      </c>
      <c r="AB24" s="6">
        <v>1.2649246572407389</v>
      </c>
      <c r="AC24" s="6">
        <v>0.13701882919336161</v>
      </c>
      <c r="AD24" s="6">
        <v>0.64561201457197404</v>
      </c>
      <c r="AE24" s="60"/>
      <c r="AF24" s="26">
        <v>37174.529900567686</v>
      </c>
      <c r="AG24" s="26">
        <v>4063.5009213439989</v>
      </c>
      <c r="AH24" s="26">
        <v>35767.13665</v>
      </c>
      <c r="AI24" s="26">
        <v>26797.712051780698</v>
      </c>
      <c r="AJ24" s="26" t="s">
        <v>431</v>
      </c>
      <c r="AK24" s="26" t="s">
        <v>431</v>
      </c>
      <c r="AL24" s="49" t="s">
        <v>49</v>
      </c>
    </row>
    <row r="25" spans="1:38" s="2" customFormat="1" ht="26.25" customHeight="1" thickBot="1" x14ac:dyDescent="0.25">
      <c r="A25" s="70" t="s">
        <v>73</v>
      </c>
      <c r="B25" s="74" t="s">
        <v>74</v>
      </c>
      <c r="C25" s="76" t="s">
        <v>75</v>
      </c>
      <c r="D25" s="72"/>
      <c r="E25" s="6">
        <v>1.9115184338513169</v>
      </c>
      <c r="F25" s="6">
        <v>0.17347100490028428</v>
      </c>
      <c r="G25" s="6">
        <v>0.12042510972223874</v>
      </c>
      <c r="H25" s="6" t="s">
        <v>433</v>
      </c>
      <c r="I25" s="6" t="s">
        <v>432</v>
      </c>
      <c r="J25" s="6" t="s">
        <v>432</v>
      </c>
      <c r="K25" s="6" t="s">
        <v>432</v>
      </c>
      <c r="L25" s="6" t="s">
        <v>432</v>
      </c>
      <c r="M25" s="6">
        <v>1.4337494164689111</v>
      </c>
      <c r="N25" s="6">
        <v>7.91501448943457E-2</v>
      </c>
      <c r="O25" s="6">
        <v>7.447371036795505E-6</v>
      </c>
      <c r="P25" s="6">
        <v>3.2891167562650096E-4</v>
      </c>
      <c r="Q25" s="6">
        <v>1.4265453758878563E-5</v>
      </c>
      <c r="R25" s="6">
        <v>1.7335181931242203E-3</v>
      </c>
      <c r="S25" s="6">
        <v>1.0525634485818961E-3</v>
      </c>
      <c r="T25" s="6">
        <v>1.4473631238386286E-5</v>
      </c>
      <c r="U25" s="6">
        <v>1.4255044884903177E-5</v>
      </c>
      <c r="V25" s="6">
        <v>2.7265044676549463E-3</v>
      </c>
      <c r="W25" s="6" t="s">
        <v>433</v>
      </c>
      <c r="X25" s="6">
        <v>3.5693476065390983E-6</v>
      </c>
      <c r="Y25" s="6">
        <v>6.543803925318462E-6</v>
      </c>
      <c r="Z25" s="6">
        <v>2.2308422590877412E-6</v>
      </c>
      <c r="AA25" s="6">
        <v>1.2425453705795511E-3</v>
      </c>
      <c r="AB25" s="6">
        <v>1.2548893643704964E-3</v>
      </c>
      <c r="AC25" s="6" t="s">
        <v>431</v>
      </c>
      <c r="AD25" s="6" t="s">
        <v>431</v>
      </c>
      <c r="AE25" s="60"/>
      <c r="AF25" s="26">
        <v>6209.258010349532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1.4518443746326617</v>
      </c>
      <c r="F26" s="6">
        <v>0.13093941976208093</v>
      </c>
      <c r="G26" s="6">
        <v>0.10331789431364528</v>
      </c>
      <c r="H26" s="6" t="s">
        <v>433</v>
      </c>
      <c r="I26" s="6" t="s">
        <v>432</v>
      </c>
      <c r="J26" s="6" t="s">
        <v>432</v>
      </c>
      <c r="K26" s="6" t="s">
        <v>432</v>
      </c>
      <c r="L26" s="6" t="s">
        <v>432</v>
      </c>
      <c r="M26" s="6">
        <v>1.717380472290301</v>
      </c>
      <c r="N26" s="6">
        <v>0.50902433309659412</v>
      </c>
      <c r="O26" s="6">
        <v>6.4754159634595207E-6</v>
      </c>
      <c r="P26" s="6">
        <v>2.8590824226864923E-4</v>
      </c>
      <c r="Q26" s="6">
        <v>1.235540385653932E-5</v>
      </c>
      <c r="R26" s="6">
        <v>1.483895991906934E-3</v>
      </c>
      <c r="S26" s="6">
        <v>9.0138891382395058E-4</v>
      </c>
      <c r="T26" s="6">
        <v>1.3694845618733578E-5</v>
      </c>
      <c r="U26" s="6">
        <v>1.2288431768429608E-5</v>
      </c>
      <c r="V26" s="6">
        <v>2.3473071110642401E-3</v>
      </c>
      <c r="W26" s="6" t="s">
        <v>433</v>
      </c>
      <c r="X26" s="6">
        <v>2.7162894405751496E-5</v>
      </c>
      <c r="Y26" s="6">
        <v>4.9798639591652352E-5</v>
      </c>
      <c r="Z26" s="6">
        <v>1.697680904165103E-5</v>
      </c>
      <c r="AA26" s="6">
        <v>8.5327744876433119E-4</v>
      </c>
      <c r="AB26" s="6">
        <v>9.4721579180338615E-4</v>
      </c>
      <c r="AC26" s="6" t="s">
        <v>431</v>
      </c>
      <c r="AD26" s="6" t="s">
        <v>431</v>
      </c>
      <c r="AE26" s="60"/>
      <c r="AF26" s="26">
        <v>5300.2850268983902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288.469383682</v>
      </c>
      <c r="F27" s="6">
        <v>191.20501365199999</v>
      </c>
      <c r="G27" s="6">
        <v>30.615264562</v>
      </c>
      <c r="H27" s="6">
        <v>1.231715058</v>
      </c>
      <c r="I27" s="6" t="s">
        <v>432</v>
      </c>
      <c r="J27" s="6" t="s">
        <v>432</v>
      </c>
      <c r="K27" s="6" t="s">
        <v>432</v>
      </c>
      <c r="L27" s="6" t="s">
        <v>432</v>
      </c>
      <c r="M27" s="6">
        <v>1654.3770193790001</v>
      </c>
      <c r="N27" s="6">
        <v>945.05865289500002</v>
      </c>
      <c r="O27" s="6">
        <v>0.102588837</v>
      </c>
      <c r="P27" s="6">
        <v>8.1593952999999997E-2</v>
      </c>
      <c r="Q27" s="6">
        <v>2.6192110000000002E-3</v>
      </c>
      <c r="R27" s="6">
        <v>0.49480068500000002</v>
      </c>
      <c r="S27" s="6">
        <v>17.261011354000001</v>
      </c>
      <c r="T27" s="6">
        <v>0.72425891099999995</v>
      </c>
      <c r="U27" s="6">
        <v>0.102263808</v>
      </c>
      <c r="V27" s="6">
        <v>10.264423882000001</v>
      </c>
      <c r="W27" s="6">
        <v>3.9299136731000002</v>
      </c>
      <c r="X27" s="6">
        <v>0.1174850138592</v>
      </c>
      <c r="Y27" s="6">
        <v>0.1654844528819</v>
      </c>
      <c r="Z27" s="6">
        <v>9.0849003256899999E-2</v>
      </c>
      <c r="AA27" s="6">
        <v>0.1687074888334</v>
      </c>
      <c r="AB27" s="6">
        <v>0.54252595883099997</v>
      </c>
      <c r="AC27" s="6" t="s">
        <v>431</v>
      </c>
      <c r="AD27" s="6">
        <v>0.83731199999999995</v>
      </c>
      <c r="AE27" s="60"/>
      <c r="AF27" s="26">
        <v>442636.02812022087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38.283109836999998</v>
      </c>
      <c r="F28" s="6">
        <v>8.9836480349999999</v>
      </c>
      <c r="G28" s="6">
        <v>9.2735775310000008</v>
      </c>
      <c r="H28" s="6">
        <v>2.2851508999999999E-2</v>
      </c>
      <c r="I28" s="6" t="s">
        <v>432</v>
      </c>
      <c r="J28" s="6" t="s">
        <v>432</v>
      </c>
      <c r="K28" s="6" t="s">
        <v>432</v>
      </c>
      <c r="L28" s="6" t="s">
        <v>432</v>
      </c>
      <c r="M28" s="6">
        <v>117.062347696</v>
      </c>
      <c r="N28" s="6">
        <v>35.941121885999998</v>
      </c>
      <c r="O28" s="6">
        <v>1.214489E-2</v>
      </c>
      <c r="P28" s="6">
        <v>1.0219205E-2</v>
      </c>
      <c r="Q28" s="6">
        <v>2.3294400000000001E-4</v>
      </c>
      <c r="R28" s="6">
        <v>6.4712347000000003E-2</v>
      </c>
      <c r="S28" s="6">
        <v>2.059251336</v>
      </c>
      <c r="T28" s="6">
        <v>8.4984529000000003E-2</v>
      </c>
      <c r="U28" s="6">
        <v>1.2164351E-2</v>
      </c>
      <c r="V28" s="6">
        <v>1.2218101939999999</v>
      </c>
      <c r="W28" s="6">
        <v>0.1530351821</v>
      </c>
      <c r="X28" s="6">
        <v>2.7046372611899999E-2</v>
      </c>
      <c r="Y28" s="6">
        <v>3.1382495309000003E-2</v>
      </c>
      <c r="Z28" s="6">
        <v>2.3398822027900001E-2</v>
      </c>
      <c r="AA28" s="6">
        <v>2.7011831297100001E-2</v>
      </c>
      <c r="AB28" s="6">
        <v>0.1088395212467</v>
      </c>
      <c r="AC28" s="6" t="s">
        <v>431</v>
      </c>
      <c r="AD28" s="6">
        <v>0.126552</v>
      </c>
      <c r="AE28" s="60"/>
      <c r="AF28" s="26">
        <v>75092.314163636969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208.906624521</v>
      </c>
      <c r="F29" s="6">
        <v>13.736711447999999</v>
      </c>
      <c r="G29" s="6">
        <v>29.775492022000002</v>
      </c>
      <c r="H29" s="6">
        <v>6.5517122999999997E-2</v>
      </c>
      <c r="I29" s="6" t="s">
        <v>432</v>
      </c>
      <c r="J29" s="6" t="s">
        <v>432</v>
      </c>
      <c r="K29" s="6" t="s">
        <v>432</v>
      </c>
      <c r="L29" s="6" t="s">
        <v>432</v>
      </c>
      <c r="M29" s="6">
        <v>49.244187083</v>
      </c>
      <c r="N29" s="6">
        <v>3.0821401420000001</v>
      </c>
      <c r="O29" s="6">
        <v>2.1181201E-2</v>
      </c>
      <c r="P29" s="6">
        <v>2.6307448000000001E-2</v>
      </c>
      <c r="Q29" s="6">
        <v>4.9648499999999996E-4</v>
      </c>
      <c r="R29" s="6">
        <v>0.13032343699999999</v>
      </c>
      <c r="S29" s="6">
        <v>3.5997412579999999</v>
      </c>
      <c r="T29" s="6">
        <v>0.14738721299999999</v>
      </c>
      <c r="U29" s="6">
        <v>2.1337515000000001E-2</v>
      </c>
      <c r="V29" s="6">
        <v>2.1560172039999999</v>
      </c>
      <c r="W29" s="6">
        <v>1.4232571944000001</v>
      </c>
      <c r="X29" s="6">
        <v>2.0333977385599999E-2</v>
      </c>
      <c r="Y29" s="6">
        <v>0.1231335297256</v>
      </c>
      <c r="Z29" s="6">
        <v>0.13759324697770001</v>
      </c>
      <c r="AA29" s="6">
        <v>3.1630631488900003E-2</v>
      </c>
      <c r="AB29" s="6">
        <v>0.3126913855781</v>
      </c>
      <c r="AC29" s="6" t="s">
        <v>431</v>
      </c>
      <c r="AD29" s="6">
        <v>0.25159799999999999</v>
      </c>
      <c r="AE29" s="60"/>
      <c r="AF29" s="26">
        <v>214643.72809119686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2.6766795810000001</v>
      </c>
      <c r="F30" s="6">
        <v>31.998532433000001</v>
      </c>
      <c r="G30" s="6">
        <v>0.74821630100000003</v>
      </c>
      <c r="H30" s="6">
        <v>1.8395259000000001E-2</v>
      </c>
      <c r="I30" s="6" t="s">
        <v>432</v>
      </c>
      <c r="J30" s="6" t="s">
        <v>432</v>
      </c>
      <c r="K30" s="6" t="s">
        <v>432</v>
      </c>
      <c r="L30" s="6" t="s">
        <v>432</v>
      </c>
      <c r="M30" s="6">
        <v>202.37511128599999</v>
      </c>
      <c r="N30" s="6">
        <v>42.731158594</v>
      </c>
      <c r="O30" s="6">
        <v>1.1577418000000001E-2</v>
      </c>
      <c r="P30" s="6">
        <v>3.131132E-3</v>
      </c>
      <c r="Q30" s="6">
        <v>1.07969E-4</v>
      </c>
      <c r="R30" s="6">
        <v>5.0711310000000002E-2</v>
      </c>
      <c r="S30" s="6">
        <v>1.9646084720000001</v>
      </c>
      <c r="T30" s="6">
        <v>8.1290134999999999E-2</v>
      </c>
      <c r="U30" s="6">
        <v>1.1526956999999999E-2</v>
      </c>
      <c r="V30" s="6">
        <v>1.1477862249999999</v>
      </c>
      <c r="W30" s="6">
        <v>0.32328576489999999</v>
      </c>
      <c r="X30" s="6">
        <v>4.9262592795999999E-3</v>
      </c>
      <c r="Y30" s="6">
        <v>9.0314753455000008E-3</v>
      </c>
      <c r="Z30" s="6">
        <v>3.0789120492999999E-3</v>
      </c>
      <c r="AA30" s="6">
        <v>1.0570931371E-2</v>
      </c>
      <c r="AB30" s="6">
        <v>2.7607578046699999E-2</v>
      </c>
      <c r="AC30" s="6" t="s">
        <v>431</v>
      </c>
      <c r="AD30" s="6">
        <v>0.32329200000000002</v>
      </c>
      <c r="AE30" s="60"/>
      <c r="AF30" s="26">
        <v>15306.199708798205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67.427333658999999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362312.46123914875</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4.1574694389999998</v>
      </c>
      <c r="O32" s="6">
        <v>2.0330477999999999E-2</v>
      </c>
      <c r="P32" s="6" t="s">
        <v>433</v>
      </c>
      <c r="Q32" s="6">
        <v>4.8489371000000003E-2</v>
      </c>
      <c r="R32" s="6">
        <v>1.52909615</v>
      </c>
      <c r="S32" s="6">
        <v>33.384385833000003</v>
      </c>
      <c r="T32" s="6">
        <v>0.24906910400000001</v>
      </c>
      <c r="U32" s="6">
        <v>3.7633188999999997E-2</v>
      </c>
      <c r="V32" s="6">
        <v>14.794269535</v>
      </c>
      <c r="W32" s="6" t="s">
        <v>431</v>
      </c>
      <c r="X32" s="6">
        <v>5.2877419016999997E-3</v>
      </c>
      <c r="Y32" s="6">
        <v>2.7256528300000001E-4</v>
      </c>
      <c r="Z32" s="6">
        <v>4.0235827520000001E-4</v>
      </c>
      <c r="AA32" s="6" t="s">
        <v>433</v>
      </c>
      <c r="AB32" s="6">
        <v>5.9626654599999997E-3</v>
      </c>
      <c r="AC32" s="6" t="s">
        <v>431</v>
      </c>
      <c r="AD32" s="6" t="s">
        <v>431</v>
      </c>
      <c r="AE32" s="60"/>
      <c r="AF32" s="26" t="s">
        <v>434</v>
      </c>
      <c r="AG32" s="26" t="s">
        <v>434</v>
      </c>
      <c r="AH32" s="26" t="s">
        <v>434</v>
      </c>
      <c r="AI32" s="26" t="s">
        <v>434</v>
      </c>
      <c r="AJ32" s="26" t="s">
        <v>434</v>
      </c>
      <c r="AK32" s="26">
        <v>205805885.14712277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205805885.14712277</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3.098451498552E-2</v>
      </c>
      <c r="X34" s="6">
        <v>3.3259462200000002E-3</v>
      </c>
      <c r="Y34" s="6">
        <v>5.5432436999999996E-3</v>
      </c>
      <c r="Z34" s="6">
        <v>3.8137516655999998E-3</v>
      </c>
      <c r="AA34" s="6">
        <v>8.7583250460000002E-4</v>
      </c>
      <c r="AB34" s="6">
        <v>1.3558774090199999E-2</v>
      </c>
      <c r="AC34" s="6" t="s">
        <v>431</v>
      </c>
      <c r="AD34" s="6" t="s">
        <v>431</v>
      </c>
      <c r="AE34" s="60"/>
      <c r="AF34" s="26">
        <v>4778.2760693999999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79.006718503000002</v>
      </c>
      <c r="F36" s="6">
        <v>2.689219987</v>
      </c>
      <c r="G36" s="6">
        <v>37.104495477999997</v>
      </c>
      <c r="H36" s="6">
        <v>9.7347830000000003E-3</v>
      </c>
      <c r="I36" s="6" t="s">
        <v>432</v>
      </c>
      <c r="J36" s="6" t="s">
        <v>432</v>
      </c>
      <c r="K36" s="6" t="s">
        <v>432</v>
      </c>
      <c r="L36" s="6" t="s">
        <v>432</v>
      </c>
      <c r="M36" s="6">
        <v>5.6234384879999997</v>
      </c>
      <c r="N36" s="6">
        <v>0.19790814600000001</v>
      </c>
      <c r="O36" s="6">
        <v>1.7330693000000001E-2</v>
      </c>
      <c r="P36" s="6">
        <v>3.8296653999999999E-2</v>
      </c>
      <c r="Q36" s="6">
        <v>0.274754159</v>
      </c>
      <c r="R36" s="6">
        <v>0.29893256200000001</v>
      </c>
      <c r="S36" s="6">
        <v>1.3504842429999999</v>
      </c>
      <c r="T36" s="6">
        <v>12.004638507999999</v>
      </c>
      <c r="U36" s="6">
        <v>0.17673077600000001</v>
      </c>
      <c r="V36" s="6">
        <v>1.6688203070000001</v>
      </c>
      <c r="W36" s="6">
        <v>0.29719998456839564</v>
      </c>
      <c r="X36" s="6">
        <v>3.8085240987650892E-3</v>
      </c>
      <c r="Y36" s="6">
        <v>2.075454870584837E-2</v>
      </c>
      <c r="Z36" s="6">
        <v>1.7330692281802521E-2</v>
      </c>
      <c r="AA36" s="6">
        <v>4.1297687250123468E-3</v>
      </c>
      <c r="AB36" s="6">
        <v>4.6023533811428326E-2</v>
      </c>
      <c r="AC36" s="6">
        <v>0.131799</v>
      </c>
      <c r="AD36" s="6">
        <v>0.23499300000000001</v>
      </c>
      <c r="AE36" s="60"/>
      <c r="AF36" s="26">
        <v>58955.81575323009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5.0331371750000002</v>
      </c>
      <c r="F39" s="6">
        <v>0.26586145999999999</v>
      </c>
      <c r="G39" s="6">
        <v>6.5014348789999996</v>
      </c>
      <c r="H39" s="6" t="s">
        <v>433</v>
      </c>
      <c r="I39" s="6" t="s">
        <v>432</v>
      </c>
      <c r="J39" s="6" t="s">
        <v>432</v>
      </c>
      <c r="K39" s="6" t="s">
        <v>432</v>
      </c>
      <c r="L39" s="6" t="s">
        <v>432</v>
      </c>
      <c r="M39" s="6">
        <v>2.4332597229999999</v>
      </c>
      <c r="N39" s="6">
        <v>0.50349806699999999</v>
      </c>
      <c r="O39" s="6">
        <v>1.2864542E-2</v>
      </c>
      <c r="P39" s="6">
        <v>1.6155038E-2</v>
      </c>
      <c r="Q39" s="6">
        <v>4.6156144000000003E-2</v>
      </c>
      <c r="R39" s="6">
        <v>0.79928328699999995</v>
      </c>
      <c r="S39" s="6">
        <v>0.12861952500000001</v>
      </c>
      <c r="T39" s="6">
        <v>7.8351695450000003</v>
      </c>
      <c r="U39" s="6">
        <v>6.4092949999999997E-3</v>
      </c>
      <c r="V39" s="6">
        <v>0.36778951300000001</v>
      </c>
      <c r="W39" s="6">
        <v>0.51431288427156019</v>
      </c>
      <c r="X39" s="6">
        <v>5.37267472962989E-2</v>
      </c>
      <c r="Y39" s="6">
        <v>9.7361020896329059E-2</v>
      </c>
      <c r="Z39" s="6">
        <v>4.924317326526214E-2</v>
      </c>
      <c r="AA39" s="6">
        <v>4.5875233994912883E-2</v>
      </c>
      <c r="AB39" s="6">
        <v>0.24620617545280299</v>
      </c>
      <c r="AC39" s="6">
        <v>9.3259999999999992E-3</v>
      </c>
      <c r="AD39" s="6">
        <v>0.19084200000000001</v>
      </c>
      <c r="AE39" s="60"/>
      <c r="AF39" s="26">
        <v>45967.133999575963</v>
      </c>
      <c r="AG39" s="26">
        <v>2797.9652573018079</v>
      </c>
      <c r="AH39" s="26">
        <v>12815.208851779682</v>
      </c>
      <c r="AI39" s="26">
        <v>32.674843235674999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18.738613655999998</v>
      </c>
      <c r="F41" s="6">
        <v>44.659663717999997</v>
      </c>
      <c r="G41" s="6">
        <v>22.470635387000002</v>
      </c>
      <c r="H41" s="6">
        <v>5.5146177769999998</v>
      </c>
      <c r="I41" s="6" t="s">
        <v>432</v>
      </c>
      <c r="J41" s="6" t="s">
        <v>432</v>
      </c>
      <c r="K41" s="6" t="s">
        <v>432</v>
      </c>
      <c r="L41" s="6" t="s">
        <v>432</v>
      </c>
      <c r="M41" s="6">
        <v>415.47859439600001</v>
      </c>
      <c r="N41" s="6">
        <v>5.9666194389999996</v>
      </c>
      <c r="O41" s="6">
        <v>1.174084353</v>
      </c>
      <c r="P41" s="6">
        <v>0.177366779</v>
      </c>
      <c r="Q41" s="6">
        <v>0.12209681</v>
      </c>
      <c r="R41" s="6">
        <v>2.266534719</v>
      </c>
      <c r="S41" s="6">
        <v>1.071179578</v>
      </c>
      <c r="T41" s="6">
        <v>0.53667750199999997</v>
      </c>
      <c r="U41" s="6">
        <v>8.0927593000000006E-2</v>
      </c>
      <c r="V41" s="6">
        <v>49.574809432999999</v>
      </c>
      <c r="W41" s="6">
        <v>62.230571454586673</v>
      </c>
      <c r="X41" s="6">
        <v>14.481347036032854</v>
      </c>
      <c r="Y41" s="6">
        <v>13.377299094093562</v>
      </c>
      <c r="Z41" s="6">
        <v>5.155549903377552</v>
      </c>
      <c r="AA41" s="6">
        <v>7.2445704237329158</v>
      </c>
      <c r="AB41" s="6">
        <v>40.258766457236888</v>
      </c>
      <c r="AC41" s="6">
        <v>0.44181199999999998</v>
      </c>
      <c r="AD41" s="6">
        <v>3.0991360000000001</v>
      </c>
      <c r="AE41" s="60"/>
      <c r="AF41" s="26">
        <v>146880.43925395221</v>
      </c>
      <c r="AG41" s="26">
        <v>23255.83217431618</v>
      </c>
      <c r="AH41" s="26">
        <v>34356.53051914434</v>
      </c>
      <c r="AI41" s="26">
        <v>86105.939620796911</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14.855683296</v>
      </c>
      <c r="F43" s="6">
        <v>0.80859480800000005</v>
      </c>
      <c r="G43" s="6">
        <v>1.331545821</v>
      </c>
      <c r="H43" s="6" t="s">
        <v>433</v>
      </c>
      <c r="I43" s="6" t="s">
        <v>432</v>
      </c>
      <c r="J43" s="6" t="s">
        <v>432</v>
      </c>
      <c r="K43" s="6" t="s">
        <v>432</v>
      </c>
      <c r="L43" s="6" t="s">
        <v>432</v>
      </c>
      <c r="M43" s="6">
        <v>2.3971315949999998</v>
      </c>
      <c r="N43" s="6">
        <v>5.8699616000000003E-2</v>
      </c>
      <c r="O43" s="6">
        <v>1.2316969999999999E-3</v>
      </c>
      <c r="P43" s="6">
        <v>2.909259E-3</v>
      </c>
      <c r="Q43" s="6">
        <v>4.7461889999999996E-3</v>
      </c>
      <c r="R43" s="6">
        <v>5.6788777999999998E-2</v>
      </c>
      <c r="S43" s="6">
        <v>2.0779028000000001E-2</v>
      </c>
      <c r="T43" s="6">
        <v>0.81793226900000005</v>
      </c>
      <c r="U43" s="6">
        <v>5.137895E-3</v>
      </c>
      <c r="V43" s="6">
        <v>0.91367563200000002</v>
      </c>
      <c r="W43" s="6">
        <v>6.0729880628061041E-2</v>
      </c>
      <c r="X43" s="6">
        <v>1.6639887379914903E-3</v>
      </c>
      <c r="Y43" s="6">
        <v>2.9597396582913267E-3</v>
      </c>
      <c r="Z43" s="6">
        <v>1.4006977767128243E-3</v>
      </c>
      <c r="AA43" s="6">
        <v>1.2017057440381102E-3</v>
      </c>
      <c r="AB43" s="6">
        <v>7.2261319170337521E-3</v>
      </c>
      <c r="AC43" s="6">
        <v>4.7359999999999998E-3</v>
      </c>
      <c r="AD43" s="6">
        <v>0.14377899999999999</v>
      </c>
      <c r="AE43" s="60"/>
      <c r="AF43" s="26">
        <v>21685.214366620934</v>
      </c>
      <c r="AG43" s="26">
        <v>65.041451001614007</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59.942514412999998</v>
      </c>
      <c r="F44" s="6">
        <v>11.213452327000001</v>
      </c>
      <c r="G44" s="6">
        <v>9.4598903669999999</v>
      </c>
      <c r="H44" s="6">
        <v>1.1400990999999999E-2</v>
      </c>
      <c r="I44" s="6" t="s">
        <v>432</v>
      </c>
      <c r="J44" s="6" t="s">
        <v>432</v>
      </c>
      <c r="K44" s="6" t="s">
        <v>432</v>
      </c>
      <c r="L44" s="6" t="s">
        <v>432</v>
      </c>
      <c r="M44" s="6">
        <v>30.656462643000001</v>
      </c>
      <c r="N44" s="6" t="s">
        <v>433</v>
      </c>
      <c r="O44" s="6">
        <v>1.5801140000000002E-2</v>
      </c>
      <c r="P44" s="6" t="s">
        <v>433</v>
      </c>
      <c r="Q44" s="6" t="s">
        <v>433</v>
      </c>
      <c r="R44" s="6">
        <v>7.9005681999999994E-2</v>
      </c>
      <c r="S44" s="6">
        <v>2.68619334</v>
      </c>
      <c r="T44" s="6">
        <v>0.110607961</v>
      </c>
      <c r="U44" s="6">
        <v>1.5801140000000002E-2</v>
      </c>
      <c r="V44" s="6">
        <v>1.580113718</v>
      </c>
      <c r="W44" s="6" t="s">
        <v>433</v>
      </c>
      <c r="X44" s="6">
        <v>4.7455391705525568E-2</v>
      </c>
      <c r="Y44" s="6">
        <v>7.8953706347678274E-2</v>
      </c>
      <c r="Z44" s="6">
        <v>5.4355912162877648E-2</v>
      </c>
      <c r="AA44" s="6">
        <v>1.2482898432753879E-2</v>
      </c>
      <c r="AB44" s="6">
        <v>0.19324790864883537</v>
      </c>
      <c r="AC44" s="6" t="s">
        <v>431</v>
      </c>
      <c r="AD44" s="6" t="s">
        <v>431</v>
      </c>
      <c r="AE44" s="60"/>
      <c r="AF44" s="26">
        <v>68097.75556254173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41.229421111999997</v>
      </c>
      <c r="F45" s="6">
        <v>1.46249454</v>
      </c>
      <c r="G45" s="6">
        <v>4.4876222629999996</v>
      </c>
      <c r="H45" s="6">
        <v>5.2355570000000001E-3</v>
      </c>
      <c r="I45" s="6" t="s">
        <v>432</v>
      </c>
      <c r="J45" s="6" t="s">
        <v>432</v>
      </c>
      <c r="K45" s="6" t="s">
        <v>432</v>
      </c>
      <c r="L45" s="6" t="s">
        <v>432</v>
      </c>
      <c r="M45" s="6">
        <v>3.3182602440000002</v>
      </c>
      <c r="N45" s="6">
        <v>9.7231814E-2</v>
      </c>
      <c r="O45" s="6">
        <v>7.4793680000000001E-3</v>
      </c>
      <c r="P45" s="6">
        <v>2.2438106999999999E-2</v>
      </c>
      <c r="Q45" s="6">
        <v>2.9917483000000002E-2</v>
      </c>
      <c r="R45" s="6">
        <v>3.7396853000000001E-2</v>
      </c>
      <c r="S45" s="6">
        <v>0.65818460000000001</v>
      </c>
      <c r="T45" s="6">
        <v>0.74793704699999997</v>
      </c>
      <c r="U45" s="6">
        <v>7.4793705000000002E-2</v>
      </c>
      <c r="V45" s="6">
        <v>0.89752444899999995</v>
      </c>
      <c r="W45" s="6">
        <v>9.723181565331715E-2</v>
      </c>
      <c r="X45" s="6">
        <v>1.4958740869741101E-3</v>
      </c>
      <c r="Y45" s="6">
        <v>7.4793704348705501E-3</v>
      </c>
      <c r="Z45" s="6">
        <v>7.4793704348705501E-3</v>
      </c>
      <c r="AA45" s="6">
        <v>7.4793704348705505E-4</v>
      </c>
      <c r="AB45" s="6">
        <v>1.7202552000202265E-2</v>
      </c>
      <c r="AC45" s="6">
        <v>5.9834999999999999E-2</v>
      </c>
      <c r="AD45" s="6">
        <v>2.8420000000000001E-2</v>
      </c>
      <c r="AE45" s="60"/>
      <c r="AF45" s="26">
        <v>32236.086574292069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2.5040246229999998</v>
      </c>
      <c r="F47" s="6">
        <v>0.113351969</v>
      </c>
      <c r="G47" s="6">
        <v>0.23298042899999999</v>
      </c>
      <c r="H47" s="6">
        <v>4.1711599999999998E-4</v>
      </c>
      <c r="I47" s="6" t="s">
        <v>432</v>
      </c>
      <c r="J47" s="6" t="s">
        <v>432</v>
      </c>
      <c r="K47" s="6" t="s">
        <v>432</v>
      </c>
      <c r="L47" s="6" t="s">
        <v>432</v>
      </c>
      <c r="M47" s="6">
        <v>0.95239073900000004</v>
      </c>
      <c r="N47" s="6">
        <v>0.35476714999999998</v>
      </c>
      <c r="O47" s="6">
        <v>3.1612200000000001E-4</v>
      </c>
      <c r="P47" s="6">
        <v>9.1406500000000004E-4</v>
      </c>
      <c r="Q47" s="6">
        <v>1.0567129999999999E-3</v>
      </c>
      <c r="R47" s="6">
        <v>2.6312000000000002E-3</v>
      </c>
      <c r="S47" s="6">
        <v>4.3639453000000002E-2</v>
      </c>
      <c r="T47" s="6">
        <v>2.6268835000000001E-2</v>
      </c>
      <c r="U47" s="6">
        <v>2.6497920000000002E-3</v>
      </c>
      <c r="V47" s="6">
        <v>4.2129328000000001E-2</v>
      </c>
      <c r="W47" s="6">
        <v>4.9779319338787197E-3</v>
      </c>
      <c r="X47" s="6">
        <v>1.3506130227976994E-4</v>
      </c>
      <c r="Y47" s="6">
        <v>4.2096114855315689E-4</v>
      </c>
      <c r="Z47" s="6">
        <v>4.0256937936861619E-4</v>
      </c>
      <c r="AA47" s="6">
        <v>3.5154037794718489E-3</v>
      </c>
      <c r="AB47" s="6">
        <v>4.4739956089733923E-3</v>
      </c>
      <c r="AC47" s="6">
        <v>2.068E-3</v>
      </c>
      <c r="AD47" s="6">
        <v>1.3669999999999999E-3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13.309539890015538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0.96220838056000002</v>
      </c>
      <c r="AL51" s="49" t="s">
        <v>130</v>
      </c>
    </row>
    <row r="52" spans="1:38" s="2" customFormat="1" ht="26.25" customHeight="1" thickBot="1" x14ac:dyDescent="0.25">
      <c r="A52" s="70" t="s">
        <v>119</v>
      </c>
      <c r="B52" s="74" t="s">
        <v>131</v>
      </c>
      <c r="C52" s="76" t="s">
        <v>392</v>
      </c>
      <c r="D52" s="73"/>
      <c r="E52" s="6">
        <v>2.2375333927000001</v>
      </c>
      <c r="F52" s="6">
        <v>1.256404909974</v>
      </c>
      <c r="G52" s="6">
        <v>58.641604867831731</v>
      </c>
      <c r="H52" s="6">
        <v>7.22150772E-3</v>
      </c>
      <c r="I52" s="6" t="s">
        <v>432</v>
      </c>
      <c r="J52" s="6" t="s">
        <v>432</v>
      </c>
      <c r="K52" s="6" t="s">
        <v>432</v>
      </c>
      <c r="L52" s="6" t="s">
        <v>432</v>
      </c>
      <c r="M52" s="6">
        <v>0.66611224476601394</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1.3568148426624824E-4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51.053609999999999</v>
      </c>
      <c r="AL52" s="49" t="s">
        <v>132</v>
      </c>
    </row>
    <row r="53" spans="1:38" s="2" customFormat="1" ht="26.25" customHeight="1" thickBot="1" x14ac:dyDescent="0.25">
      <c r="A53" s="70" t="s">
        <v>119</v>
      </c>
      <c r="B53" s="74" t="s">
        <v>133</v>
      </c>
      <c r="C53" s="76" t="s">
        <v>134</v>
      </c>
      <c r="D53" s="73"/>
      <c r="E53" s="6" t="s">
        <v>431</v>
      </c>
      <c r="F53" s="6">
        <v>27.310929890653398</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24.906708582489589</v>
      </c>
      <c r="AL53" s="49" t="s">
        <v>135</v>
      </c>
    </row>
    <row r="54" spans="1:38" s="2" customFormat="1" ht="37.5" customHeight="1" thickBot="1" x14ac:dyDescent="0.25">
      <c r="A54" s="70" t="s">
        <v>119</v>
      </c>
      <c r="B54" s="74" t="s">
        <v>136</v>
      </c>
      <c r="C54" s="76" t="s">
        <v>137</v>
      </c>
      <c r="D54" s="73"/>
      <c r="E54" s="6" t="s">
        <v>431</v>
      </c>
      <c r="F54" s="6">
        <v>1.4243215826657585</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5.3607627956000004</v>
      </c>
      <c r="F55" s="6">
        <v>0.90478650303211205</v>
      </c>
      <c r="G55" s="6">
        <v>25.976767735999999</v>
      </c>
      <c r="H55" s="6" t="s">
        <v>433</v>
      </c>
      <c r="I55" s="6" t="s">
        <v>432</v>
      </c>
      <c r="J55" s="6" t="s">
        <v>432</v>
      </c>
      <c r="K55" s="6" t="s">
        <v>432</v>
      </c>
      <c r="L55" s="6" t="s">
        <v>432</v>
      </c>
      <c r="M55" s="6">
        <v>0.69432909600000003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186990.13712978925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44934207.044575043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12483.013134005376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5.7819545229999996</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435</v>
      </c>
      <c r="Y72" s="6" t="s">
        <v>435</v>
      </c>
      <c r="Z72" s="6" t="s">
        <v>435</v>
      </c>
      <c r="AA72" s="6" t="s">
        <v>435</v>
      </c>
      <c r="AB72" s="6">
        <v>12.168920361488762</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0.355516</v>
      </c>
      <c r="F74" s="6" t="s">
        <v>433</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433</v>
      </c>
      <c r="U74" s="6" t="s">
        <v>433</v>
      </c>
      <c r="V74" s="6" t="s">
        <v>433</v>
      </c>
      <c r="W74" s="6">
        <v>3.4900950000000002</v>
      </c>
      <c r="X74" s="6">
        <v>1.43537962</v>
      </c>
      <c r="Y74" s="6">
        <v>1.42550132</v>
      </c>
      <c r="Z74" s="6">
        <v>1.42550132</v>
      </c>
      <c r="AA74" s="6">
        <v>0.17572066</v>
      </c>
      <c r="AB74" s="6">
        <v>4.4621029200000004</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1.7679999999999999E-4</v>
      </c>
      <c r="AE76" s="60"/>
      <c r="AF76" s="26" t="s">
        <v>431</v>
      </c>
      <c r="AG76" s="26" t="s">
        <v>431</v>
      </c>
      <c r="AH76" s="26" t="s">
        <v>431</v>
      </c>
      <c r="AI76" s="26" t="s">
        <v>431</v>
      </c>
      <c r="AJ76" s="26" t="s">
        <v>431</v>
      </c>
      <c r="AK76" s="26">
        <v>68</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0.28652</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91.788980155999994</v>
      </c>
      <c r="G82" s="6" t="s">
        <v>431</v>
      </c>
      <c r="H82" s="6" t="s">
        <v>431</v>
      </c>
      <c r="I82" s="6" t="s">
        <v>432</v>
      </c>
      <c r="J82" s="6" t="s">
        <v>432</v>
      </c>
      <c r="K82" s="6" t="s">
        <v>432</v>
      </c>
      <c r="L82" s="6" t="s">
        <v>432</v>
      </c>
      <c r="M82" s="6" t="s">
        <v>431</v>
      </c>
      <c r="N82" s="6" t="s">
        <v>431</v>
      </c>
      <c r="O82" s="6" t="s">
        <v>431</v>
      </c>
      <c r="P82" s="6">
        <v>0.21091227200000001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2.7235680520000001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1.0894179E-2</v>
      </c>
      <c r="G84" s="6" t="s">
        <v>431</v>
      </c>
      <c r="H84" s="6" t="s">
        <v>431</v>
      </c>
      <c r="I84" s="6" t="s">
        <v>432</v>
      </c>
      <c r="J84" s="6" t="s">
        <v>432</v>
      </c>
      <c r="K84" s="6" t="s">
        <v>432</v>
      </c>
      <c r="L84" s="6" t="s">
        <v>432</v>
      </c>
      <c r="M84" s="6">
        <v>7.9611299999999999E-4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83801.362651496995</v>
      </c>
      <c r="AL84" s="49" t="s">
        <v>412</v>
      </c>
    </row>
    <row r="85" spans="1:38" s="2" customFormat="1" ht="26.25" customHeight="1" thickBot="1" x14ac:dyDescent="0.25">
      <c r="A85" s="70" t="s">
        <v>208</v>
      </c>
      <c r="B85" s="76" t="s">
        <v>215</v>
      </c>
      <c r="C85" s="82" t="s">
        <v>403</v>
      </c>
      <c r="D85" s="72"/>
      <c r="E85" s="6" t="s">
        <v>431</v>
      </c>
      <c r="F85" s="6">
        <v>140.40587965200001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455.83336839608126</v>
      </c>
      <c r="AL85" s="49" t="s">
        <v>216</v>
      </c>
    </row>
    <row r="86" spans="1:38" s="2" customFormat="1" ht="26.25" customHeight="1" thickBot="1" x14ac:dyDescent="0.25">
      <c r="A86" s="70" t="s">
        <v>208</v>
      </c>
      <c r="B86" s="76" t="s">
        <v>217</v>
      </c>
      <c r="C86" s="80" t="s">
        <v>218</v>
      </c>
      <c r="D86" s="72"/>
      <c r="E86" s="6" t="s">
        <v>431</v>
      </c>
      <c r="F86" s="6">
        <v>32.014737459999999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1.137115299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1.1371152983570001</v>
      </c>
      <c r="AL87" s="49" t="s">
        <v>219</v>
      </c>
    </row>
    <row r="88" spans="1:38" s="2" customFormat="1" ht="26.25" customHeight="1" thickBot="1" x14ac:dyDescent="0.25">
      <c r="A88" s="70" t="s">
        <v>208</v>
      </c>
      <c r="B88" s="76" t="s">
        <v>222</v>
      </c>
      <c r="C88" s="80" t="s">
        <v>223</v>
      </c>
      <c r="D88" s="72"/>
      <c r="E88" s="6" t="s">
        <v>433</v>
      </c>
      <c r="F88" s="6">
        <v>37.333270925000001</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15.217025352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15.798292863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6.2886971640445052E-4</v>
      </c>
      <c r="Y90" s="6">
        <v>3.1742947589938933E-4</v>
      </c>
      <c r="Z90" s="6">
        <v>3.1742947589938933E-4</v>
      </c>
      <c r="AA90" s="6">
        <v>3.1742947589938933E-4</v>
      </c>
      <c r="AB90" s="6">
        <v>1.5811581441026183E-3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3.4884442000000002E-2</v>
      </c>
      <c r="F91" s="6">
        <v>9.2515553E-2</v>
      </c>
      <c r="G91" s="6">
        <v>5.5502490000000002E-3</v>
      </c>
      <c r="H91" s="6">
        <v>7.9326351000000003E-2</v>
      </c>
      <c r="I91" s="6" t="s">
        <v>432</v>
      </c>
      <c r="J91" s="6" t="s">
        <v>432</v>
      </c>
      <c r="K91" s="6" t="s">
        <v>432</v>
      </c>
      <c r="L91" s="6" t="s">
        <v>432</v>
      </c>
      <c r="M91" s="6">
        <v>1.066365051</v>
      </c>
      <c r="N91" s="6">
        <v>1.4408629999999999E-3</v>
      </c>
      <c r="O91" s="6">
        <v>0.103222547</v>
      </c>
      <c r="P91" s="6">
        <v>1.01E-7</v>
      </c>
      <c r="Q91" s="6">
        <v>2.4439999999999998E-6</v>
      </c>
      <c r="R91" s="6">
        <v>2.8668000000000001E-5</v>
      </c>
      <c r="S91" s="6">
        <v>0.104035821</v>
      </c>
      <c r="T91" s="6">
        <v>5.1665049999999997E-2</v>
      </c>
      <c r="U91" s="6" t="s">
        <v>433</v>
      </c>
      <c r="V91" s="6">
        <v>5.2087751000000002E-2</v>
      </c>
      <c r="W91" s="6">
        <v>1.9114783292870001E-3</v>
      </c>
      <c r="X91" s="6">
        <v>2.1217409455085699E-3</v>
      </c>
      <c r="Y91" s="6">
        <v>8.6016524817914995E-4</v>
      </c>
      <c r="Z91" s="6">
        <v>8.6016524817914995E-4</v>
      </c>
      <c r="AA91" s="6">
        <v>8.6016524817914995E-4</v>
      </c>
      <c r="AB91" s="6">
        <v>4.7022366900460197E-3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16.718383386999999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6381.0834817930072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1577.950455764076</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2171.9411129999999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6.0799665000000003E-2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0.84971302299999996</v>
      </c>
      <c r="F99" s="6">
        <v>25.218443206</v>
      </c>
      <c r="G99" s="6" t="s">
        <v>431</v>
      </c>
      <c r="H99" s="6">
        <v>34.537522156000001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1370.454</v>
      </c>
      <c r="AL99" s="49" t="s">
        <v>245</v>
      </c>
    </row>
    <row r="100" spans="1:38" s="2" customFormat="1" ht="26.25" customHeight="1" thickBot="1" x14ac:dyDescent="0.25">
      <c r="A100" s="70" t="s">
        <v>243</v>
      </c>
      <c r="B100" s="70" t="s">
        <v>246</v>
      </c>
      <c r="C100" s="71" t="s">
        <v>408</v>
      </c>
      <c r="D100" s="84"/>
      <c r="E100" s="6">
        <v>0.98257261299999998</v>
      </c>
      <c r="F100" s="6">
        <v>14.209631526000001</v>
      </c>
      <c r="G100" s="6" t="s">
        <v>431</v>
      </c>
      <c r="H100" s="6">
        <v>25.997227244000001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3630.2250012385607</v>
      </c>
      <c r="AL100" s="49" t="s">
        <v>245</v>
      </c>
    </row>
    <row r="101" spans="1:38" s="2" customFormat="1" ht="26.25" customHeight="1" thickBot="1" x14ac:dyDescent="0.25">
      <c r="A101" s="70" t="s">
        <v>243</v>
      </c>
      <c r="B101" s="70" t="s">
        <v>247</v>
      </c>
      <c r="C101" s="71" t="s">
        <v>248</v>
      </c>
      <c r="D101" s="84"/>
      <c r="E101" s="6">
        <v>0.31943158300000002</v>
      </c>
      <c r="F101" s="6">
        <v>0.93419714899999995</v>
      </c>
      <c r="G101" s="6" t="s">
        <v>431</v>
      </c>
      <c r="H101" s="6">
        <v>9.3292627140000004</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23836.315999999999</v>
      </c>
      <c r="AL101" s="49" t="s">
        <v>245</v>
      </c>
    </row>
    <row r="102" spans="1:38" s="2" customFormat="1" ht="26.25" customHeight="1" thickBot="1" x14ac:dyDescent="0.25">
      <c r="A102" s="70" t="s">
        <v>243</v>
      </c>
      <c r="B102" s="70" t="s">
        <v>249</v>
      </c>
      <c r="C102" s="71" t="s">
        <v>386</v>
      </c>
      <c r="D102" s="84"/>
      <c r="E102" s="6">
        <v>0.517446552</v>
      </c>
      <c r="F102" s="6">
        <v>10.336066715999999</v>
      </c>
      <c r="G102" s="6" t="s">
        <v>431</v>
      </c>
      <c r="H102" s="6">
        <v>62.693146960999997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18183.186000000002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6.2764324999999996E-2</v>
      </c>
      <c r="F104" s="6">
        <v>0.12820015600000001</v>
      </c>
      <c r="G104" s="6" t="s">
        <v>431</v>
      </c>
      <c r="H104" s="6">
        <v>1.517017458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2739.2809999999999</v>
      </c>
      <c r="AL104" s="49" t="s">
        <v>245</v>
      </c>
    </row>
    <row r="105" spans="1:38" s="2" customFormat="1" ht="26.25" customHeight="1" thickBot="1" x14ac:dyDescent="0.25">
      <c r="A105" s="70" t="s">
        <v>243</v>
      </c>
      <c r="B105" s="70" t="s">
        <v>254</v>
      </c>
      <c r="C105" s="71" t="s">
        <v>255</v>
      </c>
      <c r="D105" s="84"/>
      <c r="E105" s="6">
        <v>7.1024963999999996E-2</v>
      </c>
      <c r="F105" s="6">
        <v>0.30992918899999999</v>
      </c>
      <c r="G105" s="6" t="s">
        <v>431</v>
      </c>
      <c r="H105" s="6">
        <v>1.8708489109999999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241.24499999947699</v>
      </c>
      <c r="AL105" s="49" t="s">
        <v>245</v>
      </c>
    </row>
    <row r="106" spans="1:38" s="2" customFormat="1" ht="26.25" customHeight="1" thickBot="1" x14ac:dyDescent="0.25">
      <c r="A106" s="70" t="s">
        <v>243</v>
      </c>
      <c r="B106" s="70" t="s">
        <v>256</v>
      </c>
      <c r="C106" s="71" t="s">
        <v>257</v>
      </c>
      <c r="D106" s="84"/>
      <c r="E106" s="6">
        <v>1.0848247E-2</v>
      </c>
      <c r="F106" s="6">
        <v>0.17600127300000001</v>
      </c>
      <c r="G106" s="6" t="s">
        <v>431</v>
      </c>
      <c r="H106" s="6">
        <v>0.38419847699999998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160.46000000232101</v>
      </c>
      <c r="AL106" s="49" t="s">
        <v>245</v>
      </c>
    </row>
    <row r="107" spans="1:38" s="2" customFormat="1" ht="26.25" customHeight="1" thickBot="1" x14ac:dyDescent="0.25">
      <c r="A107" s="70" t="s">
        <v>243</v>
      </c>
      <c r="B107" s="70" t="s">
        <v>258</v>
      </c>
      <c r="C107" s="71" t="s">
        <v>379</v>
      </c>
      <c r="D107" s="84"/>
      <c r="E107" s="6">
        <v>0.47639337500000001</v>
      </c>
      <c r="F107" s="6">
        <v>1.403354408</v>
      </c>
      <c r="G107" s="6" t="s">
        <v>431</v>
      </c>
      <c r="H107" s="6">
        <v>6.9177756920000002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37231.152999999998</v>
      </c>
      <c r="AL107" s="49" t="s">
        <v>245</v>
      </c>
    </row>
    <row r="108" spans="1:38" s="2" customFormat="1" ht="26.25" customHeight="1" thickBot="1" x14ac:dyDescent="0.25">
      <c r="A108" s="70" t="s">
        <v>243</v>
      </c>
      <c r="B108" s="70" t="s">
        <v>259</v>
      </c>
      <c r="C108" s="71" t="s">
        <v>380</v>
      </c>
      <c r="D108" s="84"/>
      <c r="E108" s="6">
        <v>0.98436689899999996</v>
      </c>
      <c r="F108" s="6">
        <v>8.5338376890000003</v>
      </c>
      <c r="G108" s="6" t="s">
        <v>431</v>
      </c>
      <c r="H108" s="6">
        <v>20.713154764999999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64751.68</v>
      </c>
      <c r="AL108" s="49" t="s">
        <v>245</v>
      </c>
    </row>
    <row r="109" spans="1:38" s="2" customFormat="1" ht="26.25" customHeight="1" thickBot="1" x14ac:dyDescent="0.25">
      <c r="A109" s="70" t="s">
        <v>243</v>
      </c>
      <c r="B109" s="70" t="s">
        <v>260</v>
      </c>
      <c r="C109" s="71" t="s">
        <v>381</v>
      </c>
      <c r="D109" s="84"/>
      <c r="E109" s="6">
        <v>8.8555619000000002E-2</v>
      </c>
      <c r="F109" s="6">
        <v>0.37885643400000002</v>
      </c>
      <c r="G109" s="6" t="s">
        <v>431</v>
      </c>
      <c r="H109" s="6">
        <v>2.5634511010000001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3752.1970000000001</v>
      </c>
      <c r="AL109" s="49" t="s">
        <v>245</v>
      </c>
    </row>
    <row r="110" spans="1:38" s="2" customFormat="1" ht="26.25" customHeight="1" thickBot="1" x14ac:dyDescent="0.25">
      <c r="A110" s="70" t="s">
        <v>243</v>
      </c>
      <c r="B110" s="70" t="s">
        <v>261</v>
      </c>
      <c r="C110" s="71" t="s">
        <v>382</v>
      </c>
      <c r="D110" s="84"/>
      <c r="E110" s="6">
        <v>0.38433350300000002</v>
      </c>
      <c r="F110" s="6">
        <v>1.650595684</v>
      </c>
      <c r="G110" s="6" t="s">
        <v>431</v>
      </c>
      <c r="H110" s="6">
        <v>11.125746457</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16357.806</v>
      </c>
      <c r="AL110" s="49" t="s">
        <v>245</v>
      </c>
    </row>
    <row r="111" spans="1:38" s="2" customFormat="1" ht="26.25" customHeight="1" thickBot="1" x14ac:dyDescent="0.25">
      <c r="A111" s="70" t="s">
        <v>243</v>
      </c>
      <c r="B111" s="70" t="s">
        <v>262</v>
      </c>
      <c r="C111" s="71" t="s">
        <v>376</v>
      </c>
      <c r="D111" s="84"/>
      <c r="E111" s="6">
        <v>1.713130244</v>
      </c>
      <c r="F111" s="6">
        <v>1.0771654669999999</v>
      </c>
      <c r="G111" s="6" t="s">
        <v>431</v>
      </c>
      <c r="H111" s="6">
        <v>29.134458238000001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14708.578</v>
      </c>
      <c r="AL111" s="49" t="s">
        <v>245</v>
      </c>
    </row>
    <row r="112" spans="1:38" s="2" customFormat="1" ht="26.25" customHeight="1" thickBot="1" x14ac:dyDescent="0.25">
      <c r="A112" s="70" t="s">
        <v>263</v>
      </c>
      <c r="B112" s="70" t="s">
        <v>264</v>
      </c>
      <c r="C112" s="71" t="s">
        <v>265</v>
      </c>
      <c r="D112" s="72"/>
      <c r="E112" s="6">
        <v>32.244833749000001</v>
      </c>
      <c r="F112" s="6" t="s">
        <v>431</v>
      </c>
      <c r="G112" s="6" t="s">
        <v>431</v>
      </c>
      <c r="H112" s="6">
        <v>63.080207686000001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806120843.69633627</v>
      </c>
      <c r="AL112" s="49" t="s">
        <v>418</v>
      </c>
    </row>
    <row r="113" spans="1:38" s="2" customFormat="1" ht="26.25" customHeight="1" thickBot="1" x14ac:dyDescent="0.25">
      <c r="A113" s="70" t="s">
        <v>263</v>
      </c>
      <c r="B113" s="85" t="s">
        <v>266</v>
      </c>
      <c r="C113" s="86" t="s">
        <v>267</v>
      </c>
      <c r="D113" s="72"/>
      <c r="E113" s="6">
        <v>17.967052266</v>
      </c>
      <c r="F113" s="6">
        <v>23.103000608999999</v>
      </c>
      <c r="G113" s="6" t="s">
        <v>431</v>
      </c>
      <c r="H113" s="6">
        <v>135.490901831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0.48980406300000001</v>
      </c>
      <c r="F114" s="6" t="s">
        <v>431</v>
      </c>
      <c r="G114" s="6" t="s">
        <v>431</v>
      </c>
      <c r="H114" s="6">
        <v>1.591863196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9.767157267</v>
      </c>
      <c r="F116" s="6">
        <v>0.93640016599999998</v>
      </c>
      <c r="G116" s="6" t="s">
        <v>431</v>
      </c>
      <c r="H116" s="6">
        <v>25.162171817000001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6.6530689650000001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49.075944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19.001306924000001</v>
      </c>
      <c r="F123" s="6">
        <v>35.417460200000001</v>
      </c>
      <c r="G123" s="6">
        <v>2.7532282810000002</v>
      </c>
      <c r="H123" s="6">
        <v>19.142603434000002</v>
      </c>
      <c r="I123" s="6" t="s">
        <v>432</v>
      </c>
      <c r="J123" s="6" t="s">
        <v>432</v>
      </c>
      <c r="K123" s="6" t="s">
        <v>432</v>
      </c>
      <c r="L123" s="6" t="s">
        <v>432</v>
      </c>
      <c r="M123" s="6">
        <v>592.41977276800003</v>
      </c>
      <c r="N123" s="6">
        <v>0.53301030500000002</v>
      </c>
      <c r="O123" s="6">
        <v>4.7628356739999997</v>
      </c>
      <c r="P123" s="6">
        <v>0.92005068400000001</v>
      </c>
      <c r="Q123" s="6">
        <v>5.9883765999999998E-2</v>
      </c>
      <c r="R123" s="6">
        <v>0.80489717199999999</v>
      </c>
      <c r="S123" s="6">
        <v>0.42710891400000001</v>
      </c>
      <c r="T123" s="6">
        <v>0.29941958000000002</v>
      </c>
      <c r="U123" s="6">
        <v>0.214591218</v>
      </c>
      <c r="V123" s="6">
        <v>4.5081013009999999</v>
      </c>
      <c r="W123" s="6">
        <v>3.9880423822193825</v>
      </c>
      <c r="X123" s="6">
        <v>8.9272743952893947</v>
      </c>
      <c r="Y123" s="6">
        <v>13.706886332972699</v>
      </c>
      <c r="Z123" s="6">
        <v>5.2476912422863453</v>
      </c>
      <c r="AA123" s="6">
        <v>4.061158071884055</v>
      </c>
      <c r="AB123" s="6">
        <v>31.943010042432494</v>
      </c>
      <c r="AC123" s="6" t="s">
        <v>431</v>
      </c>
      <c r="AD123" s="6" t="s">
        <v>431</v>
      </c>
      <c r="AE123" s="60"/>
      <c r="AF123" s="26" t="s">
        <v>431</v>
      </c>
      <c r="AG123" s="26" t="s">
        <v>431</v>
      </c>
      <c r="AH123" s="26" t="s">
        <v>431</v>
      </c>
      <c r="AI123" s="26" t="s">
        <v>431</v>
      </c>
      <c r="AJ123" s="26" t="s">
        <v>431</v>
      </c>
      <c r="AK123" s="26">
        <v>1449279.9479904263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6.2901509999999999E-3</v>
      </c>
      <c r="F125" s="6">
        <v>2.5236097530000001</v>
      </c>
      <c r="G125" s="6" t="s">
        <v>431</v>
      </c>
      <c r="H125" s="6" t="s">
        <v>433</v>
      </c>
      <c r="I125" s="6" t="s">
        <v>432</v>
      </c>
      <c r="J125" s="6" t="s">
        <v>432</v>
      </c>
      <c r="K125" s="6" t="s">
        <v>432</v>
      </c>
      <c r="L125" s="6" t="s">
        <v>432</v>
      </c>
      <c r="M125" s="6">
        <v>0.116118951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13599.21646276</v>
      </c>
      <c r="AL125" s="49" t="s">
        <v>425</v>
      </c>
    </row>
    <row r="126" spans="1:38" s="2" customFormat="1" ht="26.25" customHeight="1" thickBot="1" x14ac:dyDescent="0.25">
      <c r="A126" s="70" t="s">
        <v>288</v>
      </c>
      <c r="B126" s="70" t="s">
        <v>291</v>
      </c>
      <c r="C126" s="71" t="s">
        <v>292</v>
      </c>
      <c r="D126" s="72"/>
      <c r="E126" s="6" t="s">
        <v>433</v>
      </c>
      <c r="F126" s="6" t="s">
        <v>433</v>
      </c>
      <c r="G126" s="6" t="s">
        <v>433</v>
      </c>
      <c r="H126" s="6">
        <v>0.16899291399999999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704.13714000000004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0.2336202</v>
      </c>
      <c r="F128" s="6">
        <v>2.5957799999999998E-3</v>
      </c>
      <c r="G128" s="6">
        <v>0.22064130000000001</v>
      </c>
      <c r="H128" s="6" t="s">
        <v>433</v>
      </c>
      <c r="I128" s="6" t="s">
        <v>432</v>
      </c>
      <c r="J128" s="6" t="s">
        <v>432</v>
      </c>
      <c r="K128" s="6" t="s">
        <v>432</v>
      </c>
      <c r="L128" s="6" t="s">
        <v>432</v>
      </c>
      <c r="M128" s="6">
        <v>9.0852299999999997E-2</v>
      </c>
      <c r="N128" s="6">
        <v>7.5277620000000003E-3</v>
      </c>
      <c r="O128" s="6">
        <v>5.9702900000000001E-4</v>
      </c>
      <c r="P128" s="6">
        <v>0.36340919999999999</v>
      </c>
      <c r="Q128" s="6">
        <v>8.0469199999999997E-4</v>
      </c>
      <c r="R128" s="6">
        <v>2.1285399999999999E-3</v>
      </c>
      <c r="S128" s="6">
        <v>1.7781100000000001E-3</v>
      </c>
      <c r="T128" s="6">
        <v>2.8034420000000002E-3</v>
      </c>
      <c r="U128" s="6">
        <v>1.518532E-3</v>
      </c>
      <c r="V128" s="6">
        <v>3.1798310000000002E-3</v>
      </c>
      <c r="W128" s="6">
        <v>45.42615</v>
      </c>
      <c r="X128" s="6">
        <v>1.0902275999999999E-6</v>
      </c>
      <c r="Y128" s="6">
        <v>2.3232231E-6</v>
      </c>
      <c r="Z128" s="6">
        <v>1.2329955000000001E-6</v>
      </c>
      <c r="AA128" s="6">
        <v>1.5055523999999999E-6</v>
      </c>
      <c r="AB128" s="6">
        <v>6.1519985999999997E-6</v>
      </c>
      <c r="AC128" s="6">
        <v>0.25957799999999998</v>
      </c>
      <c r="AD128" s="6">
        <v>6.4894999999999994E-2</v>
      </c>
      <c r="AE128" s="60"/>
      <c r="AF128" s="26" t="s">
        <v>431</v>
      </c>
      <c r="AG128" s="26" t="s">
        <v>431</v>
      </c>
      <c r="AH128" s="26" t="s">
        <v>431</v>
      </c>
      <c r="AI128" s="26" t="s">
        <v>431</v>
      </c>
      <c r="AJ128" s="26" t="s">
        <v>431</v>
      </c>
      <c r="AK128" s="26">
        <v>129.78899999999999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1.9325663E-2</v>
      </c>
      <c r="F131" s="6">
        <v>7.5155350000000003E-3</v>
      </c>
      <c r="G131" s="6">
        <v>9.44808E-4</v>
      </c>
      <c r="H131" s="6" t="s">
        <v>433</v>
      </c>
      <c r="I131" s="6" t="s">
        <v>432</v>
      </c>
      <c r="J131" s="6" t="s">
        <v>432</v>
      </c>
      <c r="K131" s="6" t="s">
        <v>432</v>
      </c>
      <c r="L131" s="6" t="s">
        <v>432</v>
      </c>
      <c r="M131" s="6">
        <v>1.6104725E-2</v>
      </c>
      <c r="N131" s="6" t="s">
        <v>431</v>
      </c>
      <c r="O131" s="6">
        <v>1.2883770000000001E-3</v>
      </c>
      <c r="P131" s="6">
        <v>1.739309E-2</v>
      </c>
      <c r="Q131" s="6">
        <v>1.0733E-5</v>
      </c>
      <c r="R131" s="6">
        <v>1.7178300000000001E-4</v>
      </c>
      <c r="S131" s="6">
        <v>2.6411733E-2</v>
      </c>
      <c r="T131" s="6">
        <v>3.220947E-3</v>
      </c>
      <c r="U131" s="6" t="s">
        <v>433</v>
      </c>
      <c r="V131" s="6" t="s">
        <v>433</v>
      </c>
      <c r="W131" s="6">
        <v>30.062135600000001</v>
      </c>
      <c r="X131" s="6">
        <v>7.6106676754015995E-8</v>
      </c>
      <c r="Y131" s="6">
        <v>1.6217969227634501E-7</v>
      </c>
      <c r="Z131" s="6">
        <v>8.6073026258806001E-8</v>
      </c>
      <c r="AA131" s="6">
        <v>1.0509969544731E-7</v>
      </c>
      <c r="AB131" s="6">
        <v>4.2945907999999998E-7</v>
      </c>
      <c r="AC131" s="6">
        <v>1.0736509999999999</v>
      </c>
      <c r="AD131" s="6">
        <v>0.214728</v>
      </c>
      <c r="AE131" s="60"/>
      <c r="AF131" s="26" t="s">
        <v>431</v>
      </c>
      <c r="AG131" s="26" t="s">
        <v>431</v>
      </c>
      <c r="AH131" s="26" t="s">
        <v>431</v>
      </c>
      <c r="AI131" s="26" t="s">
        <v>431</v>
      </c>
      <c r="AJ131" s="26" t="s">
        <v>431</v>
      </c>
      <c r="AK131" s="26">
        <v>10.736477000000001</v>
      </c>
      <c r="AL131" s="49" t="s">
        <v>300</v>
      </c>
    </row>
    <row r="132" spans="1:38" s="2" customFormat="1" ht="26.25" customHeight="1" thickBot="1" x14ac:dyDescent="0.25">
      <c r="A132" s="70" t="s">
        <v>288</v>
      </c>
      <c r="B132" s="74" t="s">
        <v>305</v>
      </c>
      <c r="C132" s="82" t="s">
        <v>306</v>
      </c>
      <c r="D132" s="72"/>
      <c r="E132" s="6">
        <v>6.6436612000000006E-2</v>
      </c>
      <c r="F132" s="6">
        <v>1.2733730400000001E-2</v>
      </c>
      <c r="G132" s="6">
        <v>7.5796013999999995E-2</v>
      </c>
      <c r="H132" s="6" t="s">
        <v>433</v>
      </c>
      <c r="I132" s="6" t="s">
        <v>432</v>
      </c>
      <c r="J132" s="6" t="s">
        <v>432</v>
      </c>
      <c r="K132" s="6" t="s">
        <v>432</v>
      </c>
      <c r="L132" s="6" t="s">
        <v>432</v>
      </c>
      <c r="M132" s="6">
        <v>0.41190699800000002</v>
      </c>
      <c r="N132" s="6">
        <v>1.3287322500000001</v>
      </c>
      <c r="O132" s="6">
        <v>0.42519432000000001</v>
      </c>
      <c r="P132" s="6">
        <v>6.1121683000000003E-2</v>
      </c>
      <c r="Q132" s="6">
        <v>0.124900832</v>
      </c>
      <c r="R132" s="6">
        <v>0.37204503</v>
      </c>
      <c r="S132" s="6">
        <v>1.0629858000000001</v>
      </c>
      <c r="T132" s="6">
        <v>0.21259716000000001</v>
      </c>
      <c r="U132" s="6">
        <v>3.9861970000000004E-3</v>
      </c>
      <c r="V132" s="6">
        <v>1.75392657</v>
      </c>
      <c r="W132" s="6">
        <v>123.57209922675</v>
      </c>
      <c r="X132" s="6">
        <v>1.380570254745E-5</v>
      </c>
      <c r="Y132" s="6">
        <v>1.8949003496499999E-6</v>
      </c>
      <c r="Z132" s="6">
        <v>1.651270304695E-5</v>
      </c>
      <c r="AA132" s="6">
        <v>2.7070004995E-6</v>
      </c>
      <c r="AB132" s="6">
        <v>3.4920306443549997E-5</v>
      </c>
      <c r="AC132" s="6">
        <v>0.12490100799999999</v>
      </c>
      <c r="AD132" s="6">
        <v>0.11958588000000001</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29.658231472000001</v>
      </c>
      <c r="F135" s="6">
        <v>7.821213545</v>
      </c>
      <c r="G135" s="6">
        <v>1.1795780119999999</v>
      </c>
      <c r="H135" s="6" t="s">
        <v>433</v>
      </c>
      <c r="I135" s="6" t="s">
        <v>432</v>
      </c>
      <c r="J135" s="6" t="s">
        <v>432</v>
      </c>
      <c r="K135" s="6" t="s">
        <v>432</v>
      </c>
      <c r="L135" s="6" t="s">
        <v>432</v>
      </c>
      <c r="M135" s="6">
        <v>374.27660977599999</v>
      </c>
      <c r="N135" s="6">
        <v>3.9296393489999999</v>
      </c>
      <c r="O135" s="6">
        <v>0.410559334</v>
      </c>
      <c r="P135" s="6" t="s">
        <v>433</v>
      </c>
      <c r="Q135" s="6">
        <v>0.234605331</v>
      </c>
      <c r="R135" s="6">
        <v>5.8651334999999999E-2</v>
      </c>
      <c r="S135" s="6">
        <v>0.82111867400000005</v>
      </c>
      <c r="T135" s="6" t="s">
        <v>433</v>
      </c>
      <c r="U135" s="6">
        <v>0.175954001</v>
      </c>
      <c r="V135" s="6">
        <v>105.86565702199999</v>
      </c>
      <c r="W135" s="6">
        <v>58.651333529741329</v>
      </c>
      <c r="X135" s="6">
        <v>3.2844779621434769E-2</v>
      </c>
      <c r="Y135" s="6">
        <v>6.1583961790190191E-2</v>
      </c>
      <c r="Z135" s="6">
        <v>0.13959031339109776</v>
      </c>
      <c r="AA135" s="6" t="s">
        <v>433</v>
      </c>
      <c r="AB135" s="6">
        <v>0.23401905480272273</v>
      </c>
      <c r="AC135" s="6" t="s">
        <v>433</v>
      </c>
      <c r="AD135" s="6" t="s">
        <v>431</v>
      </c>
      <c r="AE135" s="60"/>
      <c r="AF135" s="26" t="s">
        <v>431</v>
      </c>
      <c r="AG135" s="26" t="s">
        <v>431</v>
      </c>
      <c r="AH135" s="26" t="s">
        <v>431</v>
      </c>
      <c r="AI135" s="26" t="s">
        <v>431</v>
      </c>
      <c r="AJ135" s="26" t="s">
        <v>431</v>
      </c>
      <c r="AK135" s="26">
        <v>4105.5974526793461</v>
      </c>
      <c r="AL135" s="49" t="s">
        <v>412</v>
      </c>
    </row>
    <row r="136" spans="1:38" s="2" customFormat="1" ht="26.25" customHeight="1" thickBot="1" x14ac:dyDescent="0.25">
      <c r="A136" s="70" t="s">
        <v>288</v>
      </c>
      <c r="B136" s="70" t="s">
        <v>313</v>
      </c>
      <c r="C136" s="71" t="s">
        <v>314</v>
      </c>
      <c r="D136" s="72"/>
      <c r="E136" s="6">
        <v>6.7889530000000003E-3</v>
      </c>
      <c r="F136" s="6">
        <v>2.0629225000000001E-2</v>
      </c>
      <c r="G136" s="6" t="s">
        <v>431</v>
      </c>
      <c r="H136" s="6" t="s">
        <v>433</v>
      </c>
      <c r="I136" s="6" t="s">
        <v>432</v>
      </c>
      <c r="J136" s="6" t="s">
        <v>432</v>
      </c>
      <c r="K136" s="6" t="s">
        <v>432</v>
      </c>
      <c r="L136" s="6" t="s">
        <v>432</v>
      </c>
      <c r="M136" s="6">
        <v>0.12533450600000001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1230.287266912741</v>
      </c>
      <c r="AL136" s="49" t="s">
        <v>416</v>
      </c>
    </row>
    <row r="137" spans="1:38" s="2" customFormat="1" ht="26.25" customHeight="1" thickBot="1" x14ac:dyDescent="0.25">
      <c r="A137" s="70" t="s">
        <v>288</v>
      </c>
      <c r="B137" s="70" t="s">
        <v>315</v>
      </c>
      <c r="C137" s="71" t="s">
        <v>316</v>
      </c>
      <c r="D137" s="72"/>
      <c r="E137" s="6">
        <v>2.15496E-3</v>
      </c>
      <c r="F137" s="6">
        <v>1.7665473080000001E-2</v>
      </c>
      <c r="G137" s="6" t="s">
        <v>431</v>
      </c>
      <c r="H137" s="6" t="s">
        <v>433</v>
      </c>
      <c r="I137" s="6" t="s">
        <v>432</v>
      </c>
      <c r="J137" s="6" t="s">
        <v>432</v>
      </c>
      <c r="K137" s="6" t="s">
        <v>432</v>
      </c>
      <c r="L137" s="6" t="s">
        <v>432</v>
      </c>
      <c r="M137" s="6">
        <v>3.9780834000000001E-2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4175.21</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6.7344900000000001E-3</v>
      </c>
      <c r="O139" s="6">
        <v>1.3505352E-2</v>
      </c>
      <c r="P139" s="6">
        <v>1.3505352E-2</v>
      </c>
      <c r="Q139" s="6">
        <v>2.1327932000000001E-2</v>
      </c>
      <c r="R139" s="6">
        <v>2.0363599999999999E-2</v>
      </c>
      <c r="S139" s="6">
        <v>4.7714397999999998E-2</v>
      </c>
      <c r="T139" s="6" t="s">
        <v>433</v>
      </c>
      <c r="U139" s="6" t="s">
        <v>433</v>
      </c>
      <c r="V139" s="6" t="s">
        <v>433</v>
      </c>
      <c r="W139" s="6">
        <v>23.449341504282042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1308.6935148394346</v>
      </c>
      <c r="F141" s="20">
        <f t="shared" ref="F141:AD141" si="0">SUM(F14:F140)</f>
        <v>947.72069332639148</v>
      </c>
      <c r="G141" s="20">
        <f t="shared" si="0"/>
        <v>1955.2706570244197</v>
      </c>
      <c r="H141" s="20">
        <f t="shared" si="0"/>
        <v>462.35619644347406</v>
      </c>
      <c r="I141" s="20">
        <f t="shared" si="0"/>
        <v>0</v>
      </c>
      <c r="J141" s="20">
        <f t="shared" si="0"/>
        <v>0</v>
      </c>
      <c r="K141" s="20">
        <f t="shared" si="0"/>
        <v>0</v>
      </c>
      <c r="L141" s="20">
        <f t="shared" si="0"/>
        <v>0</v>
      </c>
      <c r="M141" s="20">
        <f t="shared" si="0"/>
        <v>3881.8909931297449</v>
      </c>
      <c r="N141" s="20">
        <f t="shared" si="0"/>
        <v>1114.9421775618307</v>
      </c>
      <c r="O141" s="20">
        <f t="shared" si="0"/>
        <v>20.175116696644896</v>
      </c>
      <c r="P141" s="20">
        <f t="shared" si="0"/>
        <v>10.121856252246324</v>
      </c>
      <c r="Q141" s="20">
        <f t="shared" si="0"/>
        <v>9.0051040622098899</v>
      </c>
      <c r="R141" s="20">
        <f>SUM(R14:R140)</f>
        <v>25.757811081356405</v>
      </c>
      <c r="S141" s="20">
        <f t="shared" si="0"/>
        <v>86.558924776658628</v>
      </c>
      <c r="T141" s="20">
        <f t="shared" si="0"/>
        <v>164.60331391703426</v>
      </c>
      <c r="U141" s="20">
        <f t="shared" si="0"/>
        <v>6.3409081006329586</v>
      </c>
      <c r="V141" s="20">
        <f t="shared" si="0"/>
        <v>282.94291623625315</v>
      </c>
      <c r="W141" s="20">
        <f t="shared" si="0"/>
        <v>625.65190656494997</v>
      </c>
      <c r="X141" s="20">
        <f t="shared" si="0"/>
        <v>26.164386977344858</v>
      </c>
      <c r="Y141" s="20">
        <f t="shared" si="0"/>
        <v>30.545102456331595</v>
      </c>
      <c r="Z141" s="20">
        <f t="shared" si="0"/>
        <v>13.003713435253069</v>
      </c>
      <c r="AA141" s="20">
        <f t="shared" si="0"/>
        <v>12.253913408115165</v>
      </c>
      <c r="AB141" s="20">
        <f t="shared" si="0"/>
        <v>94.136038613762764</v>
      </c>
      <c r="AC141" s="20">
        <f t="shared" si="0"/>
        <v>52.719647777149781</v>
      </c>
      <c r="AD141" s="20">
        <f t="shared" si="0"/>
        <v>2204.6427597893894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1308.6935148394346</v>
      </c>
      <c r="F152" s="14">
        <f t="shared" ref="F152:AD152" si="1">SUM(F$141, F$151, IF(AND(ISNUMBER(SEARCH($B$4,"AT|BE|CH|GB|IE|LT|LU|NL")),SUM(F$143:F$149)&gt;0),SUM(F$143:F$149)-SUM(F$27:F$33),0))</f>
        <v>947.72069332639148</v>
      </c>
      <c r="G152" s="14">
        <f t="shared" si="1"/>
        <v>1955.2706570244197</v>
      </c>
      <c r="H152" s="14">
        <f t="shared" si="1"/>
        <v>462.35619644347406</v>
      </c>
      <c r="I152" s="14">
        <f t="shared" si="1"/>
        <v>0</v>
      </c>
      <c r="J152" s="14">
        <f t="shared" si="1"/>
        <v>0</v>
      </c>
      <c r="K152" s="14">
        <f t="shared" si="1"/>
        <v>0</v>
      </c>
      <c r="L152" s="14">
        <f t="shared" si="1"/>
        <v>0</v>
      </c>
      <c r="M152" s="14">
        <f t="shared" si="1"/>
        <v>3881.8909931297449</v>
      </c>
      <c r="N152" s="14">
        <f t="shared" si="1"/>
        <v>1114.9421775618307</v>
      </c>
      <c r="O152" s="14">
        <f t="shared" si="1"/>
        <v>20.175116696644896</v>
      </c>
      <c r="P152" s="14">
        <f t="shared" si="1"/>
        <v>10.121856252246324</v>
      </c>
      <c r="Q152" s="14">
        <f t="shared" si="1"/>
        <v>9.0051040622098899</v>
      </c>
      <c r="R152" s="14">
        <f t="shared" si="1"/>
        <v>25.757811081356405</v>
      </c>
      <c r="S152" s="14">
        <f t="shared" si="1"/>
        <v>86.558924776658628</v>
      </c>
      <c r="T152" s="14">
        <f t="shared" si="1"/>
        <v>164.60331391703426</v>
      </c>
      <c r="U152" s="14">
        <f t="shared" si="1"/>
        <v>6.3409081006329586</v>
      </c>
      <c r="V152" s="14">
        <f t="shared" si="1"/>
        <v>282.94291623625315</v>
      </c>
      <c r="W152" s="14">
        <f t="shared" si="1"/>
        <v>625.65190656494997</v>
      </c>
      <c r="X152" s="14">
        <f t="shared" si="1"/>
        <v>26.164386977344858</v>
      </c>
      <c r="Y152" s="14">
        <f t="shared" si="1"/>
        <v>30.545102456331595</v>
      </c>
      <c r="Z152" s="14">
        <f t="shared" si="1"/>
        <v>13.003713435253069</v>
      </c>
      <c r="AA152" s="14">
        <f t="shared" si="1"/>
        <v>12.253913408115165</v>
      </c>
      <c r="AB152" s="14">
        <f t="shared" si="1"/>
        <v>94.136038613762764</v>
      </c>
      <c r="AC152" s="14">
        <f t="shared" si="1"/>
        <v>52.719647777149781</v>
      </c>
      <c r="AD152" s="14">
        <f t="shared" si="1"/>
        <v>2204.6427597893894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1308.6935148394346</v>
      </c>
      <c r="F154" s="14">
        <f>SUM(F$141, F$153, -1 * IF(OR($B$6=2005,$B$6&gt;=2020),SUM(F$99:F$122),0), IF(AND(ISNUMBER(SEARCH($B$4,"AT|BE|CH|GB|IE|LT|LU|NL")),SUM(F$143:F$149)&gt;0),SUM(F$143:F$149)-SUM(F$27:F$33),0))</f>
        <v>947.72069332639148</v>
      </c>
      <c r="G154" s="14">
        <f>SUM(G$141, G$153, IF(AND(ISNUMBER(SEARCH($B$4,"AT|BE|CH|GB|IE|LT|LU|NL")),SUM(G$143:G$149)&gt;0),SUM(G$143:G$149)-SUM(G$27:G$33),0))</f>
        <v>1955.2706570244197</v>
      </c>
      <c r="H154" s="14">
        <f>SUM(H$141, H$153, IF(AND(ISNUMBER(SEARCH($B$4,"AT|BE|CH|GB|IE|LT|LU|NL")),SUM(H$143:H$149)&gt;0),SUM(H$143:H$149)-SUM(H$27:H$33),0))</f>
        <v>462.35619644347406</v>
      </c>
      <c r="I154" s="14">
        <f t="shared" ref="I154:AD154" si="2">SUM(I$141, I$153, IF(AND(ISNUMBER(SEARCH($B$4,"AT|BE|CH|GB|IE|LT|LU|NL")),SUM(I$143:I$149)&gt;0),SUM(I$143:I$149)-SUM(I$27:I$33),0))</f>
        <v>0</v>
      </c>
      <c r="J154" s="14">
        <f t="shared" si="2"/>
        <v>0</v>
      </c>
      <c r="K154" s="14">
        <f t="shared" si="2"/>
        <v>0</v>
      </c>
      <c r="L154" s="14">
        <f t="shared" si="2"/>
        <v>0</v>
      </c>
      <c r="M154" s="14">
        <f t="shared" si="2"/>
        <v>3881.8909931297449</v>
      </c>
      <c r="N154" s="14">
        <f t="shared" si="2"/>
        <v>1114.9421775618307</v>
      </c>
      <c r="O154" s="14">
        <f t="shared" si="2"/>
        <v>20.175116696644896</v>
      </c>
      <c r="P154" s="14">
        <f t="shared" si="2"/>
        <v>10.121856252246324</v>
      </c>
      <c r="Q154" s="14">
        <f t="shared" si="2"/>
        <v>9.0051040622098899</v>
      </c>
      <c r="R154" s="14">
        <f t="shared" si="2"/>
        <v>25.757811081356405</v>
      </c>
      <c r="S154" s="14">
        <f t="shared" si="2"/>
        <v>86.558924776658628</v>
      </c>
      <c r="T154" s="14">
        <f t="shared" si="2"/>
        <v>164.60331391703426</v>
      </c>
      <c r="U154" s="14">
        <f t="shared" si="2"/>
        <v>6.3409081006329586</v>
      </c>
      <c r="V154" s="14">
        <f t="shared" si="2"/>
        <v>282.94291623625315</v>
      </c>
      <c r="W154" s="14">
        <f t="shared" si="2"/>
        <v>625.65190656494997</v>
      </c>
      <c r="X154" s="14">
        <f t="shared" si="2"/>
        <v>26.164386977344858</v>
      </c>
      <c r="Y154" s="14">
        <f t="shared" si="2"/>
        <v>30.545102456331595</v>
      </c>
      <c r="Z154" s="14">
        <f t="shared" si="2"/>
        <v>13.003713435253069</v>
      </c>
      <c r="AA154" s="14">
        <f t="shared" si="2"/>
        <v>12.253913408115165</v>
      </c>
      <c r="AB154" s="14">
        <f t="shared" si="2"/>
        <v>94.136038613762764</v>
      </c>
      <c r="AC154" s="14">
        <f t="shared" si="2"/>
        <v>52.719647777149781</v>
      </c>
      <c r="AD154" s="14">
        <f t="shared" si="2"/>
        <v>2204.6427597893894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19.348209958160457</v>
      </c>
      <c r="F157" s="23">
        <v>0.37659518765306965</v>
      </c>
      <c r="G157" s="23">
        <v>1.1237238313365048</v>
      </c>
      <c r="H157" s="23" t="s">
        <v>433</v>
      </c>
      <c r="I157" s="23" t="s">
        <v>432</v>
      </c>
      <c r="J157" s="23" t="s">
        <v>432</v>
      </c>
      <c r="K157" s="23" t="s">
        <v>432</v>
      </c>
      <c r="L157" s="23" t="s">
        <v>432</v>
      </c>
      <c r="M157" s="23">
        <v>4.4687937965064313</v>
      </c>
      <c r="N157" s="23">
        <v>0.93811820776439181</v>
      </c>
      <c r="O157" s="23">
        <v>6.9532617718859961E-5</v>
      </c>
      <c r="P157" s="23">
        <v>3.0708594370015556E-3</v>
      </c>
      <c r="Q157" s="23">
        <v>1.3316803047275675E-4</v>
      </c>
      <c r="R157" s="23">
        <v>1.6174471384623808E-2</v>
      </c>
      <c r="S157" s="23">
        <v>9.8210476124918553E-3</v>
      </c>
      <c r="T157" s="23">
        <v>1.356357141941532E-4</v>
      </c>
      <c r="U157" s="23">
        <v>1.3304464628668692E-4</v>
      </c>
      <c r="V157" s="23">
        <v>2.5445528208533828E-2</v>
      </c>
      <c r="W157" s="23" t="s">
        <v>433</v>
      </c>
      <c r="X157" s="23">
        <v>2.7933611349844306E-5</v>
      </c>
      <c r="Y157" s="23">
        <v>5.1211620651503276E-5</v>
      </c>
      <c r="Z157" s="23">
        <v>1.7458507132788845E-5</v>
      </c>
      <c r="AA157" s="23">
        <v>2.6276858414460151E-3</v>
      </c>
      <c r="AB157" s="23">
        <v>2.7242895805801516E-3</v>
      </c>
      <c r="AC157" s="23" t="s">
        <v>431</v>
      </c>
      <c r="AD157" s="23" t="s">
        <v>431</v>
      </c>
      <c r="AE157" s="63"/>
      <c r="AF157" s="23">
        <v>57791.509757315769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5.1164991594255067</v>
      </c>
      <c r="F158" s="23">
        <v>0.20551092922103534</v>
      </c>
      <c r="G158" s="23">
        <v>0.32034124692920796</v>
      </c>
      <c r="H158" s="23" t="s">
        <v>433</v>
      </c>
      <c r="I158" s="23" t="s">
        <v>432</v>
      </c>
      <c r="J158" s="23" t="s">
        <v>432</v>
      </c>
      <c r="K158" s="23" t="s">
        <v>432</v>
      </c>
      <c r="L158" s="23" t="s">
        <v>432</v>
      </c>
      <c r="M158" s="23">
        <v>8.7814618895320269</v>
      </c>
      <c r="N158" s="23">
        <v>4.7229106448048235</v>
      </c>
      <c r="O158" s="23">
        <v>2.069032796225523E-5</v>
      </c>
      <c r="P158" s="23">
        <v>9.129942571361394E-4</v>
      </c>
      <c r="Q158" s="23">
        <v>3.9138611179655927E-5</v>
      </c>
      <c r="R158" s="23">
        <v>4.5768962888617206E-3</v>
      </c>
      <c r="S158" s="23">
        <v>2.7830244807248443E-3</v>
      </c>
      <c r="T158" s="23">
        <v>5.1567029131654252E-5</v>
      </c>
      <c r="U158" s="23">
        <v>3.8517190282056012E-5</v>
      </c>
      <c r="V158" s="23">
        <v>7.3358138241282848E-3</v>
      </c>
      <c r="W158" s="23" t="s">
        <v>433</v>
      </c>
      <c r="X158" s="23">
        <v>1.3070115364461103E-4</v>
      </c>
      <c r="Y158" s="23">
        <v>2.3961878094931586E-4</v>
      </c>
      <c r="Z158" s="23">
        <v>8.1688221210999654E-5</v>
      </c>
      <c r="AA158" s="23">
        <v>1.0346578356871452E-3</v>
      </c>
      <c r="AB158" s="23">
        <v>1.4866659914920717E-3</v>
      </c>
      <c r="AC158" s="23" t="s">
        <v>431</v>
      </c>
      <c r="AD158" s="23" t="s">
        <v>431</v>
      </c>
      <c r="AE158" s="63"/>
      <c r="AF158" s="23">
        <v>16474.692300309329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206.54017139499999</v>
      </c>
      <c r="F159" s="23">
        <v>4.9947814150000003</v>
      </c>
      <c r="G159" s="23">
        <v>214.50489269400001</v>
      </c>
      <c r="H159" s="23">
        <v>2.07286E-2</v>
      </c>
      <c r="I159" s="23" t="s">
        <v>432</v>
      </c>
      <c r="J159" s="23" t="s">
        <v>432</v>
      </c>
      <c r="K159" s="23" t="s">
        <v>432</v>
      </c>
      <c r="L159" s="23" t="s">
        <v>432</v>
      </c>
      <c r="M159" s="23">
        <v>10.972959506</v>
      </c>
      <c r="N159" s="23">
        <v>0.50206541800000004</v>
      </c>
      <c r="O159" s="23">
        <v>5.3033417999999999E-2</v>
      </c>
      <c r="P159" s="23">
        <v>6.5415730000000005E-2</v>
      </c>
      <c r="Q159" s="23">
        <v>1.6174016840000001</v>
      </c>
      <c r="R159" s="23">
        <v>1.7172773729999999</v>
      </c>
      <c r="S159" s="23">
        <v>3.4724633140000001</v>
      </c>
      <c r="T159" s="23">
        <v>75.566742035000004</v>
      </c>
      <c r="U159" s="23">
        <v>0.55375535099999995</v>
      </c>
      <c r="V159" s="23">
        <v>3.553474617</v>
      </c>
      <c r="W159" s="23">
        <v>1.1812782818107501</v>
      </c>
      <c r="X159" s="23">
        <v>1.2948797679122961E-2</v>
      </c>
      <c r="Y159" s="23">
        <v>7.6454555039330574E-2</v>
      </c>
      <c r="Z159" s="23">
        <v>5.3033421751899019E-2</v>
      </c>
      <c r="AA159" s="23">
        <v>2.1698135476391996E-2</v>
      </c>
      <c r="AB159" s="23">
        <v>0.16413490994674457</v>
      </c>
      <c r="AC159" s="23">
        <v>0.37742500000000001</v>
      </c>
      <c r="AD159" s="23">
        <v>1.35853</v>
      </c>
      <c r="AE159" s="63"/>
      <c r="AF159" s="23">
        <v>120907.0980283619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8.1387843059999998</v>
      </c>
      <c r="F163" s="25">
        <v>21.557528656999999</v>
      </c>
      <c r="G163" s="25">
        <v>1.6218359069999999</v>
      </c>
      <c r="H163" s="25">
        <v>1.824510606</v>
      </c>
      <c r="I163" s="25" t="s">
        <v>432</v>
      </c>
      <c r="J163" s="25" t="s">
        <v>432</v>
      </c>
      <c r="K163" s="25" t="s">
        <v>432</v>
      </c>
      <c r="L163" s="25" t="s">
        <v>432</v>
      </c>
      <c r="M163" s="25">
        <v>233.45660737</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2024-01-24T07:15:45Z</dcterms:modified>
</cp:coreProperties>
</file>