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<sst xmlns="http://schemas.openxmlformats.org/spreadsheetml/2006/main" count="3903" uniqueCount="436">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</sst>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270.46392113384485</v>
      </c>
      <c r="F14" s="6">
        <v>1.8037392807683958</v>
      </c>
      <c r="G14" s="6">
        <v>806.06222326649572</v>
      </c>
      <c r="H14" s="6">
        <v>4.9798507999999998E-2</v>
      </c>
      <c r="I14" s="6">
        <v>9.6048842545651212</v>
      </c>
      <c r="J14" s="6">
        <v>17.822479713853124</v>
      </c>
      <c r="K14" s="6">
        <v>25.089472976069121</v>
      </c>
      <c r="L14" s="6">
        <v>0.22800090087829947</v>
      </c>
      <c r="M14" s="6">
        <v>14.19403014928093</v>
      </c>
      <c r="N14" s="6">
        <v>2.5826827286737344</v>
      </c>
      <c r="O14" s="6">
        <v>0.89059244310249175</v>
      </c>
      <c r="P14" s="6">
        <v>2.255406166625217</v>
      </c>
      <c r="Q14" s="6">
        <v>3.5786477952183073</v>
      </c>
      <c r="R14" s="6">
        <v>4.7385117328430004</v>
      </c>
      <c r="S14" s="6">
        <v>6.8128638503965506</v>
      </c>
      <c r="T14" s="6">
        <v>25.958496772785811</v>
      </c>
      <c r="U14" s="6">
        <v>1.1974736706234479</v>
      </c>
      <c r="V14" s="6">
        <v>19.700750072871305</v>
      </c>
      <c r="W14" s="6">
        <v>3.9226184216813684</v>
      </c>
      <c r="X14" s="6">
        <v>6.1280048013448319E-3</v>
      </c>
      <c r="Y14" s="6">
        <v>3.4960321489486142E-2</v>
      </c>
      <c r="Z14" s="6">
        <v>2.4033180116718244E-2</v>
      </c>
      <c r="AA14" s="6">
        <v>7.7172331781676928E-3</v>
      </c>
      <c r="AB14" s="6">
        <v>7.28387393787919E-2</v>
      </c>
      <c r="AC14" s="6">
        <v>0.18099161720000001</v>
      </c>
      <c r="AD14" s="6">
        <v>2.3537131612391001E-3</v>
      </c>
      <c r="AE14" s="60"/>
      <c r="AF14" s="26">
        <v>49388.794651390002</v>
      </c>
      <c r="AG14" s="26">
        <v>722662.26510691002</v>
      </c>
      <c r="AH14" s="26">
        <v>450980.52956700319</v>
      </c>
      <c r="AI14" s="26">
        <v>9801.2277185392377</v>
      </c>
      <c r="AJ14" s="26">
        <v>20547.499073350002</v>
      </c>
      <c r="AK14" s="26" t="s">
        <v>431</v>
      </c>
      <c r="AL14" s="49" t="s">
        <v>49</v>
      </c>
    </row>
    <row r="15" spans="1:38" s="1" customFormat="1" ht="26.25" customHeight="1" thickBot="1" x14ac:dyDescent="0.25">
      <c r="A15" s="70" t="s">
        <v>53</v>
      </c>
      <c r="B15" s="70" t="s">
        <v>54</v>
      </c>
      <c r="C15" s="71" t="s">
        <v>55</v>
      </c>
      <c r="D15" s="72"/>
      <c r="E15" s="6">
        <v>16.829646071899646</v>
      </c>
      <c r="F15" s="6">
        <v>0.39901802316408874</v>
      </c>
      <c r="G15" s="6">
        <v>59.454726000000001</v>
      </c>
      <c r="H15" s="6" t="s">
        <v>432</v>
      </c>
      <c r="I15" s="6">
        <v>0.87543212736155196</v>
      </c>
      <c r="J15" s="6">
        <v>1.2406641707287029</v>
      </c>
      <c r="K15" s="6">
        <v>1.5885278880270748</v>
      </c>
      <c r="L15" s="6">
        <v>6.2279316112996239E-2</v>
      </c>
      <c r="M15" s="6">
        <v>1.3856478431193597</v>
      </c>
      <c r="N15" s="6">
        <v>0.42430519739478184</v>
      </c>
      <c r="O15" s="6">
        <v>0.22636752311425379</v>
      </c>
      <c r="P15" s="6">
        <v>4.9174708020268361E-2</v>
      </c>
      <c r="Q15" s="6">
        <v>0.30376072093692119</v>
      </c>
      <c r="R15" s="6">
        <v>1.463170607528735</v>
      </c>
      <c r="S15" s="6">
        <v>1.0399881647365297</v>
      </c>
      <c r="T15" s="6">
        <v>54.061746102035357</v>
      </c>
      <c r="U15" s="6">
        <v>0.24826181294828925</v>
      </c>
      <c r="V15" s="6">
        <v>4.5283526774691767</v>
      </c>
      <c r="W15" s="6">
        <v>0.17383527014768566</v>
      </c>
      <c r="X15" s="6">
        <v>6.6139678896327594E-5</v>
      </c>
      <c r="Y15" s="6">
        <v>3.8904105683093429E-4</v>
      </c>
      <c r="Z15" s="6">
        <v>8.3786390568269594E-5</v>
      </c>
      <c r="AA15" s="6">
        <v>3.2355849721542752E-4</v>
      </c>
      <c r="AB15" s="6">
        <v>8.625259731194116E-4</v>
      </c>
      <c r="AC15" s="6" t="s">
        <v>431</v>
      </c>
      <c r="AD15" s="6" t="s">
        <v>431</v>
      </c>
      <c r="AE15" s="60"/>
      <c r="AF15" s="26">
        <v>150084.80348680721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6.4089109810163754</v>
      </c>
      <c r="F16" s="6">
        <v>1.152571747955186</v>
      </c>
      <c r="G16" s="6">
        <v>1.6579039339260062</v>
      </c>
      <c r="H16" s="6">
        <v>9.6092903859999995E-2</v>
      </c>
      <c r="I16" s="6">
        <v>9.1925163529555071E-2</v>
      </c>
      <c r="J16" s="6">
        <v>0.11256279930655508</v>
      </c>
      <c r="K16" s="6">
        <v>0.13518700328155508</v>
      </c>
      <c r="L16" s="6">
        <v>3.7608482610443437E-2</v>
      </c>
      <c r="M16" s="6">
        <v>3.1735038680625363</v>
      </c>
      <c r="N16" s="6">
        <v>3.29641812004456E-2</v>
      </c>
      <c r="O16" s="6">
        <v>9.4590722438210004E-5</v>
      </c>
      <c r="P16" s="6">
        <v>1.2265380576734335E-2</v>
      </c>
      <c r="Q16" s="6">
        <v>8.6106373280822462E-3</v>
      </c>
      <c r="R16" s="6">
        <v>4.0138021915274213E-2</v>
      </c>
      <c r="S16" s="6">
        <v>1.330042918065028E-2</v>
      </c>
      <c r="T16" s="6">
        <v>2.6577963432549132E-2</v>
      </c>
      <c r="U16" s="6">
        <v>3.2437735612752582E-3</v>
      </c>
      <c r="V16" s="6">
        <v>0.1092083982825534</v>
      </c>
      <c r="W16" s="6">
        <v>3.0829617936166568E-2</v>
      </c>
      <c r="X16" s="6">
        <v>5.0073240988279144E-2</v>
      </c>
      <c r="Y16" s="6">
        <v>8.3682422483689401E-4</v>
      </c>
      <c r="Z16" s="6">
        <v>2.8983669914838401E-4</v>
      </c>
      <c r="AA16" s="6">
        <v>2.30184611198314E-4</v>
      </c>
      <c r="AB16" s="6">
        <v>5.1433428933555757E-2</v>
      </c>
      <c r="AC16" s="6">
        <v>9.7737066000000003E-7</v>
      </c>
      <c r="AD16" s="6">
        <v>5.7745999999999999E-10</v>
      </c>
      <c r="AE16" s="60"/>
      <c r="AF16" s="26">
        <v>7595.8157000003221</v>
      </c>
      <c r="AG16" s="26">
        <v>13397.956644800001</v>
      </c>
      <c r="AH16" s="26">
        <v>59863.592752549273</v>
      </c>
      <c r="AI16" s="26" t="s">
        <v>431</v>
      </c>
      <c r="AJ16" s="26" t="s">
        <v>431</v>
      </c>
      <c r="AK16" s="26" t="s">
        <v>431</v>
      </c>
      <c r="AL16" s="49" t="s">
        <v>49</v>
      </c>
    </row>
    <row r="17" spans="1:38" s="2" customFormat="1" ht="26.25" customHeight="1" thickBot="1" x14ac:dyDescent="0.25">
      <c r="A17" s="70" t="s">
        <v>53</v>
      </c>
      <c r="B17" s="70" t="s">
        <v>58</v>
      </c>
      <c r="C17" s="71" t="s">
        <v>59</v>
      </c>
      <c r="D17" s="72"/>
      <c r="E17" s="6">
        <v>9.491912126652446</v>
      </c>
      <c r="F17" s="6">
        <v>0.20552523519239685</v>
      </c>
      <c r="G17" s="6">
        <v>5.9907599996667962</v>
      </c>
      <c r="H17" s="6">
        <v>1.104598E-3</v>
      </c>
      <c r="I17" s="6">
        <v>0.21098647695776343</v>
      </c>
      <c r="J17" s="6">
        <v>0.83804374973948381</v>
      </c>
      <c r="K17" s="6">
        <v>2.5220914525048093</v>
      </c>
      <c r="L17" s="6">
        <v>1.8145916367065581E-2</v>
      </c>
      <c r="M17" s="6">
        <v>97.55085953064696</v>
      </c>
      <c r="N17" s="6">
        <v>8.5442197646967522</v>
      </c>
      <c r="O17" s="6">
        <v>0.16674349384099088</v>
      </c>
      <c r="P17" s="6">
        <v>1.9043165831220271E-3</v>
      </c>
      <c r="Q17" s="6">
        <v>0.35952818997897967</v>
      </c>
      <c r="R17" s="6">
        <v>1.3556566733520217</v>
      </c>
      <c r="S17" s="6">
        <v>1.2774484644728598E-2</v>
      </c>
      <c r="T17" s="6">
        <v>1.1226177768810945</v>
      </c>
      <c r="U17" s="6">
        <v>4.5583194603055388E-4</v>
      </c>
      <c r="V17" s="6">
        <v>5.9705935819138389</v>
      </c>
      <c r="W17" s="6">
        <v>1.2188450807420448</v>
      </c>
      <c r="X17" s="6">
        <v>2.5477595584750849E-3</v>
      </c>
      <c r="Y17" s="6">
        <v>4.9912490523427392E-3</v>
      </c>
      <c r="Z17" s="6">
        <v>2.4012157458560843E-3</v>
      </c>
      <c r="AA17" s="6">
        <v>2.3713129140394179E-3</v>
      </c>
      <c r="AB17" s="6">
        <v>1.2311537265444997E-2</v>
      </c>
      <c r="AC17" s="6">
        <v>3.0400000000000002E-4</v>
      </c>
      <c r="AD17" s="6" t="s">
        <v>431</v>
      </c>
      <c r="AE17" s="60"/>
      <c r="AF17" s="26">
        <v>4164.1202120666676</v>
      </c>
      <c r="AG17" s="26">
        <v>28142.510398139999</v>
      </c>
      <c r="AH17" s="26">
        <v>36686.610215406814</v>
      </c>
      <c r="AI17" s="26">
        <v>29.853999999999999</v>
      </c>
      <c r="AJ17" s="26" t="s">
        <v>433</v>
      </c>
      <c r="AK17" s="26" t="s">
        <v>431</v>
      </c>
      <c r="AL17" s="49" t="s">
        <v>49</v>
      </c>
    </row>
    <row r="18" spans="1:38" s="2" customFormat="1" ht="26.25" customHeight="1" thickBot="1" x14ac:dyDescent="0.25">
      <c r="A18" s="70" t="s">
        <v>53</v>
      </c>
      <c r="B18" s="70" t="s">
        <v>60</v>
      </c>
      <c r="C18" s="71" t="s">
        <v>61</v>
      </c>
      <c r="D18" s="72"/>
      <c r="E18" s="6">
        <v>8.9486060501000839</v>
      </c>
      <c r="F18" s="6">
        <v>0.31466981153166246</v>
      </c>
      <c r="G18" s="6">
        <v>13.719949135275286</v>
      </c>
      <c r="H18" s="6" t="s">
        <v>432</v>
      </c>
      <c r="I18" s="6">
        <v>0.51109188639591585</v>
      </c>
      <c r="J18" s="6">
        <v>0.61082128403591585</v>
      </c>
      <c r="K18" s="6">
        <v>0.70077975795591585</v>
      </c>
      <c r="L18" s="6">
        <v>0.2423466207699439</v>
      </c>
      <c r="M18" s="6">
        <v>1.7111295581765715</v>
      </c>
      <c r="N18" s="6">
        <v>0.155748204221205</v>
      </c>
      <c r="O18" s="6">
        <v>1.4434850456867499E-2</v>
      </c>
      <c r="P18" s="6">
        <v>5.1525788793236162E-3</v>
      </c>
      <c r="Q18" s="6">
        <v>4.8232751456764068E-2</v>
      </c>
      <c r="R18" s="6">
        <v>0.1762422419632772</v>
      </c>
      <c r="S18" s="6">
        <v>9.3701215456327716E-2</v>
      </c>
      <c r="T18" s="6">
        <v>4.3756659585464099</v>
      </c>
      <c r="U18" s="6">
        <v>2.221041850854245E-2</v>
      </c>
      <c r="V18" s="6">
        <v>1.120631958501205</v>
      </c>
      <c r="W18" s="6">
        <v>0.11441577764291531</v>
      </c>
      <c r="X18" s="6">
        <v>1.8159151476176E-3</v>
      </c>
      <c r="Y18" s="6">
        <v>3.7654183330003998E-3</v>
      </c>
      <c r="Z18" s="6">
        <v>1.8151300570124001E-3</v>
      </c>
      <c r="AA18" s="6">
        <v>1.8740594276763999E-3</v>
      </c>
      <c r="AB18" s="6">
        <v>9.2705229653067996E-3</v>
      </c>
      <c r="AC18" s="6">
        <v>2.568E-3</v>
      </c>
      <c r="AD18" s="6">
        <v>9.9999999999999995E-7</v>
      </c>
      <c r="AE18" s="60"/>
      <c r="AF18" s="26">
        <v>29079.952459991389</v>
      </c>
      <c r="AG18" s="26">
        <v>1063.9249999867741</v>
      </c>
      <c r="AH18" s="26">
        <v>6353.0293039753597</v>
      </c>
      <c r="AI18" s="26" t="s">
        <v>431</v>
      </c>
      <c r="AJ18" s="26" t="s">
        <v>433</v>
      </c>
      <c r="AK18" s="26" t="s">
        <v>431</v>
      </c>
      <c r="AL18" s="49" t="s">
        <v>49</v>
      </c>
    </row>
    <row r="19" spans="1:38" s="2" customFormat="1" ht="26.25" customHeight="1" thickBot="1" x14ac:dyDescent="0.25">
      <c r="A19" s="70" t="s">
        <v>53</v>
      </c>
      <c r="B19" s="70" t="s">
        <v>62</v>
      </c>
      <c r="C19" s="71" t="s">
        <v>63</v>
      </c>
      <c r="D19" s="72"/>
      <c r="E19" s="6">
        <v>8.939151108419356</v>
      </c>
      <c r="F19" s="6">
        <v>1.7853351909494548</v>
      </c>
      <c r="G19" s="6">
        <v>7.5826197745704578</v>
      </c>
      <c r="H19" s="6">
        <v>1.9237035E-2</v>
      </c>
      <c r="I19" s="6">
        <v>0.35173971054494979</v>
      </c>
      <c r="J19" s="6">
        <v>0.43491074607697316</v>
      </c>
      <c r="K19" s="6">
        <v>0.51431331601754471</v>
      </c>
      <c r="L19" s="6">
        <v>5.0773210227175986E-2</v>
      </c>
      <c r="M19" s="6">
        <v>3.604957230776026</v>
      </c>
      <c r="N19" s="6">
        <v>0.12242531115852547</v>
      </c>
      <c r="O19" s="6">
        <v>1.4385988404453697E-2</v>
      </c>
      <c r="P19" s="6">
        <v>2.1183703668959088E-2</v>
      </c>
      <c r="Q19" s="6">
        <v>6.3867553343258221E-2</v>
      </c>
      <c r="R19" s="6">
        <v>0.15620524552215551</v>
      </c>
      <c r="S19" s="6">
        <v>7.2585900728694433E-2</v>
      </c>
      <c r="T19" s="6">
        <v>1.2200703477528616</v>
      </c>
      <c r="U19" s="6">
        <v>0.15202827281857495</v>
      </c>
      <c r="V19" s="6">
        <v>0.50362034188907023</v>
      </c>
      <c r="W19" s="6">
        <v>0.23279188759671218</v>
      </c>
      <c r="X19" s="6">
        <v>1.0421803749751721E-2</v>
      </c>
      <c r="Y19" s="6">
        <v>1.9083178790492684E-2</v>
      </c>
      <c r="Z19" s="6">
        <v>8.0376002490282483E-3</v>
      </c>
      <c r="AA19" s="6">
        <v>7.3412113879086837E-3</v>
      </c>
      <c r="AB19" s="6">
        <v>4.4883794154773816E-2</v>
      </c>
      <c r="AC19" s="6">
        <v>4.5815487789564999E-2</v>
      </c>
      <c r="AD19" s="6">
        <v>4.9098318377499999E-5</v>
      </c>
      <c r="AE19" s="60"/>
      <c r="AF19" s="26">
        <v>8480.5971191862009</v>
      </c>
      <c r="AG19" s="26">
        <v>6497.7157100000004</v>
      </c>
      <c r="AH19" s="26">
        <v>109561.77361197108</v>
      </c>
      <c r="AI19" s="26">
        <v>519.919824692725</v>
      </c>
      <c r="AJ19" s="26">
        <v>942.62714263999999</v>
      </c>
      <c r="AK19" s="26" t="s">
        <v>431</v>
      </c>
      <c r="AL19" s="49" t="s">
        <v>49</v>
      </c>
    </row>
    <row r="20" spans="1:38" s="2" customFormat="1" ht="26.25" customHeight="1" thickBot="1" x14ac:dyDescent="0.25">
      <c r="A20" s="70" t="s">
        <v>53</v>
      </c>
      <c r="B20" s="70" t="s">
        <v>64</v>
      </c>
      <c r="C20" s="71" t="s">
        <v>65</v>
      </c>
      <c r="D20" s="72"/>
      <c r="E20" s="6">
        <v>9.1302113434179439</v>
      </c>
      <c r="F20" s="6">
        <v>4.8242728535586723</v>
      </c>
      <c r="G20" s="6">
        <v>3.8667776957045339</v>
      </c>
      <c r="H20" s="6">
        <v>0.47865151538082845</v>
      </c>
      <c r="I20" s="6">
        <v>2.934078367253703</v>
      </c>
      <c r="J20" s="6">
        <v>3.2201454737351316</v>
      </c>
      <c r="K20" s="6">
        <v>3.4992133573917266</v>
      </c>
      <c r="L20" s="6">
        <v>0.46875094369223003</v>
      </c>
      <c r="M20" s="6">
        <v>12.130554201671494</v>
      </c>
      <c r="N20" s="6">
        <v>1.0405080704467684</v>
      </c>
      <c r="O20" s="6">
        <v>0.22696903078193184</v>
      </c>
      <c r="P20" s="6">
        <v>6.4699479749757607E-2</v>
      </c>
      <c r="Q20" s="6">
        <v>0.32346796415804652</v>
      </c>
      <c r="R20" s="6">
        <v>0.65182451775926498</v>
      </c>
      <c r="S20" s="6">
        <v>0.76461246321969645</v>
      </c>
      <c r="T20" s="6">
        <v>1.5288654597559683</v>
      </c>
      <c r="U20" s="6">
        <v>6.9481797389843447E-2</v>
      </c>
      <c r="V20" s="6">
        <v>12.502983116606069</v>
      </c>
      <c r="W20" s="6">
        <v>2.9465288849411948</v>
      </c>
      <c r="X20" s="6">
        <v>0.16740293484391114</v>
      </c>
      <c r="Y20" s="6">
        <v>0.21428511134197831</v>
      </c>
      <c r="Z20" s="6">
        <v>6.8165020845221219E-2</v>
      </c>
      <c r="AA20" s="6">
        <v>5.5894732769308952E-2</v>
      </c>
      <c r="AB20" s="6">
        <v>0.50574779984782992</v>
      </c>
      <c r="AC20" s="6">
        <v>0.22736458300814319</v>
      </c>
      <c r="AD20" s="6">
        <v>0.11045711220321849</v>
      </c>
      <c r="AE20" s="60"/>
      <c r="AF20" s="26">
        <v>7692.1727855682902</v>
      </c>
      <c r="AG20" s="26">
        <v>870.95087999999998</v>
      </c>
      <c r="AH20" s="26">
        <v>79539.337905499109</v>
      </c>
      <c r="AI20" s="26">
        <v>44798.642629501628</v>
      </c>
      <c r="AJ20" s="26" t="s">
        <v>433</v>
      </c>
      <c r="AK20" s="26" t="s">
        <v>431</v>
      </c>
      <c r="AL20" s="49" t="s">
        <v>49</v>
      </c>
    </row>
    <row r="21" spans="1:38" s="2" customFormat="1" ht="26.25" customHeight="1" thickBot="1" x14ac:dyDescent="0.25">
      <c r="A21" s="70" t="s">
        <v>53</v>
      </c>
      <c r="B21" s="70" t="s">
        <v>66</v>
      </c>
      <c r="C21" s="71" t="s">
        <v>67</v>
      </c>
      <c r="D21" s="72"/>
      <c r="E21" s="6">
        <v>5.3260741710000001</v>
      </c>
      <c r="F21" s="6">
        <v>4.0192393690000001</v>
      </c>
      <c r="G21" s="6">
        <v>3.787882282</v>
      </c>
      <c r="H21" s="6">
        <v>0.41673349599999998</v>
      </c>
      <c r="I21" s="6">
        <v>1.965054997</v>
      </c>
      <c r="J21" s="6">
        <v>2.1029320970000001</v>
      </c>
      <c r="K21" s="6">
        <v>2.2826984960000001</v>
      </c>
      <c r="L21" s="6">
        <v>0.49290141599999998</v>
      </c>
      <c r="M21" s="6">
        <v>8.0752276829999996</v>
      </c>
      <c r="N21" s="6">
        <v>0.41806458000000002</v>
      </c>
      <c r="O21" s="6">
        <v>0.14971647399999999</v>
      </c>
      <c r="P21" s="6">
        <v>1.0868206E-2</v>
      </c>
      <c r="Q21" s="6">
        <v>1.6460076000000001E-2</v>
      </c>
      <c r="R21" s="6">
        <v>0.47744917999999997</v>
      </c>
      <c r="S21" s="6">
        <v>0.10307929</v>
      </c>
      <c r="T21" s="6">
        <v>2.2390044310000001</v>
      </c>
      <c r="U21" s="6">
        <v>7.3085399999999997E-3</v>
      </c>
      <c r="V21" s="6">
        <v>5.9066465829999997</v>
      </c>
      <c r="W21" s="6">
        <v>1.2561648555011162</v>
      </c>
      <c r="X21" s="6">
        <v>0.1227485725225147</v>
      </c>
      <c r="Y21" s="6">
        <v>0.20049893908664532</v>
      </c>
      <c r="Z21" s="6">
        <v>6.6442697071679671E-2</v>
      </c>
      <c r="AA21" s="6">
        <v>5.517968754144377E-2</v>
      </c>
      <c r="AB21" s="6">
        <v>0.44486989622228346</v>
      </c>
      <c r="AC21" s="6">
        <v>5.6835999999999998E-2</v>
      </c>
      <c r="AD21" s="6">
        <v>6.7299999999999999E-4</v>
      </c>
      <c r="AE21" s="60"/>
      <c r="AF21" s="26">
        <v>14092.157619412828</v>
      </c>
      <c r="AG21" s="26">
        <v>424.69299999999998</v>
      </c>
      <c r="AH21" s="26">
        <v>31144.954000000002</v>
      </c>
      <c r="AI21" s="26">
        <v>11263.067469709273</v>
      </c>
      <c r="AJ21" s="26" t="s">
        <v>433</v>
      </c>
      <c r="AK21" s="26" t="s">
        <v>431</v>
      </c>
      <c r="AL21" s="49" t="s">
        <v>49</v>
      </c>
    </row>
    <row r="22" spans="1:38" s="2" customFormat="1" ht="26.25" customHeight="1" thickBot="1" x14ac:dyDescent="0.25">
      <c r="A22" s="70" t="s">
        <v>53</v>
      </c>
      <c r="B22" s="74" t="s">
        <v>68</v>
      </c>
      <c r="C22" s="71" t="s">
        <v>69</v>
      </c>
      <c r="D22" s="72"/>
      <c r="E22" s="6">
        <v>100.53273770030633</v>
      </c>
      <c r="F22" s="6">
        <v>2.2222409163876393</v>
      </c>
      <c r="G22" s="6">
        <v>41.142769991647029</v>
      </c>
      <c r="H22" s="6" t="s">
        <v>431</v>
      </c>
      <c r="I22" s="6">
        <v>1.2863603149569727</v>
      </c>
      <c r="J22" s="6">
        <v>2.1541737772814482</v>
      </c>
      <c r="K22" s="6">
        <v>2.8779311227034095</v>
      </c>
      <c r="L22" s="6">
        <v>0.35624102010727382</v>
      </c>
      <c r="M22" s="6">
        <v>83.818579967801028</v>
      </c>
      <c r="N22" s="6">
        <v>1.4105602746754706</v>
      </c>
      <c r="O22" s="6">
        <v>0.33293568929405321</v>
      </c>
      <c r="P22" s="6">
        <v>0.57189666929160787</v>
      </c>
      <c r="Q22" s="6">
        <v>0.24929885763601092</v>
      </c>
      <c r="R22" s="6">
        <v>1.3944585524209441</v>
      </c>
      <c r="S22" s="6">
        <v>0.70079732913408765</v>
      </c>
      <c r="T22" s="6">
        <v>3.0657237091231067</v>
      </c>
      <c r="U22" s="6">
        <v>0.21902002018793207</v>
      </c>
      <c r="V22" s="6">
        <v>3.1371408859400693</v>
      </c>
      <c r="W22" s="6">
        <v>0.96109971611834144</v>
      </c>
      <c r="X22" s="6">
        <v>6.0874481275951459E-3</v>
      </c>
      <c r="Y22" s="6">
        <v>1.6903283105864041E-2</v>
      </c>
      <c r="Z22" s="6">
        <v>6.2593205844348665E-3</v>
      </c>
      <c r="AA22" s="6">
        <v>5.131775747998649E-3</v>
      </c>
      <c r="AB22" s="6">
        <v>3.4381827551549331E-2</v>
      </c>
      <c r="AC22" s="6">
        <v>0.147539402816</v>
      </c>
      <c r="AD22" s="6">
        <v>8.6481002601663998E-2</v>
      </c>
      <c r="AE22" s="60"/>
      <c r="AF22" s="26">
        <v>138032.51342312107</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44.356275893000003</v>
      </c>
      <c r="F23" s="6">
        <v>4.3573014270000003</v>
      </c>
      <c r="G23" s="6">
        <v>0.14433280900000001</v>
      </c>
      <c r="H23" s="6">
        <v>1.1527437E-2</v>
      </c>
      <c r="I23" s="6">
        <v>2.7149688589999998</v>
      </c>
      <c r="J23" s="6">
        <v>2.7149688589999998</v>
      </c>
      <c r="K23" s="6">
        <v>2.7149688589999998</v>
      </c>
      <c r="L23" s="6">
        <v>1.7362706809999999</v>
      </c>
      <c r="M23" s="6">
        <v>14.439795946</v>
      </c>
      <c r="N23" s="6" t="s">
        <v>432</v>
      </c>
      <c r="O23" s="6">
        <v>1.4433280999999999E-2</v>
      </c>
      <c r="P23" s="6" t="s">
        <v>432</v>
      </c>
      <c r="Q23" s="6" t="s">
        <v>432</v>
      </c>
      <c r="R23" s="6">
        <v>7.2166416999999997E-2</v>
      </c>
      <c r="S23" s="6">
        <v>2.4536576729999999</v>
      </c>
      <c r="T23" s="6">
        <v>0.101032972</v>
      </c>
      <c r="U23" s="6">
        <v>1.4433280999999999E-2</v>
      </c>
      <c r="V23" s="6">
        <v>1.4433280260000001</v>
      </c>
      <c r="W23" s="6" t="s">
        <v>432</v>
      </c>
      <c r="X23" s="6">
        <v>4.3299841069590089E-2</v>
      </c>
      <c r="Y23" s="6">
        <v>7.2166401782650144E-2</v>
      </c>
      <c r="Z23" s="6">
        <v>4.9650484426463304E-2</v>
      </c>
      <c r="AA23" s="6">
        <v>1.1402291481658723E-2</v>
      </c>
      <c r="AB23" s="6">
        <v>0.17651901876036227</v>
      </c>
      <c r="AC23" s="6" t="s">
        <v>431</v>
      </c>
      <c r="AD23" s="6" t="s">
        <v>431</v>
      </c>
      <c r="AE23" s="60"/>
      <c r="AF23" s="26">
        <v>62207.438336644431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12.973512347250731</v>
      </c>
      <c r="F24" s="6">
        <v>8.3474103160251918</v>
      </c>
      <c r="G24" s="6">
        <v>5.6095020394620754</v>
      </c>
      <c r="H24" s="6">
        <v>0.79376304399999997</v>
      </c>
      <c r="I24" s="6">
        <v>3.7272545757245754</v>
      </c>
      <c r="J24" s="6">
        <v>3.9752191238370953</v>
      </c>
      <c r="K24" s="6">
        <v>4.3047008427887432</v>
      </c>
      <c r="L24" s="6">
        <v>0.93330959720336815</v>
      </c>
      <c r="M24" s="6">
        <v>16.384197072429753</v>
      </c>
      <c r="N24" s="6">
        <v>0.77708748061077382</v>
      </c>
      <c r="O24" s="6">
        <v>0.28471234259156031</v>
      </c>
      <c r="P24" s="6">
        <v>2.558394004109095E-2</v>
      </c>
      <c r="Q24" s="6">
        <v>3.5278103807952745E-2</v>
      </c>
      <c r="R24" s="6">
        <v>0.87547058640596598</v>
      </c>
      <c r="S24" s="6">
        <v>0.19022012094082988</v>
      </c>
      <c r="T24" s="6">
        <v>3.9056313981793602</v>
      </c>
      <c r="U24" s="6">
        <v>1.5802530772208438E-2</v>
      </c>
      <c r="V24" s="6">
        <v>11.26091916354566</v>
      </c>
      <c r="W24" s="6">
        <v>2.4010146605323599</v>
      </c>
      <c r="X24" s="6">
        <v>0.23251862058541653</v>
      </c>
      <c r="Y24" s="6">
        <v>0.37935484672692193</v>
      </c>
      <c r="Z24" s="6">
        <v>0.12528714459998952</v>
      </c>
      <c r="AA24" s="6">
        <v>0.10383518900039196</v>
      </c>
      <c r="AB24" s="6">
        <v>0.84099580091271997</v>
      </c>
      <c r="AC24" s="6">
        <v>0.108011</v>
      </c>
      <c r="AD24" s="6">
        <v>1.2669999999999999E-3</v>
      </c>
      <c r="AE24" s="60"/>
      <c r="AF24" s="26">
        <v>25206.34352018049</v>
      </c>
      <c r="AG24" s="26" t="s">
        <v>431</v>
      </c>
      <c r="AH24" s="26">
        <v>109658.49952352</v>
      </c>
      <c r="AI24" s="26">
        <v>21453.054991335179</v>
      </c>
      <c r="AJ24" s="26" t="s">
        <v>431</v>
      </c>
      <c r="AK24" s="26" t="s">
        <v>431</v>
      </c>
      <c r="AL24" s="49" t="s">
        <v>49</v>
      </c>
    </row>
    <row r="25" spans="1:38" s="2" customFormat="1" ht="26.25" customHeight="1" thickBot="1" x14ac:dyDescent="0.25">
      <c r="A25" s="70" t="s">
        <v>73</v>
      </c>
      <c r="B25" s="74" t="s">
        <v>74</v>
      </c>
      <c r="C25" s="76" t="s">
        <v>75</v>
      </c>
      <c r="D25" s="72"/>
      <c r="E25" s="6">
        <v>4.5432833384925821</v>
      </c>
      <c r="F25" s="6">
        <v>0.4400150763987673</v>
      </c>
      <c r="G25" s="6">
        <v>0.28067391774558631</v>
      </c>
      <c r="H25" s="6" t="s">
        <v>432</v>
      </c>
      <c r="I25" s="6">
        <v>4.2040802989861681E-2</v>
      </c>
      <c r="J25" s="6">
        <v>4.2040802989861681E-2</v>
      </c>
      <c r="K25" s="6">
        <v>4.2040802989861681E-2</v>
      </c>
      <c r="L25" s="6">
        <v>2.0176866781011923E-2</v>
      </c>
      <c r="M25" s="6">
        <v>3.1833027653759087</v>
      </c>
      <c r="N25" s="6">
        <v>9.7622504398837684E-2</v>
      </c>
      <c r="O25" s="6">
        <v>1.7340600046223338E-5</v>
      </c>
      <c r="P25" s="6">
        <v>7.6585939275319469E-4</v>
      </c>
      <c r="Q25" s="6">
        <v>3.3225456783384624E-5</v>
      </c>
      <c r="R25" s="6">
        <v>4.0409601737416692E-3</v>
      </c>
      <c r="S25" s="6">
        <v>2.4535267212582156E-3</v>
      </c>
      <c r="T25" s="6">
        <v>3.3482096108427215E-5</v>
      </c>
      <c r="U25" s="6">
        <v>3.3212624817132495E-5</v>
      </c>
      <c r="V25" s="6">
        <v>6.3530444572268653E-3</v>
      </c>
      <c r="W25" s="6" t="s">
        <v>432</v>
      </c>
      <c r="X25" s="6">
        <v>4.7108684220803014E-6</v>
      </c>
      <c r="Y25" s="6">
        <v>8.636592080746727E-6</v>
      </c>
      <c r="Z25" s="6">
        <v>2.9442927704003113E-6</v>
      </c>
      <c r="AA25" s="6">
        <v>3.1667755063515242E-3</v>
      </c>
      <c r="AB25" s="6">
        <v>3.1830672596247517E-3</v>
      </c>
      <c r="AC25" s="6" t="s">
        <v>431</v>
      </c>
      <c r="AD25" s="6" t="s">
        <v>431</v>
      </c>
      <c r="AE25" s="60"/>
      <c r="AF25" s="26">
        <v>14500.989501511027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3.2683695285178733</v>
      </c>
      <c r="F26" s="6">
        <v>0.29130782738342548</v>
      </c>
      <c r="G26" s="6">
        <v>0.22878158266163517</v>
      </c>
      <c r="H26" s="6" t="s">
        <v>432</v>
      </c>
      <c r="I26" s="6">
        <v>2.6110791422309026E-2</v>
      </c>
      <c r="J26" s="6">
        <v>2.6110791422309026E-2</v>
      </c>
      <c r="K26" s="6">
        <v>2.6110791422309026E-2</v>
      </c>
      <c r="L26" s="6">
        <v>1.2514553393967058E-2</v>
      </c>
      <c r="M26" s="6">
        <v>3.1125544565321919</v>
      </c>
      <c r="N26" s="6">
        <v>0.58212919676141095</v>
      </c>
      <c r="O26" s="6">
        <v>1.4232559465146907E-5</v>
      </c>
      <c r="P26" s="6">
        <v>6.2850259598429097E-4</v>
      </c>
      <c r="Q26" s="6">
        <v>2.7215251229220674E-5</v>
      </c>
      <c r="R26" s="6">
        <v>3.29001561121088E-3</v>
      </c>
      <c r="S26" s="6">
        <v>1.9980264289748955E-3</v>
      </c>
      <c r="T26" s="6">
        <v>2.8746957124682193E-5</v>
      </c>
      <c r="U26" s="6">
        <v>2.71386659344476E-5</v>
      </c>
      <c r="V26" s="6">
        <v>5.1877157349953917E-3</v>
      </c>
      <c r="W26" s="6" t="s">
        <v>432</v>
      </c>
      <c r="X26" s="6">
        <v>3.2876547152760127E-5</v>
      </c>
      <c r="Y26" s="6">
        <v>6.027366959581459E-5</v>
      </c>
      <c r="Z26" s="6">
        <v>2.0547842016536494E-5</v>
      </c>
      <c r="AA26" s="6">
        <v>1.9936219095384711E-3</v>
      </c>
      <c r="AB26" s="6">
        <v>2.1073199683035821E-3</v>
      </c>
      <c r="AC26" s="6" t="s">
        <v>431</v>
      </c>
      <c r="AD26" s="6" t="s">
        <v>431</v>
      </c>
      <c r="AE26" s="60"/>
      <c r="AF26" s="26">
        <v>11719.797924674991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199.83684840000001</v>
      </c>
      <c r="F27" s="6">
        <v>26.094577526999998</v>
      </c>
      <c r="G27" s="6">
        <v>1.7942968420000001</v>
      </c>
      <c r="H27" s="6">
        <v>4.1552842009999997</v>
      </c>
      <c r="I27" s="6">
        <v>10.789502323000001</v>
      </c>
      <c r="J27" s="6">
        <v>10.789502323000001</v>
      </c>
      <c r="K27" s="6">
        <v>10.789502323000001</v>
      </c>
      <c r="L27" s="6">
        <v>9.0288703049999999</v>
      </c>
      <c r="M27" s="6">
        <v>261.99225908</v>
      </c>
      <c r="N27" s="6">
        <v>43.176540392</v>
      </c>
      <c r="O27" s="6">
        <v>0.207321005</v>
      </c>
      <c r="P27" s="6">
        <v>0.116071088</v>
      </c>
      <c r="Q27" s="6">
        <v>2.9033129999999998E-3</v>
      </c>
      <c r="R27" s="6">
        <v>1.0116828680000001</v>
      </c>
      <c r="S27" s="6">
        <v>35.178739356999998</v>
      </c>
      <c r="T27" s="6">
        <v>1.4526276250000001</v>
      </c>
      <c r="U27" s="6">
        <v>0.20708328200000001</v>
      </c>
      <c r="V27" s="6">
        <v>20.711496992000001</v>
      </c>
      <c r="W27" s="6">
        <v>15.8796657615</v>
      </c>
      <c r="X27" s="6">
        <v>0.44620961232849998</v>
      </c>
      <c r="Y27" s="6">
        <v>0.50173951237290004</v>
      </c>
      <c r="Z27" s="6">
        <v>0.39022452726759999</v>
      </c>
      <c r="AA27" s="6">
        <v>0.42488832449429997</v>
      </c>
      <c r="AB27" s="6">
        <v>1.7630619764646001</v>
      </c>
      <c r="AC27" s="6" t="s">
        <v>431</v>
      </c>
      <c r="AD27" s="6">
        <v>3.1777000000000002</v>
      </c>
      <c r="AE27" s="60"/>
      <c r="AF27" s="26">
        <v>791838.63264441118</v>
      </c>
      <c r="AG27" s="26" t="s">
        <v>433</v>
      </c>
      <c r="AH27" s="26" t="s">
        <v>433</v>
      </c>
      <c r="AI27" s="26">
        <v>9226.7628035482903</v>
      </c>
      <c r="AJ27" s="26">
        <v>324.9243502487065</v>
      </c>
      <c r="AK27" s="26" t="s">
        <v>431</v>
      </c>
      <c r="AL27" s="49" t="s">
        <v>49</v>
      </c>
    </row>
    <row r="28" spans="1:38" s="2" customFormat="1" ht="26.25" customHeight="1" thickBot="1" x14ac:dyDescent="0.25">
      <c r="A28" s="70" t="s">
        <v>78</v>
      </c>
      <c r="B28" s="70" t="s">
        <v>81</v>
      </c>
      <c r="C28" s="71" t="s">
        <v>82</v>
      </c>
      <c r="D28" s="72"/>
      <c r="E28" s="6">
        <v>35.895521701</v>
      </c>
      <c r="F28" s="6">
        <v>3.730409941</v>
      </c>
      <c r="G28" s="6">
        <v>0.27644787799999998</v>
      </c>
      <c r="H28" s="6">
        <v>3.7223548000000002E-2</v>
      </c>
      <c r="I28" s="6">
        <v>3.1981167190000002</v>
      </c>
      <c r="J28" s="6">
        <v>3.1981167190000002</v>
      </c>
      <c r="K28" s="6">
        <v>3.1981167190000002</v>
      </c>
      <c r="L28" s="6">
        <v>2.4249839039999999</v>
      </c>
      <c r="M28" s="6">
        <v>40.795316831999997</v>
      </c>
      <c r="N28" s="6">
        <v>2.1865139770000002</v>
      </c>
      <c r="O28" s="6">
        <v>2.0362944000000001E-2</v>
      </c>
      <c r="P28" s="6">
        <v>1.5298978E-2</v>
      </c>
      <c r="Q28" s="6">
        <v>2.9942800000000002E-4</v>
      </c>
      <c r="R28" s="6">
        <v>0.109021437</v>
      </c>
      <c r="S28" s="6">
        <v>3.4640545309999999</v>
      </c>
      <c r="T28" s="6">
        <v>0.14206549600000001</v>
      </c>
      <c r="U28" s="6">
        <v>2.0412138E-2</v>
      </c>
      <c r="V28" s="6">
        <v>2.0474549510000002</v>
      </c>
      <c r="W28" s="6">
        <v>1.7490145489</v>
      </c>
      <c r="X28" s="6">
        <v>5.37170683213E-2</v>
      </c>
      <c r="Y28" s="6">
        <v>6.0456343840400002E-2</v>
      </c>
      <c r="Z28" s="6">
        <v>4.71401405932E-2</v>
      </c>
      <c r="AA28" s="6">
        <v>5.0459506922900001E-2</v>
      </c>
      <c r="AB28" s="6">
        <v>0.2117730596788</v>
      </c>
      <c r="AC28" s="6" t="s">
        <v>431</v>
      </c>
      <c r="AD28" s="6">
        <v>0.371591</v>
      </c>
      <c r="AE28" s="60"/>
      <c r="AF28" s="26">
        <v>121471.43182952252</v>
      </c>
      <c r="AG28" s="26" t="s">
        <v>433</v>
      </c>
      <c r="AH28" s="26" t="s">
        <v>433</v>
      </c>
      <c r="AI28" s="26">
        <v>1214.2763374060128</v>
      </c>
      <c r="AJ28" s="26">
        <v>67.438084950801695</v>
      </c>
      <c r="AK28" s="26" t="s">
        <v>431</v>
      </c>
      <c r="AL28" s="49" t="s">
        <v>49</v>
      </c>
    </row>
    <row r="29" spans="1:38" s="2" customFormat="1" ht="26.25" customHeight="1" thickBot="1" x14ac:dyDescent="0.25">
      <c r="A29" s="70" t="s">
        <v>78</v>
      </c>
      <c r="B29" s="70" t="s">
        <v>83</v>
      </c>
      <c r="C29" s="71" t="s">
        <v>84</v>
      </c>
      <c r="D29" s="72"/>
      <c r="E29" s="6">
        <v>217.899125779</v>
      </c>
      <c r="F29" s="6">
        <v>7.2291978219999997</v>
      </c>
      <c r="G29" s="6">
        <v>0.75014188900000001</v>
      </c>
      <c r="H29" s="6">
        <v>0.103001261</v>
      </c>
      <c r="I29" s="6">
        <v>4.5467039900000001</v>
      </c>
      <c r="J29" s="6">
        <v>4.5467039900000001</v>
      </c>
      <c r="K29" s="6">
        <v>4.5467039900000001</v>
      </c>
      <c r="L29" s="6">
        <v>2.9440402680000002</v>
      </c>
      <c r="M29" s="6">
        <v>50.084184532000002</v>
      </c>
      <c r="N29" s="6">
        <v>4.6263706920000001</v>
      </c>
      <c r="O29" s="6">
        <v>3.0976150000000001E-2</v>
      </c>
      <c r="P29" s="6">
        <v>4.0757739000000001E-2</v>
      </c>
      <c r="Q29" s="6">
        <v>7.6921699999999999E-4</v>
      </c>
      <c r="R29" s="6">
        <v>0.19416096399999999</v>
      </c>
      <c r="S29" s="6">
        <v>5.263159312</v>
      </c>
      <c r="T29" s="6">
        <v>0.21547993200000001</v>
      </c>
      <c r="U29" s="6">
        <v>3.1226361000000001E-2</v>
      </c>
      <c r="V29" s="6">
        <v>3.1586636430000001</v>
      </c>
      <c r="W29" s="6">
        <v>2.239256546</v>
      </c>
      <c r="X29" s="6">
        <v>3.20396350643E-2</v>
      </c>
      <c r="Y29" s="6">
        <v>0.1940177901075</v>
      </c>
      <c r="Z29" s="6">
        <v>0.21680153059769999</v>
      </c>
      <c r="AA29" s="6">
        <v>4.9839432321900003E-2</v>
      </c>
      <c r="AB29" s="6">
        <v>0.49269838809049998</v>
      </c>
      <c r="AC29" s="6" t="s">
        <v>431</v>
      </c>
      <c r="AD29" s="6">
        <v>0.44378299999999998</v>
      </c>
      <c r="AE29" s="60"/>
      <c r="AF29" s="26">
        <v>328573.64961257804</v>
      </c>
      <c r="AG29" s="26" t="s">
        <v>433</v>
      </c>
      <c r="AH29" s="26">
        <v>1660.6823999999999</v>
      </c>
      <c r="AI29" s="26">
        <v>3234.2908587994343</v>
      </c>
      <c r="AJ29" s="26">
        <v>188.07755464392784</v>
      </c>
      <c r="AK29" s="26" t="s">
        <v>431</v>
      </c>
      <c r="AL29" s="49" t="s">
        <v>49</v>
      </c>
    </row>
    <row r="30" spans="1:38" s="2" customFormat="1" ht="26.25" customHeight="1" thickBot="1" x14ac:dyDescent="0.25">
      <c r="A30" s="70" t="s">
        <v>78</v>
      </c>
      <c r="B30" s="70" t="s">
        <v>85</v>
      </c>
      <c r="C30" s="71" t="s">
        <v>86</v>
      </c>
      <c r="D30" s="72"/>
      <c r="E30" s="6">
        <v>5.1685621660000001</v>
      </c>
      <c r="F30" s="6">
        <v>21.020846210999999</v>
      </c>
      <c r="G30" s="6">
        <v>6.1826935999999999E-2</v>
      </c>
      <c r="H30" s="6">
        <v>3.8605163999999997E-2</v>
      </c>
      <c r="I30" s="6">
        <v>0.26764771900000001</v>
      </c>
      <c r="J30" s="6">
        <v>0.26764771900000001</v>
      </c>
      <c r="K30" s="6">
        <v>0.26764771900000001</v>
      </c>
      <c r="L30" s="6">
        <v>4.7173481000000003E-2</v>
      </c>
      <c r="M30" s="6">
        <v>168.94124306500001</v>
      </c>
      <c r="N30" s="6">
        <v>4.3650867880000002</v>
      </c>
      <c r="O30" s="6">
        <v>1.9944988E-2</v>
      </c>
      <c r="P30" s="6">
        <v>5.6644989999999999E-3</v>
      </c>
      <c r="Q30" s="6">
        <v>1.9532499999999999E-4</v>
      </c>
      <c r="R30" s="6">
        <v>8.7532477999999997E-2</v>
      </c>
      <c r="S30" s="6">
        <v>3.3836078089999999</v>
      </c>
      <c r="T30" s="6">
        <v>0.14007054599999999</v>
      </c>
      <c r="U30" s="6">
        <v>1.9858087E-2</v>
      </c>
      <c r="V30" s="6">
        <v>1.977760027</v>
      </c>
      <c r="W30" s="6">
        <v>0.4452769842</v>
      </c>
      <c r="X30" s="6">
        <v>7.765285163E-3</v>
      </c>
      <c r="Y30" s="6">
        <v>1.0618697488199999E-2</v>
      </c>
      <c r="Z30" s="6">
        <v>5.8109187509000002E-3</v>
      </c>
      <c r="AA30" s="6">
        <v>1.19281309904E-2</v>
      </c>
      <c r="AB30" s="6">
        <v>3.6123032391499998E-2</v>
      </c>
      <c r="AC30" s="6" t="s">
        <v>431</v>
      </c>
      <c r="AD30" s="6">
        <v>0.228605</v>
      </c>
      <c r="AE30" s="60"/>
      <c r="AF30" s="26">
        <v>27008.558060154359</v>
      </c>
      <c r="AG30" s="26" t="s">
        <v>433</v>
      </c>
      <c r="AH30" s="26" t="s">
        <v>433</v>
      </c>
      <c r="AI30" s="26">
        <v>451.49212799093948</v>
      </c>
      <c r="AJ30" s="26" t="s">
        <v>433</v>
      </c>
      <c r="AK30" s="26" t="s">
        <v>431</v>
      </c>
      <c r="AL30" s="49" t="s">
        <v>49</v>
      </c>
    </row>
    <row r="31" spans="1:38" s="2" customFormat="1" ht="26.25" customHeight="1" thickBot="1" x14ac:dyDescent="0.25">
      <c r="A31" s="70" t="s">
        <v>78</v>
      </c>
      <c r="B31" s="70" t="s">
        <v>87</v>
      </c>
      <c r="C31" s="71" t="s">
        <v>88</v>
      </c>
      <c r="D31" s="72"/>
      <c r="E31" s="6" t="s">
        <v>431</v>
      </c>
      <c r="F31" s="6">
        <v>6.9674726370000002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249548.44802741031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3.7989858760000002</v>
      </c>
      <c r="J32" s="6">
        <v>6.7701516100000001</v>
      </c>
      <c r="K32" s="6">
        <v>9.2720674610000007</v>
      </c>
      <c r="L32" s="6">
        <v>0.42405737199999999</v>
      </c>
      <c r="M32" s="6" t="s">
        <v>431</v>
      </c>
      <c r="N32" s="6">
        <v>7.9718313570000001</v>
      </c>
      <c r="O32" s="6">
        <v>3.9779728E-2</v>
      </c>
      <c r="P32" s="6" t="s">
        <v>432</v>
      </c>
      <c r="Q32" s="6">
        <v>9.3339551000000007E-2</v>
      </c>
      <c r="R32" s="6">
        <v>2.9235063590000001</v>
      </c>
      <c r="S32" s="6">
        <v>63.756495530000002</v>
      </c>
      <c r="T32" s="6">
        <v>0.48159911500000002</v>
      </c>
      <c r="U32" s="6">
        <v>7.5979717000000002E-2</v>
      </c>
      <c r="V32" s="6">
        <v>29.780091568</v>
      </c>
      <c r="W32" s="6" t="s">
        <v>431</v>
      </c>
      <c r="X32" s="6">
        <v>1.0901841541100001E-2</v>
      </c>
      <c r="Y32" s="6">
        <v>5.2024222139999997E-4</v>
      </c>
      <c r="Z32" s="6">
        <v>7.6797661169999997E-4</v>
      </c>
      <c r="AA32" s="6" t="s">
        <v>432</v>
      </c>
      <c r="AB32" s="6">
        <v>1.21900603726E-2</v>
      </c>
      <c r="AC32" s="6" t="s">
        <v>431</v>
      </c>
      <c r="AD32" s="6" t="s">
        <v>431</v>
      </c>
      <c r="AE32" s="60"/>
      <c r="AF32" s="26" t="s">
        <v>433</v>
      </c>
      <c r="AG32" s="26" t="s">
        <v>433</v>
      </c>
      <c r="AH32" s="26" t="s">
        <v>433</v>
      </c>
      <c r="AI32" s="26" t="s">
        <v>433</v>
      </c>
      <c r="AJ32" s="26" t="s">
        <v>433</v>
      </c>
      <c r="AK32" s="26">
        <v>408900479.1254766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2.190132696</v>
      </c>
      <c r="J33" s="6">
        <v>4.0558012860000003</v>
      </c>
      <c r="K33" s="6">
        <v>8.1116025809999996</v>
      </c>
      <c r="L33" s="6">
        <v>8.5982990999999995E-2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408900479.1254766</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2.6520972604680001E-2</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37.428657442999999</v>
      </c>
      <c r="F36" s="6">
        <v>1.8662629390000001</v>
      </c>
      <c r="G36" s="6">
        <v>7.9240819189999998</v>
      </c>
      <c r="H36" s="6">
        <v>6.622129E-3</v>
      </c>
      <c r="I36" s="6">
        <v>1.2057169510000001</v>
      </c>
      <c r="J36" s="6">
        <v>1.4176583490000001</v>
      </c>
      <c r="K36" s="6">
        <v>1.4176583490000001</v>
      </c>
      <c r="L36" s="6">
        <v>4.1386577000000001E-2</v>
      </c>
      <c r="M36" s="6">
        <v>3.921647573</v>
      </c>
      <c r="N36" s="6">
        <v>0.13094394600000001</v>
      </c>
      <c r="O36" s="6">
        <v>1.1052495000000001E-2</v>
      </c>
      <c r="P36" s="6">
        <v>2.6788233000000002E-2</v>
      </c>
      <c r="Q36" s="6">
        <v>0.13974862900000001</v>
      </c>
      <c r="R36" s="6">
        <v>0.153985751</v>
      </c>
      <c r="S36" s="6">
        <v>0.89141168699999995</v>
      </c>
      <c r="T36" s="6">
        <v>5.8821821959999996</v>
      </c>
      <c r="U36" s="6">
        <v>0.112117255</v>
      </c>
      <c r="V36" s="6">
        <v>1.135222065</v>
      </c>
      <c r="W36" s="6">
        <v>0.17712096162179136</v>
      </c>
      <c r="X36" s="6">
        <v>2.369730054080458E-3</v>
      </c>
      <c r="Y36" s="6">
        <v>1.264480572235269E-2</v>
      </c>
      <c r="Z36" s="6">
        <v>1.1052494818451891E-2</v>
      </c>
      <c r="AA36" s="6">
        <v>2.219867114575749E-3</v>
      </c>
      <c r="AB36" s="6">
        <v>2.8286897709460787E-2</v>
      </c>
      <c r="AC36" s="6">
        <v>8.5238999999999995E-2</v>
      </c>
      <c r="AD36" s="6">
        <v>0.120657</v>
      </c>
      <c r="AE36" s="60"/>
      <c r="AF36" s="26">
        <v>40381.684189355597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10.473638641622799</v>
      </c>
      <c r="F39" s="6">
        <v>1.5742142110130604</v>
      </c>
      <c r="G39" s="6">
        <v>9.2731409734096051</v>
      </c>
      <c r="H39" s="6">
        <v>0.118705676</v>
      </c>
      <c r="I39" s="6">
        <v>2.1378525189941477</v>
      </c>
      <c r="J39" s="6">
        <v>2.7005315929941478</v>
      </c>
      <c r="K39" s="6">
        <v>3.271231315994148</v>
      </c>
      <c r="L39" s="6">
        <v>0.1840684776276385</v>
      </c>
      <c r="M39" s="6">
        <v>6.5503957670139901</v>
      </c>
      <c r="N39" s="6">
        <v>0.80349153889708802</v>
      </c>
      <c r="O39" s="6">
        <v>5.9905731690990636E-2</v>
      </c>
      <c r="P39" s="6">
        <v>3.1234802128545416E-2</v>
      </c>
      <c r="Q39" s="6">
        <v>7.2448729163545417E-2</v>
      </c>
      <c r="R39" s="6">
        <v>1.1984503898646326</v>
      </c>
      <c r="S39" s="6">
        <v>0.20094038779371956</v>
      </c>
      <c r="T39" s="6">
        <v>11.015239222190456</v>
      </c>
      <c r="U39" s="6">
        <v>1.2712487237453642E-2</v>
      </c>
      <c r="V39" s="6">
        <v>2.1936310893997755</v>
      </c>
      <c r="W39" s="6">
        <v>1.0815156117540745</v>
      </c>
      <c r="X39" s="6">
        <v>0.10879078701482159</v>
      </c>
      <c r="Y39" s="6">
        <v>0.18977290329899596</v>
      </c>
      <c r="Z39" s="6">
        <v>8.6102047292433495E-2</v>
      </c>
      <c r="AA39" s="6">
        <v>7.7888095991049816E-2</v>
      </c>
      <c r="AB39" s="6">
        <v>0.46255383359730085</v>
      </c>
      <c r="AC39" s="6">
        <v>2.9189789978249E-2</v>
      </c>
      <c r="AD39" s="6">
        <v>0.28377400000000003</v>
      </c>
      <c r="AE39" s="60"/>
      <c r="AF39" s="26">
        <v>62612.654432759322</v>
      </c>
      <c r="AG39" s="26">
        <v>2449.0792304126103</v>
      </c>
      <c r="AH39" s="26">
        <v>78494.98302068816</v>
      </c>
      <c r="AI39" s="26">
        <v>5474.6679411980003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22.543039918000002</v>
      </c>
      <c r="F41" s="6">
        <v>41.698694562</v>
      </c>
      <c r="G41" s="6">
        <v>15.914834773999999</v>
      </c>
      <c r="H41" s="6">
        <v>5.2298363139999999</v>
      </c>
      <c r="I41" s="6">
        <v>49.841893745999997</v>
      </c>
      <c r="J41" s="6">
        <v>51.288836318000001</v>
      </c>
      <c r="K41" s="6">
        <v>54.084734990000001</v>
      </c>
      <c r="L41" s="6">
        <v>5.5300302400000003</v>
      </c>
      <c r="M41" s="6">
        <v>357.22889840400001</v>
      </c>
      <c r="N41" s="6">
        <v>4.0124237459999996</v>
      </c>
      <c r="O41" s="6">
        <v>1.1105001750000001</v>
      </c>
      <c r="P41" s="6">
        <v>0.132077682</v>
      </c>
      <c r="Q41" s="6">
        <v>8.6239366999999997E-2</v>
      </c>
      <c r="R41" s="6">
        <v>2.0678181699999998</v>
      </c>
      <c r="S41" s="6">
        <v>0.77589718100000005</v>
      </c>
      <c r="T41" s="6">
        <v>0.343294025</v>
      </c>
      <c r="U41" s="6">
        <v>6.1870886E-2</v>
      </c>
      <c r="V41" s="6">
        <v>45.368850373000001</v>
      </c>
      <c r="W41" s="6">
        <v>55.085382015360594</v>
      </c>
      <c r="X41" s="6">
        <v>11.379752553954214</v>
      </c>
      <c r="Y41" s="6">
        <v>10.523898152452592</v>
      </c>
      <c r="Z41" s="6">
        <v>4.0242266282265167</v>
      </c>
      <c r="AA41" s="6">
        <v>6.0671381398915845</v>
      </c>
      <c r="AB41" s="6">
        <v>31.995015474524909</v>
      </c>
      <c r="AC41" s="6">
        <v>0.42235600000000001</v>
      </c>
      <c r="AD41" s="6">
        <v>1.4999210000000001</v>
      </c>
      <c r="AE41" s="60"/>
      <c r="AF41" s="26">
        <v>149774.56661659689</v>
      </c>
      <c r="AG41" s="26">
        <v>9822.9050533147893</v>
      </c>
      <c r="AH41" s="26">
        <v>157228.08197004496</v>
      </c>
      <c r="AI41" s="26">
        <v>83381.559346062728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17.265900119000001</v>
      </c>
      <c r="F43" s="6">
        <v>1.031205897</v>
      </c>
      <c r="G43" s="6">
        <v>1.098282623</v>
      </c>
      <c r="H43" s="6">
        <v>2.8720247000000001E-2</v>
      </c>
      <c r="I43" s="6">
        <v>0.65863286700000001</v>
      </c>
      <c r="J43" s="6">
        <v>0.67814122600000004</v>
      </c>
      <c r="K43" s="6">
        <v>0.69959014399999997</v>
      </c>
      <c r="L43" s="6">
        <v>0.42947694600000003</v>
      </c>
      <c r="M43" s="6">
        <v>3.161640969</v>
      </c>
      <c r="N43" s="6">
        <v>4.1543084000000001E-2</v>
      </c>
      <c r="O43" s="6">
        <v>1.0807323000000001E-2</v>
      </c>
      <c r="P43" s="6">
        <v>4.1741510000000001E-3</v>
      </c>
      <c r="Q43" s="6">
        <v>4.9648660000000001E-3</v>
      </c>
      <c r="R43" s="6">
        <v>2.1697331E-2</v>
      </c>
      <c r="S43" s="6">
        <v>1.0100825000000001E-2</v>
      </c>
      <c r="T43" s="6">
        <v>0.36085267700000001</v>
      </c>
      <c r="U43" s="6">
        <v>7.6214789999999996E-3</v>
      </c>
      <c r="V43" s="6">
        <v>1.4134675649999999</v>
      </c>
      <c r="W43" s="6">
        <v>0.12101737926607201</v>
      </c>
      <c r="X43" s="6">
        <v>9.6003901780487809E-3</v>
      </c>
      <c r="Y43" s="6">
        <v>1.62894456980863E-2</v>
      </c>
      <c r="Z43" s="6">
        <v>5.7206369108549629E-3</v>
      </c>
      <c r="AA43" s="6">
        <v>4.9408988294166716E-3</v>
      </c>
      <c r="AB43" s="6">
        <v>3.6551371616406717E-2</v>
      </c>
      <c r="AC43" s="6">
        <v>8.8199999999999997E-3</v>
      </c>
      <c r="AD43" s="6">
        <v>0.30527300000000002</v>
      </c>
      <c r="AE43" s="60"/>
      <c r="AF43" s="26">
        <v>21289.997598440339</v>
      </c>
      <c r="AG43" s="26" t="s">
        <v>433</v>
      </c>
      <c r="AH43" s="26">
        <v>14365.612339713807</v>
      </c>
      <c r="AI43" s="26">
        <v>779.09233011471304</v>
      </c>
      <c r="AJ43" s="26" t="s">
        <v>433</v>
      </c>
      <c r="AK43" s="26" t="s">
        <v>431</v>
      </c>
      <c r="AL43" s="49" t="s">
        <v>49</v>
      </c>
    </row>
    <row r="44" spans="1:38" s="2" customFormat="1" ht="26.25" customHeight="1" thickBot="1" x14ac:dyDescent="0.25">
      <c r="A44" s="70" t="s">
        <v>70</v>
      </c>
      <c r="B44" s="70" t="s">
        <v>111</v>
      </c>
      <c r="C44" s="71" t="s">
        <v>112</v>
      </c>
      <c r="D44" s="72"/>
      <c r="E44" s="6">
        <v>74.421801552000005</v>
      </c>
      <c r="F44" s="6">
        <v>8.5120225959999996</v>
      </c>
      <c r="G44" s="6">
        <v>8.8923241130000008</v>
      </c>
      <c r="H44" s="6">
        <v>1.7379786000000001E-2</v>
      </c>
      <c r="I44" s="6">
        <v>4.0220877850000001</v>
      </c>
      <c r="J44" s="6">
        <v>4.0220877850000001</v>
      </c>
      <c r="K44" s="6">
        <v>4.0220877850000001</v>
      </c>
      <c r="L44" s="6">
        <v>2.3424100870000002</v>
      </c>
      <c r="M44" s="6">
        <v>27.460626683000001</v>
      </c>
      <c r="N44" s="6" t="s">
        <v>432</v>
      </c>
      <c r="O44" s="6">
        <v>2.2252694E-2</v>
      </c>
      <c r="P44" s="6" t="s">
        <v>432</v>
      </c>
      <c r="Q44" s="6" t="s">
        <v>432</v>
      </c>
      <c r="R44" s="6">
        <v>0.111263455</v>
      </c>
      <c r="S44" s="6">
        <v>3.7829575769999999</v>
      </c>
      <c r="T44" s="6">
        <v>0.15576884099999999</v>
      </c>
      <c r="U44" s="6">
        <v>2.2252694E-2</v>
      </c>
      <c r="V44" s="6">
        <v>2.225269172</v>
      </c>
      <c r="W44" s="6" t="s">
        <v>432</v>
      </c>
      <c r="X44" s="6">
        <v>6.6801837788448476E-2</v>
      </c>
      <c r="Y44" s="6">
        <v>0.11121969563986313</v>
      </c>
      <c r="Z44" s="6">
        <v>7.6549259374173992E-2</v>
      </c>
      <c r="AA44" s="6">
        <v>1.7579626426045769E-2</v>
      </c>
      <c r="AB44" s="6">
        <v>0.27215041922853134</v>
      </c>
      <c r="AC44" s="6" t="s">
        <v>431</v>
      </c>
      <c r="AD44" s="6" t="s">
        <v>431</v>
      </c>
      <c r="AE44" s="60"/>
      <c r="AF44" s="26">
        <v>95904.768621972544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25.232751794999999</v>
      </c>
      <c r="F45" s="6">
        <v>1.059286188</v>
      </c>
      <c r="G45" s="6">
        <v>2.166926052</v>
      </c>
      <c r="H45" s="6">
        <v>3.7921180000000001E-3</v>
      </c>
      <c r="I45" s="6">
        <v>0.48722480899999998</v>
      </c>
      <c r="J45" s="6">
        <v>0.572366551</v>
      </c>
      <c r="K45" s="6">
        <v>0.572366551</v>
      </c>
      <c r="L45" s="6">
        <v>2.5789255000000001E-2</v>
      </c>
      <c r="M45" s="6">
        <v>2.4034190639999999</v>
      </c>
      <c r="N45" s="6">
        <v>7.0425104000000002E-2</v>
      </c>
      <c r="O45" s="6">
        <v>5.417313E-3</v>
      </c>
      <c r="P45" s="6">
        <v>1.6251951000000001E-2</v>
      </c>
      <c r="Q45" s="6">
        <v>2.1669260999999999E-2</v>
      </c>
      <c r="R45" s="6">
        <v>2.7086573999999999E-2</v>
      </c>
      <c r="S45" s="6">
        <v>0.47672373499999998</v>
      </c>
      <c r="T45" s="6">
        <v>0.54173151100000005</v>
      </c>
      <c r="U45" s="6">
        <v>5.4173150000000003E-2</v>
      </c>
      <c r="V45" s="6">
        <v>0.65007781600000003</v>
      </c>
      <c r="W45" s="6">
        <v>7.0425096754146294E-2</v>
      </c>
      <c r="X45" s="6">
        <v>1.0834630269868661E-3</v>
      </c>
      <c r="Y45" s="6">
        <v>5.41731513493433E-3</v>
      </c>
      <c r="Z45" s="6">
        <v>5.41731513493433E-3</v>
      </c>
      <c r="AA45" s="6">
        <v>5.4173151349343304E-4</v>
      </c>
      <c r="AB45" s="6">
        <v>1.2459824810348959E-2</v>
      </c>
      <c r="AC45" s="6">
        <v>4.3341999999999999E-2</v>
      </c>
      <c r="AD45" s="6">
        <v>2.0584999999999999E-2</v>
      </c>
      <c r="AE45" s="60"/>
      <c r="AF45" s="26">
        <v>23348.628231566963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2.9821073</v>
      </c>
      <c r="F47" s="6">
        <v>8.4889776E-2</v>
      </c>
      <c r="G47" s="6">
        <v>0.19104554100000001</v>
      </c>
      <c r="H47" s="6">
        <v>9.46585E-4</v>
      </c>
      <c r="I47" s="6">
        <v>4.1621587000000002E-2</v>
      </c>
      <c r="J47" s="6">
        <v>4.8244466999999999E-2</v>
      </c>
      <c r="K47" s="6">
        <v>5.1799218000000001E-2</v>
      </c>
      <c r="L47" s="6">
        <v>1.2651824000000001E-2</v>
      </c>
      <c r="M47" s="6">
        <v>1.058849487</v>
      </c>
      <c r="N47" s="6">
        <v>0.27657756700000002</v>
      </c>
      <c r="O47" s="6">
        <v>4.0984000000000002E-4</v>
      </c>
      <c r="P47" s="6">
        <v>1.0339450000000001E-3</v>
      </c>
      <c r="Q47" s="6">
        <v>1.040642E-3</v>
      </c>
      <c r="R47" s="6">
        <v>4.6084949999999998E-3</v>
      </c>
      <c r="S47" s="6">
        <v>7.9830670000000006E-2</v>
      </c>
      <c r="T47" s="6">
        <v>2.5733154000000001E-2</v>
      </c>
      <c r="U47" s="6">
        <v>2.6385940000000002E-3</v>
      </c>
      <c r="V47" s="6">
        <v>6.1033148000000002E-2</v>
      </c>
      <c r="W47" s="6">
        <v>1.504806994914195E-2</v>
      </c>
      <c r="X47" s="6">
        <v>3.8032085762789916E-4</v>
      </c>
      <c r="Y47" s="6">
        <v>7.1225863847857677E-4</v>
      </c>
      <c r="Z47" s="6">
        <v>6.4726635345006822E-4</v>
      </c>
      <c r="AA47" s="6">
        <v>7.6953857197138006E-3</v>
      </c>
      <c r="AB47" s="6">
        <v>9.4352315696703444E-3</v>
      </c>
      <c r="AC47" s="6">
        <v>1.9610000000000001E-3</v>
      </c>
      <c r="AD47" s="6">
        <v>3.3249999999999998E-3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14.578585150996592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0.161840317091</v>
      </c>
      <c r="AL51" s="49" t="s">
        <v>130</v>
      </c>
    </row>
    <row r="52" spans="1:38" s="2" customFormat="1" ht="26.25" customHeight="1" thickBot="1" x14ac:dyDescent="0.25">
      <c r="A52" s="70" t="s">
        <v>119</v>
      </c>
      <c r="B52" s="74" t="s">
        <v>131</v>
      </c>
      <c r="C52" s="76" t="s">
        <v>392</v>
      </c>
      <c r="D52" s="73"/>
      <c r="E52" s="6">
        <v>1.9265544033999999</v>
      </c>
      <c r="F52" s="6">
        <v>0.85319308241000003</v>
      </c>
      <c r="G52" s="6">
        <v>21.217784442984009</v>
      </c>
      <c r="H52" s="6">
        <v>8.0602898000000003E-3</v>
      </c>
      <c r="I52" s="6">
        <v>0.19427211720000001</v>
      </c>
      <c r="J52" s="6">
        <v>0.44530630275999999</v>
      </c>
      <c r="K52" s="6">
        <v>0.56667658684</v>
      </c>
      <c r="L52" s="6">
        <v>3.0111336000000001E-4</v>
      </c>
      <c r="M52" s="6">
        <v>0.60282660992614834</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1.9320571460089224E-4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56.722194000000002</v>
      </c>
      <c r="AL52" s="49" t="s">
        <v>132</v>
      </c>
    </row>
    <row r="53" spans="1:38" s="2" customFormat="1" ht="26.25" customHeight="1" thickBot="1" x14ac:dyDescent="0.25">
      <c r="A53" s="70" t="s">
        <v>119</v>
      </c>
      <c r="B53" s="74" t="s">
        <v>133</v>
      </c>
      <c r="C53" s="76" t="s">
        <v>134</v>
      </c>
      <c r="D53" s="73"/>
      <c r="E53" s="6" t="s">
        <v>431</v>
      </c>
      <c r="F53" s="6">
        <v>9.5333725261204147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42.649578724848574</v>
      </c>
      <c r="AL53" s="49" t="s">
        <v>135</v>
      </c>
    </row>
    <row r="54" spans="1:38" s="2" customFormat="1" ht="37.5" customHeight="1" thickBot="1" x14ac:dyDescent="0.25">
      <c r="A54" s="70" t="s">
        <v>119</v>
      </c>
      <c r="B54" s="74" t="s">
        <v>136</v>
      </c>
      <c r="C54" s="76" t="s">
        <v>137</v>
      </c>
      <c r="D54" s="73"/>
      <c r="E54" s="6" t="s">
        <v>431</v>
      </c>
      <c r="F54" s="6">
        <v>2.0355135019806694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3.7510511797919997E-2</v>
      </c>
      <c r="AL54" s="49" t="s">
        <v>419</v>
      </c>
    </row>
    <row r="55" spans="1:38" s="2" customFormat="1" ht="26.25" customHeight="1" thickBot="1" x14ac:dyDescent="0.25">
      <c r="A55" s="70" t="s">
        <v>119</v>
      </c>
      <c r="B55" s="74" t="s">
        <v>138</v>
      </c>
      <c r="C55" s="76" t="s">
        <v>139</v>
      </c>
      <c r="D55" s="73"/>
      <c r="E55" s="6">
        <v>2.6853026294416891</v>
      </c>
      <c r="F55" s="6">
        <v>0.60270960439943355</v>
      </c>
      <c r="G55" s="6">
        <v>6.5159172871827291</v>
      </c>
      <c r="H55" s="6" t="s">
        <v>432</v>
      </c>
      <c r="I55" s="6">
        <v>1.6508235100000001E-2</v>
      </c>
      <c r="J55" s="6">
        <v>1.6508235100000001E-2</v>
      </c>
      <c r="K55" s="6">
        <v>1.6508235100000001E-2</v>
      </c>
      <c r="L55" s="6">
        <v>4.1270587749999999E-4</v>
      </c>
      <c r="M55" s="6">
        <v>0.73375934888534533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2002.5430587169681</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0.74796257799999999</v>
      </c>
      <c r="J59" s="6">
        <v>0.85285908799999999</v>
      </c>
      <c r="K59" s="6">
        <v>0.97042115200000001</v>
      </c>
      <c r="L59" s="6">
        <v>1.5619530862000001E-3</v>
      </c>
      <c r="M59" s="6" t="s">
        <v>432</v>
      </c>
      <c r="N59" s="6">
        <v>7.9867884273999996</v>
      </c>
      <c r="O59" s="6">
        <v>0.38628957852000001</v>
      </c>
      <c r="P59" s="6">
        <v>3.2467860000000002E-3</v>
      </c>
      <c r="Q59" s="6">
        <v>0.84833415199999995</v>
      </c>
      <c r="R59" s="6">
        <v>1.05809994264</v>
      </c>
      <c r="S59" s="6">
        <v>1.909808902E-2</v>
      </c>
      <c r="T59" s="6">
        <v>1.43458418992</v>
      </c>
      <c r="U59" s="6">
        <v>4.0692018487199997</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4815.8649999999998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3.5085141310000001</v>
      </c>
      <c r="J60" s="6">
        <v>28.554834301</v>
      </c>
      <c r="K60" s="6">
        <v>93.279247249999997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583334.33814884769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2.8231296920000002</v>
      </c>
      <c r="J61" s="6">
        <v>28.217133880999999</v>
      </c>
      <c r="K61" s="6">
        <v>94.116765834000006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139710172.39248037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1.8207343000000001E-2</v>
      </c>
      <c r="J62" s="6">
        <v>0.182073448</v>
      </c>
      <c r="K62" s="6">
        <v>0.3641469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30345.574878004558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17.323409063495038</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432</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432</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432</v>
      </c>
      <c r="U74" s="6" t="s">
        <v>432</v>
      </c>
      <c r="V74" s="6" t="s">
        <v>432</v>
      </c>
      <c r="W74" s="6">
        <v>12.0792</v>
      </c>
      <c r="X74" s="6">
        <v>1.62220746</v>
      </c>
      <c r="Y74" s="6">
        <v>1.61087856</v>
      </c>
      <c r="Z74" s="6">
        <v>1.61087856</v>
      </c>
      <c r="AA74" s="6">
        <v>0.19859708000000001</v>
      </c>
      <c r="AB74" s="6">
        <v>5.0425616599999996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v>127.99999999400001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103.681375007</v>
      </c>
      <c r="G82" s="6" t="s">
        <v>431</v>
      </c>
      <c r="H82" s="6" t="s">
        <v>431</v>
      </c>
      <c r="I82" s="6" t="s">
        <v>432</v>
      </c>
      <c r="J82" s="6" t="s">
        <v>431</v>
      </c>
      <c r="K82" s="6" t="s">
        <v>431</v>
      </c>
      <c r="L82" s="6" t="s">
        <v>431</v>
      </c>
      <c r="M82" s="6" t="s">
        <v>431</v>
      </c>
      <c r="N82" s="6" t="s">
        <v>431</v>
      </c>
      <c r="O82" s="6" t="s">
        <v>431</v>
      </c>
      <c r="P82" s="6">
        <v>0.216772882</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1.6715455319999999</v>
      </c>
      <c r="G83" s="6" t="s">
        <v>432</v>
      </c>
      <c r="H83" s="6" t="s">
        <v>431</v>
      </c>
      <c r="I83" s="6">
        <v>9.8733189999999998E-2</v>
      </c>
      <c r="J83" s="6">
        <v>1.4405334240000001</v>
      </c>
      <c r="K83" s="6">
        <v>2.5735372330000001</v>
      </c>
      <c r="L83" s="6">
        <v>5.627791E-3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4.227711E-2</v>
      </c>
      <c r="G84" s="6" t="s">
        <v>431</v>
      </c>
      <c r="H84" s="6" t="s">
        <v>431</v>
      </c>
      <c r="I84" s="6">
        <v>2.601668E-2</v>
      </c>
      <c r="J84" s="6">
        <v>0.13008340600000001</v>
      </c>
      <c r="K84" s="6">
        <v>0.52033363399999999</v>
      </c>
      <c r="L84" s="6">
        <v>3.382E-6</v>
      </c>
      <c r="M84" s="6">
        <v>3.0894799999999999E-3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325208.52030184801</v>
      </c>
      <c r="AL84" s="49" t="s">
        <v>412</v>
      </c>
    </row>
    <row r="85" spans="1:38" s="2" customFormat="1" ht="26.25" customHeight="1" thickBot="1" x14ac:dyDescent="0.25">
      <c r="A85" s="70" t="s">
        <v>208</v>
      </c>
      <c r="B85" s="76" t="s">
        <v>215</v>
      </c>
      <c r="C85" s="82" t="s">
        <v>403</v>
      </c>
      <c r="D85" s="72"/>
      <c r="E85" s="6" t="s">
        <v>431</v>
      </c>
      <c r="F85" s="6">
        <v>138.045653332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805.99539879771294</v>
      </c>
      <c r="AL85" s="49" t="s">
        <v>216</v>
      </c>
    </row>
    <row r="86" spans="1:38" s="2" customFormat="1" ht="26.25" customHeight="1" thickBot="1" x14ac:dyDescent="0.25">
      <c r="A86" s="70" t="s">
        <v>208</v>
      </c>
      <c r="B86" s="76" t="s">
        <v>217</v>
      </c>
      <c r="C86" s="80" t="s">
        <v>218</v>
      </c>
      <c r="D86" s="72"/>
      <c r="E86" s="6" t="s">
        <v>431</v>
      </c>
      <c r="F86" s="6">
        <v>14.275879166999999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0.58642688600000004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0.85075465511199999</v>
      </c>
      <c r="AL87" s="49" t="s">
        <v>219</v>
      </c>
    </row>
    <row r="88" spans="1:38" s="2" customFormat="1" ht="26.25" customHeight="1" thickBot="1" x14ac:dyDescent="0.25">
      <c r="A88" s="70" t="s">
        <v>208</v>
      </c>
      <c r="B88" s="76" t="s">
        <v>222</v>
      </c>
      <c r="C88" s="80" t="s">
        <v>223</v>
      </c>
      <c r="D88" s="72"/>
      <c r="E88" s="6" t="s">
        <v>432</v>
      </c>
      <c r="F88" s="6">
        <v>58.039188275999997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14.781097017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16.206420141999999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3.0871244325216675E-3</v>
      </c>
      <c r="Y90" s="6">
        <v>1.5582628087966513E-3</v>
      </c>
      <c r="Z90" s="6">
        <v>1.5582628087966513E-3</v>
      </c>
      <c r="AA90" s="6">
        <v>1.5582628087966513E-3</v>
      </c>
      <c r="AB90" s="6">
        <v>7.7619128589116217E-3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0.205015159</v>
      </c>
      <c r="F91" s="6">
        <v>0.54671359200000003</v>
      </c>
      <c r="G91" s="6">
        <v>1.9652321E-2</v>
      </c>
      <c r="H91" s="6">
        <v>0.46877301799999999</v>
      </c>
      <c r="I91" s="6">
        <v>3.3878424319999998</v>
      </c>
      <c r="J91" s="6">
        <v>3.7000670480000002</v>
      </c>
      <c r="K91" s="6">
        <v>3.7645552960000002</v>
      </c>
      <c r="L91" s="6">
        <v>1.3724318449999999</v>
      </c>
      <c r="M91" s="6">
        <v>6.2704780290000004</v>
      </c>
      <c r="N91" s="6">
        <v>5.1017980000000003E-3</v>
      </c>
      <c r="O91" s="6">
        <v>0.60997934300000001</v>
      </c>
      <c r="P91" s="6">
        <v>3.7300000000000002E-7</v>
      </c>
      <c r="Q91" s="6">
        <v>8.653E-6</v>
      </c>
      <c r="R91" s="6">
        <v>1.0151500000000001E-4</v>
      </c>
      <c r="S91" s="6">
        <v>0.61285899399999999</v>
      </c>
      <c r="T91" s="6">
        <v>0.30518007400000002</v>
      </c>
      <c r="U91" s="6" t="s">
        <v>432</v>
      </c>
      <c r="V91" s="6">
        <v>0.30667677599999998</v>
      </c>
      <c r="W91" s="6">
        <v>1.1295735354425501E-2</v>
      </c>
      <c r="X91" s="6">
        <v>1.2538266243412305E-2</v>
      </c>
      <c r="Y91" s="6">
        <v>5.0830809094914754E-3</v>
      </c>
      <c r="Z91" s="6">
        <v>5.0830809094914754E-3</v>
      </c>
      <c r="AA91" s="6">
        <v>5.0830809094914754E-3</v>
      </c>
      <c r="AB91" s="6">
        <v>2.778750897188673E-2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22.379983881000001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9124.6571904136508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1.5477743159999999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3594.2204825737272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1131.270064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7.8432641999999997E-2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0.82632238999999996</v>
      </c>
      <c r="F99" s="6">
        <v>21.621448933</v>
      </c>
      <c r="G99" s="6" t="s">
        <v>431</v>
      </c>
      <c r="H99" s="6">
        <v>29.467360791000001</v>
      </c>
      <c r="I99" s="6">
        <v>0.37354484999999998</v>
      </c>
      <c r="J99" s="6">
        <v>0.57398355000000001</v>
      </c>
      <c r="K99" s="6">
        <v>1.2572973000000001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911.08500000000004</v>
      </c>
      <c r="AL99" s="49" t="s">
        <v>245</v>
      </c>
    </row>
    <row r="100" spans="1:38" s="2" customFormat="1" ht="26.25" customHeight="1" thickBot="1" x14ac:dyDescent="0.25">
      <c r="A100" s="70" t="s">
        <v>243</v>
      </c>
      <c r="B100" s="70" t="s">
        <v>246</v>
      </c>
      <c r="C100" s="71" t="s">
        <v>408</v>
      </c>
      <c r="D100" s="84"/>
      <c r="E100" s="6">
        <v>2.109293992</v>
      </c>
      <c r="F100" s="6">
        <v>19.940080759000001</v>
      </c>
      <c r="G100" s="6" t="s">
        <v>431</v>
      </c>
      <c r="H100" s="6">
        <v>36.551413314000001</v>
      </c>
      <c r="I100" s="6">
        <v>0.33160104000000001</v>
      </c>
      <c r="J100" s="6">
        <v>0.49740156000000002</v>
      </c>
      <c r="K100" s="6">
        <v>1.0869145200000001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5597.0400002763345</v>
      </c>
      <c r="AL100" s="49" t="s">
        <v>245</v>
      </c>
    </row>
    <row r="101" spans="1:38" s="2" customFormat="1" ht="26.25" customHeight="1" thickBot="1" x14ac:dyDescent="0.25">
      <c r="A101" s="70" t="s">
        <v>243</v>
      </c>
      <c r="B101" s="70" t="s">
        <v>247</v>
      </c>
      <c r="C101" s="71" t="s">
        <v>248</v>
      </c>
      <c r="D101" s="84"/>
      <c r="E101" s="6">
        <v>0.38545174199999999</v>
      </c>
      <c r="F101" s="6">
        <v>1.0361504349999999</v>
      </c>
      <c r="G101" s="6" t="s">
        <v>431</v>
      </c>
      <c r="H101" s="6">
        <v>10.395060718</v>
      </c>
      <c r="I101" s="6">
        <v>0.10233892</v>
      </c>
      <c r="J101" s="6">
        <v>0.30701676</v>
      </c>
      <c r="K101" s="6">
        <v>0.71637244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22069.347000000002</v>
      </c>
      <c r="AL101" s="49" t="s">
        <v>245</v>
      </c>
    </row>
    <row r="102" spans="1:38" s="2" customFormat="1" ht="26.25" customHeight="1" thickBot="1" x14ac:dyDescent="0.25">
      <c r="A102" s="70" t="s">
        <v>243</v>
      </c>
      <c r="B102" s="70" t="s">
        <v>249</v>
      </c>
      <c r="C102" s="71" t="s">
        <v>386</v>
      </c>
      <c r="D102" s="84"/>
      <c r="E102" s="6">
        <v>0.46261772800000001</v>
      </c>
      <c r="F102" s="6">
        <v>13.395490348999999</v>
      </c>
      <c r="G102" s="6" t="s">
        <v>431</v>
      </c>
      <c r="H102" s="6">
        <v>71.327507006999994</v>
      </c>
      <c r="I102" s="6">
        <v>0.15994003000000001</v>
      </c>
      <c r="J102" s="6">
        <v>3.5701715799999998</v>
      </c>
      <c r="K102" s="6">
        <v>25.10332253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26563.409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0.161717419</v>
      </c>
      <c r="F104" s="6">
        <v>0.39197253100000001</v>
      </c>
      <c r="G104" s="6" t="s">
        <v>431</v>
      </c>
      <c r="H104" s="6">
        <v>3.9318464259999999</v>
      </c>
      <c r="I104" s="6">
        <v>2.6170740000000001E-2</v>
      </c>
      <c r="J104" s="6">
        <v>7.8512219999999994E-2</v>
      </c>
      <c r="K104" s="6">
        <v>0.18319518000000001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2528.2600000000002</v>
      </c>
      <c r="AL104" s="49" t="s">
        <v>245</v>
      </c>
    </row>
    <row r="105" spans="1:38" s="2" customFormat="1" ht="26.25" customHeight="1" thickBot="1" x14ac:dyDescent="0.25">
      <c r="A105" s="70" t="s">
        <v>243</v>
      </c>
      <c r="B105" s="70" t="s">
        <v>254</v>
      </c>
      <c r="C105" s="71" t="s">
        <v>255</v>
      </c>
      <c r="D105" s="84"/>
      <c r="E105" s="6">
        <v>0.121660738</v>
      </c>
      <c r="F105" s="6">
        <v>0.51506362400000005</v>
      </c>
      <c r="G105" s="6" t="s">
        <v>431</v>
      </c>
      <c r="H105" s="6">
        <v>3.1930475820000002</v>
      </c>
      <c r="I105" s="6">
        <v>2.0950666999999999E-2</v>
      </c>
      <c r="J105" s="6">
        <v>3.2922475999999999E-2</v>
      </c>
      <c r="K105" s="6">
        <v>7.1830861999999995E-2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443.74700000645902</v>
      </c>
      <c r="AL105" s="49" t="s">
        <v>245</v>
      </c>
    </row>
    <row r="106" spans="1:38" s="2" customFormat="1" ht="26.25" customHeight="1" thickBot="1" x14ac:dyDescent="0.25">
      <c r="A106" s="70" t="s">
        <v>243</v>
      </c>
      <c r="B106" s="70" t="s">
        <v>256</v>
      </c>
      <c r="C106" s="71" t="s">
        <v>257</v>
      </c>
      <c r="D106" s="84"/>
      <c r="E106" s="6">
        <v>1.169102E-3</v>
      </c>
      <c r="F106" s="6">
        <v>2.0772148000000001E-2</v>
      </c>
      <c r="G106" s="6" t="s">
        <v>431</v>
      </c>
      <c r="H106" s="6">
        <v>4.5008368999999999E-2</v>
      </c>
      <c r="I106" s="6">
        <v>7.6143399999999996E-4</v>
      </c>
      <c r="J106" s="6">
        <v>1.2182899999999999E-3</v>
      </c>
      <c r="K106" s="6">
        <v>2.588866E-3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32.028000004730004</v>
      </c>
      <c r="AL106" s="49" t="s">
        <v>245</v>
      </c>
    </row>
    <row r="107" spans="1:38" s="2" customFormat="1" ht="26.25" customHeight="1" thickBot="1" x14ac:dyDescent="0.25">
      <c r="A107" s="70" t="s">
        <v>243</v>
      </c>
      <c r="B107" s="70" t="s">
        <v>258</v>
      </c>
      <c r="C107" s="71" t="s">
        <v>379</v>
      </c>
      <c r="D107" s="84"/>
      <c r="E107" s="6">
        <v>0.59085889700000005</v>
      </c>
      <c r="F107" s="6">
        <v>1.918543143</v>
      </c>
      <c r="G107" s="6" t="s">
        <v>431</v>
      </c>
      <c r="H107" s="6">
        <v>8.5740828610000008</v>
      </c>
      <c r="I107" s="6">
        <v>0.14655797400000001</v>
      </c>
      <c r="J107" s="6">
        <v>1.95410632</v>
      </c>
      <c r="K107" s="6">
        <v>9.2820050199999997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48852.658000000003</v>
      </c>
      <c r="AL107" s="49" t="s">
        <v>245</v>
      </c>
    </row>
    <row r="108" spans="1:38" s="2" customFormat="1" ht="26.25" customHeight="1" thickBot="1" x14ac:dyDescent="0.25">
      <c r="A108" s="70" t="s">
        <v>243</v>
      </c>
      <c r="B108" s="70" t="s">
        <v>259</v>
      </c>
      <c r="C108" s="71" t="s">
        <v>380</v>
      </c>
      <c r="D108" s="84"/>
      <c r="E108" s="6">
        <v>1.053537832</v>
      </c>
      <c r="F108" s="6">
        <v>10.642445023000001</v>
      </c>
      <c r="G108" s="6" t="s">
        <v>431</v>
      </c>
      <c r="H108" s="6">
        <v>22.187433899999998</v>
      </c>
      <c r="I108" s="6">
        <v>0.15715458800000001</v>
      </c>
      <c r="J108" s="6">
        <v>1.57154588</v>
      </c>
      <c r="K108" s="6">
        <v>3.1430917599999999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78577.293999999994</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0.38996146399999998</v>
      </c>
      <c r="F110" s="6">
        <v>2.003680836</v>
      </c>
      <c r="G110" s="6" t="s">
        <v>431</v>
      </c>
      <c r="H110" s="6">
        <v>11.304170657</v>
      </c>
      <c r="I110" s="6">
        <v>0.40571108</v>
      </c>
      <c r="J110" s="6">
        <v>2.23141094</v>
      </c>
      <c r="K110" s="6">
        <v>2.23141094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20285.554</v>
      </c>
      <c r="AL110" s="49" t="s">
        <v>245</v>
      </c>
    </row>
    <row r="111" spans="1:38" s="2" customFormat="1" ht="26.25" customHeight="1" thickBot="1" x14ac:dyDescent="0.25">
      <c r="A111" s="70" t="s">
        <v>243</v>
      </c>
      <c r="B111" s="70" t="s">
        <v>262</v>
      </c>
      <c r="C111" s="71" t="s">
        <v>376</v>
      </c>
      <c r="D111" s="84"/>
      <c r="E111" s="6">
        <v>1.3442211909999999</v>
      </c>
      <c r="F111" s="6">
        <v>0.84520639900000005</v>
      </c>
      <c r="G111" s="6" t="s">
        <v>431</v>
      </c>
      <c r="H111" s="6">
        <v>22.860582961999999</v>
      </c>
      <c r="I111" s="6">
        <v>4.6164808000000002E-2</v>
      </c>
      <c r="J111" s="6">
        <v>9.2329616000000003E-2</v>
      </c>
      <c r="K111" s="6">
        <v>0.20774163600000001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11541.201999999999</v>
      </c>
      <c r="AL111" s="49" t="s">
        <v>245</v>
      </c>
    </row>
    <row r="112" spans="1:38" s="2" customFormat="1" ht="26.25" customHeight="1" thickBot="1" x14ac:dyDescent="0.25">
      <c r="A112" s="70" t="s">
        <v>263</v>
      </c>
      <c r="B112" s="70" t="s">
        <v>264</v>
      </c>
      <c r="C112" s="71" t="s">
        <v>265</v>
      </c>
      <c r="D112" s="72"/>
      <c r="E112" s="6">
        <v>39.266030401000002</v>
      </c>
      <c r="F112" s="6" t="s">
        <v>431</v>
      </c>
      <c r="G112" s="6" t="s">
        <v>431</v>
      </c>
      <c r="H112" s="6">
        <v>74.778483757000004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981650760.08595526</v>
      </c>
      <c r="AL112" s="49" t="s">
        <v>418</v>
      </c>
    </row>
    <row r="113" spans="1:38" s="2" customFormat="1" ht="26.25" customHeight="1" thickBot="1" x14ac:dyDescent="0.25">
      <c r="A113" s="70" t="s">
        <v>263</v>
      </c>
      <c r="B113" s="85" t="s">
        <v>266</v>
      </c>
      <c r="C113" s="86" t="s">
        <v>267</v>
      </c>
      <c r="D113" s="72"/>
      <c r="E113" s="6">
        <v>18.940200618999999</v>
      </c>
      <c r="F113" s="6">
        <v>27.131196954</v>
      </c>
      <c r="G113" s="6" t="s">
        <v>431</v>
      </c>
      <c r="H113" s="6">
        <v>138.78695213699999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1.363031522</v>
      </c>
      <c r="F114" s="6" t="s">
        <v>431</v>
      </c>
      <c r="G114" s="6" t="s">
        <v>431</v>
      </c>
      <c r="H114" s="6">
        <v>4.4298524439999998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0.33810393700000002</v>
      </c>
      <c r="F115" s="6" t="s">
        <v>431</v>
      </c>
      <c r="G115" s="6" t="s">
        <v>431</v>
      </c>
      <c r="H115" s="6">
        <v>0.67620786099999997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13.430780608999999</v>
      </c>
      <c r="F116" s="6">
        <v>1.484047302</v>
      </c>
      <c r="G116" s="6" t="s">
        <v>431</v>
      </c>
      <c r="H116" s="6">
        <v>37.273568392999998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1.984844031</v>
      </c>
      <c r="J119" s="6">
        <v>45.155448368999998</v>
      </c>
      <c r="K119" s="6">
        <v>45.155448368999998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8.5840968760000003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2.6149010000000001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0.36238761200000003</v>
      </c>
      <c r="F123" s="6">
        <v>7.8779915000000006E-2</v>
      </c>
      <c r="G123" s="6">
        <v>7.8779915000000006E-2</v>
      </c>
      <c r="H123" s="6">
        <v>0.37814359400000003</v>
      </c>
      <c r="I123" s="6">
        <v>0.85082308500000003</v>
      </c>
      <c r="J123" s="6">
        <v>0.89809103499999998</v>
      </c>
      <c r="K123" s="6">
        <v>0.91384701700000004</v>
      </c>
      <c r="L123" s="6">
        <v>7.8779915000000006E-2</v>
      </c>
      <c r="M123" s="6">
        <v>10.509240701</v>
      </c>
      <c r="N123" s="6">
        <v>1.7331582000000002E-2</v>
      </c>
      <c r="O123" s="6">
        <v>0.13865265099999999</v>
      </c>
      <c r="P123" s="6">
        <v>2.2058377000000001E-2</v>
      </c>
      <c r="Q123" s="6">
        <v>1.0083819999999999E-3</v>
      </c>
      <c r="R123" s="6">
        <v>1.2604786E-2</v>
      </c>
      <c r="S123" s="6">
        <v>1.1501868E-2</v>
      </c>
      <c r="T123" s="6">
        <v>8.1931109999999994E-3</v>
      </c>
      <c r="U123" s="6">
        <v>3.1511960000000002E-3</v>
      </c>
      <c r="V123" s="6">
        <v>8.8233505000000004E-2</v>
      </c>
      <c r="W123" s="6">
        <v>7.8779915306734699E-2</v>
      </c>
      <c r="X123" s="6">
        <v>6.192101343109347E-2</v>
      </c>
      <c r="Y123" s="6">
        <v>0.17284313418297592</v>
      </c>
      <c r="Z123" s="6">
        <v>7.3738000727103667E-2</v>
      </c>
      <c r="AA123" s="6">
        <v>5.2940103086125713E-2</v>
      </c>
      <c r="AB123" s="6">
        <v>0.3614422514272988</v>
      </c>
      <c r="AC123" s="6" t="s">
        <v>431</v>
      </c>
      <c r="AD123" s="6" t="s">
        <v>431</v>
      </c>
      <c r="AE123" s="60"/>
      <c r="AF123" s="26" t="s">
        <v>431</v>
      </c>
      <c r="AG123" s="26" t="s">
        <v>431</v>
      </c>
      <c r="AH123" s="26" t="s">
        <v>431</v>
      </c>
      <c r="AI123" s="26" t="s">
        <v>431</v>
      </c>
      <c r="AJ123" s="26" t="s">
        <v>431</v>
      </c>
      <c r="AK123" s="26">
        <v>11018.169972969887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1.0853934000000001E-2</v>
      </c>
      <c r="F125" s="6">
        <v>3.592561946</v>
      </c>
      <c r="G125" s="6" t="s">
        <v>431</v>
      </c>
      <c r="H125" s="6" t="s">
        <v>432</v>
      </c>
      <c r="I125" s="6">
        <v>5.1191559999999997E-3</v>
      </c>
      <c r="J125" s="6">
        <v>8.5607059999999995E-3</v>
      </c>
      <c r="K125" s="6">
        <v>1.3075440000000001E-2</v>
      </c>
      <c r="L125" s="6" t="s">
        <v>431</v>
      </c>
      <c r="M125" s="6">
        <v>0.200368409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18502.97565996</v>
      </c>
      <c r="AL125" s="49" t="s">
        <v>425</v>
      </c>
    </row>
    <row r="126" spans="1:38" s="2" customFormat="1" ht="26.25" customHeight="1" thickBot="1" x14ac:dyDescent="0.25">
      <c r="A126" s="70" t="s">
        <v>288</v>
      </c>
      <c r="B126" s="70" t="s">
        <v>291</v>
      </c>
      <c r="C126" s="71" t="s">
        <v>292</v>
      </c>
      <c r="D126" s="72"/>
      <c r="E126" s="6" t="s">
        <v>432</v>
      </c>
      <c r="F126" s="6" t="s">
        <v>432</v>
      </c>
      <c r="G126" s="6" t="s">
        <v>432</v>
      </c>
      <c r="H126" s="6">
        <v>0.92039413599999997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3834.9755584</v>
      </c>
      <c r="AL126" s="49" t="s">
        <v>424</v>
      </c>
    </row>
    <row r="127" spans="1:38" s="2" customFormat="1" ht="26.25" customHeight="1" thickBot="1" x14ac:dyDescent="0.25">
      <c r="A127" s="70" t="s">
        <v>288</v>
      </c>
      <c r="B127" s="70" t="s">
        <v>293</v>
      </c>
      <c r="C127" s="71" t="s">
        <v>294</v>
      </c>
      <c r="D127" s="72"/>
      <c r="E127" s="6">
        <v>3.4908200000000002E-4</v>
      </c>
      <c r="F127" s="6" t="s">
        <v>432</v>
      </c>
      <c r="G127" s="6" t="s">
        <v>432</v>
      </c>
      <c r="H127" s="6">
        <v>1.4178067000000001E-2</v>
      </c>
      <c r="I127" s="6">
        <v>1.4500200000000001E-4</v>
      </c>
      <c r="J127" s="6">
        <v>1.4500200000000001E-4</v>
      </c>
      <c r="K127" s="6">
        <v>1.4500200000000001E-4</v>
      </c>
      <c r="L127" s="6" t="s">
        <v>432</v>
      </c>
      <c r="M127" s="6">
        <v>6.4445680000000003E-3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4.6035645000000001</v>
      </c>
      <c r="O132" s="6">
        <v>1.47314064</v>
      </c>
      <c r="P132" s="6">
        <v>0.211763967</v>
      </c>
      <c r="Q132" s="6">
        <v>0.43273506299999998</v>
      </c>
      <c r="R132" s="6">
        <v>1.2889980599999999</v>
      </c>
      <c r="S132" s="6">
        <v>3.6828515999999998</v>
      </c>
      <c r="T132" s="6">
        <v>0.73657032</v>
      </c>
      <c r="U132" s="6">
        <v>1.3810694E-2</v>
      </c>
      <c r="V132" s="6">
        <v>6.0767051399999996</v>
      </c>
      <c r="W132" s="6">
        <v>428.13149850000002</v>
      </c>
      <c r="X132" s="6">
        <v>4.81465755E-5</v>
      </c>
      <c r="Y132" s="6">
        <v>6.6083534999999996E-6</v>
      </c>
      <c r="Z132" s="6">
        <v>5.75870805E-5</v>
      </c>
      <c r="AA132" s="6">
        <v>9.4405049999999992E-6</v>
      </c>
      <c r="AB132" s="6">
        <v>1.217825145E-4</v>
      </c>
      <c r="AC132" s="6">
        <v>0.43273402799999999</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6.0110481E-2</v>
      </c>
      <c r="F133" s="6">
        <v>9.4719699999999999E-4</v>
      </c>
      <c r="G133" s="6">
        <v>8.2333130000000008E-3</v>
      </c>
      <c r="H133" s="6" t="s">
        <v>431</v>
      </c>
      <c r="I133" s="6">
        <v>2.528284E-3</v>
      </c>
      <c r="J133" s="6">
        <v>2.528284E-3</v>
      </c>
      <c r="K133" s="6">
        <v>2.8095279999999999E-3</v>
      </c>
      <c r="L133" s="6" t="s">
        <v>432</v>
      </c>
      <c r="M133" s="6" t="s">
        <v>434</v>
      </c>
      <c r="N133" s="6">
        <v>2.1880239999999998E-3</v>
      </c>
      <c r="O133" s="6">
        <v>3.66492E-4</v>
      </c>
      <c r="P133" s="6">
        <v>0.10856317</v>
      </c>
      <c r="Q133" s="6">
        <v>9.9163799999999998E-4</v>
      </c>
      <c r="R133" s="6">
        <v>9.8799700000000001E-4</v>
      </c>
      <c r="S133" s="6">
        <v>9.0566699999999997E-4</v>
      </c>
      <c r="T133" s="6">
        <v>1.2626829999999999E-3</v>
      </c>
      <c r="U133" s="6">
        <v>1.441194E-3</v>
      </c>
      <c r="V133" s="6">
        <v>1.1666533999999999E-2</v>
      </c>
      <c r="W133" s="6">
        <v>1.96725213E-3</v>
      </c>
      <c r="X133" s="6">
        <v>9.6176770800000001E-7</v>
      </c>
      <c r="Y133" s="6">
        <v>5.2532917989999997E-7</v>
      </c>
      <c r="Z133" s="6">
        <v>4.6922606360000001E-7</v>
      </c>
      <c r="AA133" s="6">
        <v>5.0929971810000005E-7</v>
      </c>
      <c r="AB133" s="6">
        <v>2.4656226696000001E-6</v>
      </c>
      <c r="AC133" s="6">
        <v>1.0931E-2</v>
      </c>
      <c r="AD133" s="6">
        <v>2.9873E-2</v>
      </c>
      <c r="AE133" s="60"/>
      <c r="AF133" s="26" t="s">
        <v>431</v>
      </c>
      <c r="AG133" s="26" t="s">
        <v>431</v>
      </c>
      <c r="AH133" s="26" t="s">
        <v>431</v>
      </c>
      <c r="AI133" s="26" t="s">
        <v>431</v>
      </c>
      <c r="AJ133" s="26" t="s">
        <v>431</v>
      </c>
      <c r="AK133" s="26">
        <v>72861.19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46.502477245000001</v>
      </c>
      <c r="F135" s="6">
        <v>9.3191337159999996</v>
      </c>
      <c r="G135" s="6">
        <v>1.7706354070000001</v>
      </c>
      <c r="H135" s="6" t="s">
        <v>432</v>
      </c>
      <c r="I135" s="6">
        <v>42.961206431999997</v>
      </c>
      <c r="J135" s="6">
        <v>45.570563876000001</v>
      </c>
      <c r="K135" s="6">
        <v>46.409285908999998</v>
      </c>
      <c r="L135" s="6">
        <v>24.015407585999998</v>
      </c>
      <c r="M135" s="6">
        <v>585.98712809300002</v>
      </c>
      <c r="N135" s="6">
        <v>6.2438195900000002</v>
      </c>
      <c r="O135" s="6">
        <v>0.65233935799999998</v>
      </c>
      <c r="P135" s="6" t="s">
        <v>432</v>
      </c>
      <c r="Q135" s="6">
        <v>0.372765348</v>
      </c>
      <c r="R135" s="6">
        <v>9.3191336999999999E-2</v>
      </c>
      <c r="S135" s="6">
        <v>1.304678722</v>
      </c>
      <c r="T135" s="6" t="s">
        <v>432</v>
      </c>
      <c r="U135" s="6">
        <v>0.27957401100000001</v>
      </c>
      <c r="V135" s="6">
        <v>168.21036358399999</v>
      </c>
      <c r="W135" s="6">
        <v>93.191337165092378</v>
      </c>
      <c r="X135" s="6">
        <v>5.2187200999652732E-2</v>
      </c>
      <c r="Y135" s="6">
        <v>9.7851001874348864E-2</v>
      </c>
      <c r="Z135" s="6">
        <v>0.2217956042485241</v>
      </c>
      <c r="AA135" s="6" t="s">
        <v>432</v>
      </c>
      <c r="AB135" s="6">
        <v>0.37183380712252567</v>
      </c>
      <c r="AC135" s="6" t="s">
        <v>432</v>
      </c>
      <c r="AD135" s="6" t="s">
        <v>431</v>
      </c>
      <c r="AE135" s="60"/>
      <c r="AF135" s="26" t="s">
        <v>431</v>
      </c>
      <c r="AG135" s="26" t="s">
        <v>431</v>
      </c>
      <c r="AH135" s="26" t="s">
        <v>431</v>
      </c>
      <c r="AI135" s="26" t="s">
        <v>431</v>
      </c>
      <c r="AJ135" s="26" t="s">
        <v>431</v>
      </c>
      <c r="AK135" s="26">
        <v>6523.4001249565908</v>
      </c>
      <c r="AL135" s="49" t="s">
        <v>412</v>
      </c>
    </row>
    <row r="136" spans="1:38" s="2" customFormat="1" ht="26.25" customHeight="1" thickBot="1" x14ac:dyDescent="0.25">
      <c r="A136" s="70" t="s">
        <v>288</v>
      </c>
      <c r="B136" s="70" t="s">
        <v>313</v>
      </c>
      <c r="C136" s="71" t="s">
        <v>314</v>
      </c>
      <c r="D136" s="72"/>
      <c r="E136" s="6">
        <v>9.2488180000000007E-3</v>
      </c>
      <c r="F136" s="6">
        <v>6.5619226000000003E-2</v>
      </c>
      <c r="G136" s="6" t="s">
        <v>431</v>
      </c>
      <c r="H136" s="6" t="s">
        <v>432</v>
      </c>
      <c r="I136" s="6">
        <v>3.8418150000000002E-3</v>
      </c>
      <c r="J136" s="6">
        <v>3.8418150000000002E-3</v>
      </c>
      <c r="K136" s="6">
        <v>3.8418150000000002E-3</v>
      </c>
      <c r="L136" s="6" t="s">
        <v>432</v>
      </c>
      <c r="M136" s="6">
        <v>0.17074747900000001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1413.383202409108</v>
      </c>
      <c r="AL136" s="49" t="s">
        <v>416</v>
      </c>
    </row>
    <row r="137" spans="1:38" s="2" customFormat="1" ht="26.25" customHeight="1" thickBot="1" x14ac:dyDescent="0.25">
      <c r="A137" s="70" t="s">
        <v>288</v>
      </c>
      <c r="B137" s="70" t="s">
        <v>315</v>
      </c>
      <c r="C137" s="71" t="s">
        <v>316</v>
      </c>
      <c r="D137" s="72"/>
      <c r="E137" s="6">
        <v>2.7179259999999998E-3</v>
      </c>
      <c r="F137" s="6">
        <v>2.3774586471499999E-2</v>
      </c>
      <c r="G137" s="6" t="s">
        <v>431</v>
      </c>
      <c r="H137" s="6" t="s">
        <v>432</v>
      </c>
      <c r="I137" s="6">
        <v>1.1289850000000001E-3</v>
      </c>
      <c r="J137" s="6">
        <v>1.1289850000000001E-3</v>
      </c>
      <c r="K137" s="6">
        <v>1.1289850000000001E-3</v>
      </c>
      <c r="L137" s="6" t="s">
        <v>432</v>
      </c>
      <c r="M137" s="6">
        <v>5.0173304000000002E-2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5642.99</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0.51457304400000003</v>
      </c>
      <c r="G139" s="6" t="s">
        <v>432</v>
      </c>
      <c r="H139" s="6">
        <v>6.1702712E-2</v>
      </c>
      <c r="I139" s="6">
        <v>1.6220971420000001</v>
      </c>
      <c r="J139" s="6">
        <v>1.6220971420000001</v>
      </c>
      <c r="K139" s="6">
        <v>1.6220971420000001</v>
      </c>
      <c r="L139" s="6" t="s">
        <v>433</v>
      </c>
      <c r="M139" s="6" t="s">
        <v>432</v>
      </c>
      <c r="N139" s="6">
        <v>4.6402229999999997E-3</v>
      </c>
      <c r="O139" s="6">
        <v>9.3110199999999997E-3</v>
      </c>
      <c r="P139" s="6">
        <v>9.3110199999999997E-3</v>
      </c>
      <c r="Q139" s="6">
        <v>1.4723033999999999E-2</v>
      </c>
      <c r="R139" s="6">
        <v>1.4048197E-2</v>
      </c>
      <c r="S139" s="6">
        <v>3.2849824999999999E-2</v>
      </c>
      <c r="T139" s="6" t="s">
        <v>432</v>
      </c>
      <c r="U139" s="6" t="s">
        <v>432</v>
      </c>
      <c r="V139" s="6" t="s">
        <v>432</v>
      </c>
      <c r="W139" s="6">
        <v>16.716171322453317</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1118.63705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1293.2566610478823</v>
      </c>
      <c r="F141" s="20">
        <f t="shared" ref="F141:AD141" si="0">SUM(F14:F140)</f>
        <v>687.86072274036371</v>
      </c>
      <c r="G141" s="20">
        <f t="shared" si="0"/>
        <v>1046.542560982781</v>
      </c>
      <c r="H141" s="20">
        <f t="shared" si="0"/>
        <v>497.08094225215353</v>
      </c>
      <c r="I141" s="20">
        <f t="shared" si="0"/>
        <v>173.01610879994149</v>
      </c>
      <c r="J141" s="20">
        <f t="shared" si="0"/>
        <v>302.89123748093311</v>
      </c>
      <c r="K141" s="20">
        <f t="shared" si="0"/>
        <v>496.36264784207935</v>
      </c>
      <c r="L141" s="20">
        <f t="shared" si="0"/>
        <v>53.862037842131159</v>
      </c>
      <c r="M141" s="20">
        <f t="shared" si="0"/>
        <v>1971.7359292355</v>
      </c>
      <c r="N141" s="20">
        <f t="shared" si="0"/>
        <v>149.35552899429811</v>
      </c>
      <c r="O141" s="20">
        <f t="shared" si="0"/>
        <v>9.3236083192059365</v>
      </c>
      <c r="P141" s="20">
        <f t="shared" si="0"/>
        <v>5.9760046832771589</v>
      </c>
      <c r="Q141" s="20">
        <f t="shared" si="0"/>
        <v>8.3449777134790804</v>
      </c>
      <c r="R141" s="20">
        <f>SUM(R14:R140)</f>
        <v>29.649720101119403</v>
      </c>
      <c r="S141" s="20">
        <f t="shared" si="0"/>
        <v>146.65111389154785</v>
      </c>
      <c r="T141" s="20">
        <f t="shared" si="0"/>
        <v>127.38660131972787</v>
      </c>
      <c r="U141" s="20">
        <f t="shared" si="0"/>
        <v>7.0697194228015716</v>
      </c>
      <c r="V141" s="20">
        <f t="shared" si="0"/>
        <v>393.35426006972097</v>
      </c>
      <c r="W141" s="20">
        <f t="shared" si="0"/>
        <v>713.87249629189239</v>
      </c>
      <c r="X141" s="20">
        <f t="shared" si="0"/>
        <v>14.517398432359563</v>
      </c>
      <c r="Y141" s="20">
        <f t="shared" si="0"/>
        <v>14.467578185354103</v>
      </c>
      <c r="Z141" s="20">
        <f t="shared" si="0"/>
        <v>7.1393271319047464</v>
      </c>
      <c r="AA141" s="20">
        <f t="shared" si="0"/>
        <v>7.23052047515929</v>
      </c>
      <c r="AB141" s="20">
        <f t="shared" si="0"/>
        <v>60.678236630830085</v>
      </c>
      <c r="AC141" s="20">
        <f t="shared" si="0"/>
        <v>4.5856749742341121</v>
      </c>
      <c r="AD141" s="20">
        <f t="shared" si="0"/>
        <v>1174.5427375327272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1293.2566610478823</v>
      </c>
      <c r="F152" s="14">
        <f t="shared" ref="F152:AD152" si="1">SUM(F$141, F$151, IF(AND(ISNUMBER(SEARCH($B$4,"AT|BE|CH|GB|IE|LT|LU|NL")),SUM(F$143:F$149)&gt;0),SUM(F$143:F$149)-SUM(F$27:F$33),0))</f>
        <v>687.86072274036371</v>
      </c>
      <c r="G152" s="14">
        <f t="shared" si="1"/>
        <v>1046.542560982781</v>
      </c>
      <c r="H152" s="14">
        <f t="shared" si="1"/>
        <v>497.08094225215353</v>
      </c>
      <c r="I152" s="14">
        <f t="shared" si="1"/>
        <v>173.01610879994149</v>
      </c>
      <c r="J152" s="14">
        <f t="shared" si="1"/>
        <v>302.89123748093311</v>
      </c>
      <c r="K152" s="14">
        <f t="shared" si="1"/>
        <v>496.36264784207935</v>
      </c>
      <c r="L152" s="14">
        <f t="shared" si="1"/>
        <v>53.862037842131159</v>
      </c>
      <c r="M152" s="14">
        <f t="shared" si="1"/>
        <v>1971.7359292355</v>
      </c>
      <c r="N152" s="14">
        <f t="shared" si="1"/>
        <v>149.35552899429811</v>
      </c>
      <c r="O152" s="14">
        <f t="shared" si="1"/>
        <v>9.3236083192059365</v>
      </c>
      <c r="P152" s="14">
        <f t="shared" si="1"/>
        <v>5.9760046832771589</v>
      </c>
      <c r="Q152" s="14">
        <f t="shared" si="1"/>
        <v>8.3449777134790804</v>
      </c>
      <c r="R152" s="14">
        <f t="shared" si="1"/>
        <v>29.649720101119403</v>
      </c>
      <c r="S152" s="14">
        <f t="shared" si="1"/>
        <v>146.65111389154785</v>
      </c>
      <c r="T152" s="14">
        <f t="shared" si="1"/>
        <v>127.38660131972787</v>
      </c>
      <c r="U152" s="14">
        <f t="shared" si="1"/>
        <v>7.0697194228015716</v>
      </c>
      <c r="V152" s="14">
        <f t="shared" si="1"/>
        <v>393.35426006972097</v>
      </c>
      <c r="W152" s="14">
        <f t="shared" si="1"/>
        <v>713.87249629189239</v>
      </c>
      <c r="X152" s="14">
        <f t="shared" si="1"/>
        <v>14.517398432359563</v>
      </c>
      <c r="Y152" s="14">
        <f t="shared" si="1"/>
        <v>14.467578185354103</v>
      </c>
      <c r="Z152" s="14">
        <f t="shared" si="1"/>
        <v>7.1393271319047464</v>
      </c>
      <c r="AA152" s="14">
        <f t="shared" si="1"/>
        <v>7.23052047515929</v>
      </c>
      <c r="AB152" s="14">
        <f t="shared" si="1"/>
        <v>60.678236630830085</v>
      </c>
      <c r="AC152" s="14">
        <f t="shared" si="1"/>
        <v>4.5856749742341121</v>
      </c>
      <c r="AD152" s="14">
        <f t="shared" si="1"/>
        <v>1174.5427375327272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1293.2566610478823</v>
      </c>
      <c r="F154" s="14">
        <f>SUM(F$141, F$153, -1 * IF(OR($B$6=2005,$B$6&gt;=2020),SUM(F$99:F$122),0), IF(AND(ISNUMBER(SEARCH($B$4,"AT|BE|CH|GB|IE|LT|LU|NL")),SUM(F$143:F$149)&gt;0),SUM(F$143:F$149)-SUM(F$27:F$33),0))</f>
        <v>687.86072274036371</v>
      </c>
      <c r="G154" s="14">
        <f>SUM(G$141, G$153, IF(AND(ISNUMBER(SEARCH($B$4,"AT|BE|CH|GB|IE|LT|LU|NL")),SUM(G$143:G$149)&gt;0),SUM(G$143:G$149)-SUM(G$27:G$33),0))</f>
        <v>1046.542560982781</v>
      </c>
      <c r="H154" s="14">
        <f>SUM(H$141, H$153, IF(AND(ISNUMBER(SEARCH($B$4,"AT|BE|CH|GB|IE|LT|LU|NL")),SUM(H$143:H$149)&gt;0),SUM(H$143:H$149)-SUM(H$27:H$33),0))</f>
        <v>497.08094225215353</v>
      </c>
      <c r="I154" s="14">
        <f t="shared" ref="I154:AD154" si="2">SUM(I$141, I$153, IF(AND(ISNUMBER(SEARCH($B$4,"AT|BE|CH|GB|IE|LT|LU|NL")),SUM(I$143:I$149)&gt;0),SUM(I$143:I$149)-SUM(I$27:I$33),0))</f>
        <v>173.01610879994149</v>
      </c>
      <c r="J154" s="14">
        <f t="shared" si="2"/>
        <v>302.89123748093311</v>
      </c>
      <c r="K154" s="14">
        <f t="shared" si="2"/>
        <v>496.36264784207935</v>
      </c>
      <c r="L154" s="14">
        <f t="shared" si="2"/>
        <v>53.862037842131159</v>
      </c>
      <c r="M154" s="14">
        <f t="shared" si="2"/>
        <v>1971.7359292355</v>
      </c>
      <c r="N154" s="14">
        <f t="shared" si="2"/>
        <v>149.35552899429811</v>
      </c>
      <c r="O154" s="14">
        <f t="shared" si="2"/>
        <v>9.3236083192059365</v>
      </c>
      <c r="P154" s="14">
        <f t="shared" si="2"/>
        <v>5.9760046832771589</v>
      </c>
      <c r="Q154" s="14">
        <f t="shared" si="2"/>
        <v>8.3449777134790804</v>
      </c>
      <c r="R154" s="14">
        <f t="shared" si="2"/>
        <v>29.649720101119403</v>
      </c>
      <c r="S154" s="14">
        <f t="shared" si="2"/>
        <v>146.65111389154785</v>
      </c>
      <c r="T154" s="14">
        <f t="shared" si="2"/>
        <v>127.38660131972787</v>
      </c>
      <c r="U154" s="14">
        <f t="shared" si="2"/>
        <v>7.0697194228015716</v>
      </c>
      <c r="V154" s="14">
        <f t="shared" si="2"/>
        <v>393.35426006972097</v>
      </c>
      <c r="W154" s="14">
        <f t="shared" si="2"/>
        <v>713.87249629189239</v>
      </c>
      <c r="X154" s="14">
        <f t="shared" si="2"/>
        <v>14.517398432359563</v>
      </c>
      <c r="Y154" s="14">
        <f t="shared" si="2"/>
        <v>14.467578185354103</v>
      </c>
      <c r="Z154" s="14">
        <f t="shared" si="2"/>
        <v>7.1393271319047464</v>
      </c>
      <c r="AA154" s="14">
        <f t="shared" si="2"/>
        <v>7.23052047515929</v>
      </c>
      <c r="AB154" s="14">
        <f t="shared" si="2"/>
        <v>60.678236630830085</v>
      </c>
      <c r="AC154" s="14">
        <f t="shared" si="2"/>
        <v>4.5856749742341121</v>
      </c>
      <c r="AD154" s="14">
        <f t="shared" si="2"/>
        <v>1174.5427375327272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45.838676141964392</v>
      </c>
      <c r="F157" s="23">
        <v>0.90447920588190434</v>
      </c>
      <c r="G157" s="23">
        <v>2.6079401823579991</v>
      </c>
      <c r="H157" s="23" t="s">
        <v>432</v>
      </c>
      <c r="I157" s="23">
        <v>0.62467345381886197</v>
      </c>
      <c r="J157" s="23">
        <v>0.62467345381886197</v>
      </c>
      <c r="K157" s="23">
        <v>0.62467345381886197</v>
      </c>
      <c r="L157" s="23">
        <v>0.29980088027864105</v>
      </c>
      <c r="M157" s="23">
        <v>8.6513968915596795</v>
      </c>
      <c r="N157" s="23">
        <v>1.2151248189806851</v>
      </c>
      <c r="O157" s="23">
        <v>1.6118386658101378E-4</v>
      </c>
      <c r="P157" s="23">
        <v>7.1187410898107357E-3</v>
      </c>
      <c r="Q157" s="23">
        <v>3.0880260833191853E-4</v>
      </c>
      <c r="R157" s="23">
        <v>3.7545077815518656E-2</v>
      </c>
      <c r="S157" s="23">
        <v>2.2796304217746595E-2</v>
      </c>
      <c r="T157" s="23">
        <v>3.1199787109250781E-4</v>
      </c>
      <c r="U157" s="23">
        <v>3.0864284519388903E-4</v>
      </c>
      <c r="V157" s="23">
        <v>5.9036313280699831E-2</v>
      </c>
      <c r="W157" s="23" t="s">
        <v>432</v>
      </c>
      <c r="X157" s="23">
        <v>3.4574139686067561E-5</v>
      </c>
      <c r="Y157" s="23">
        <v>6.3385922564031277E-5</v>
      </c>
      <c r="Z157" s="23">
        <v>2.1608837352232034E-5</v>
      </c>
      <c r="AA157" s="23">
        <v>6.4234336873524884E-3</v>
      </c>
      <c r="AB157" s="23">
        <v>6.5430025869548198E-3</v>
      </c>
      <c r="AC157" s="23" t="s">
        <v>431</v>
      </c>
      <c r="AD157" s="23" t="s">
        <v>431</v>
      </c>
      <c r="AE157" s="63"/>
      <c r="AF157" s="23">
        <v>134122.63459642444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11.275829841116224</v>
      </c>
      <c r="F158" s="23">
        <v>0.37039845210374606</v>
      </c>
      <c r="G158" s="23">
        <v>0.686864871189101</v>
      </c>
      <c r="H158" s="23" t="s">
        <v>432</v>
      </c>
      <c r="I158" s="23">
        <v>0.1190472356605959</v>
      </c>
      <c r="J158" s="23">
        <v>0.1190472356605959</v>
      </c>
      <c r="K158" s="23">
        <v>0.1190472356605959</v>
      </c>
      <c r="L158" s="23">
        <v>5.6956781267528955E-2</v>
      </c>
      <c r="M158" s="23">
        <v>9.880695114213113</v>
      </c>
      <c r="N158" s="23">
        <v>4.6527693788738862</v>
      </c>
      <c r="O158" s="23">
        <v>4.3296372234316802E-5</v>
      </c>
      <c r="P158" s="23">
        <v>1.9114402074604407E-3</v>
      </c>
      <c r="Q158" s="23">
        <v>8.2474567893762665E-5</v>
      </c>
      <c r="R158" s="23">
        <v>9.8553723476650246E-3</v>
      </c>
      <c r="S158" s="23">
        <v>5.9877511043663414E-3</v>
      </c>
      <c r="T158" s="23">
        <v>9.4718061222031619E-5</v>
      </c>
      <c r="U158" s="23">
        <v>8.1862393227349211E-5</v>
      </c>
      <c r="V158" s="23">
        <v>1.5628426037129405E-2</v>
      </c>
      <c r="W158" s="23" t="s">
        <v>432</v>
      </c>
      <c r="X158" s="23">
        <v>1.2679293587406054E-4</v>
      </c>
      <c r="Y158" s="23">
        <v>2.3245371505854228E-4</v>
      </c>
      <c r="Z158" s="23">
        <v>7.9245585098930031E-5</v>
      </c>
      <c r="AA158" s="23">
        <v>2.2409701169051536E-3</v>
      </c>
      <c r="AB158" s="23">
        <v>2.6794623529366865E-3</v>
      </c>
      <c r="AC158" s="23" t="s">
        <v>431</v>
      </c>
      <c r="AD158" s="23" t="s">
        <v>431</v>
      </c>
      <c r="AE158" s="63"/>
      <c r="AF158" s="23">
        <v>35324.478540465534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521.18513321099999</v>
      </c>
      <c r="F159" s="23">
        <v>12.600789769</v>
      </c>
      <c r="G159" s="23">
        <v>200.143759327</v>
      </c>
      <c r="H159" s="23">
        <v>5.2497254E-2</v>
      </c>
      <c r="I159" s="23">
        <v>29.79044021</v>
      </c>
      <c r="J159" s="23">
        <v>35.051511361999999</v>
      </c>
      <c r="K159" s="23">
        <v>35.051511361999999</v>
      </c>
      <c r="L159" s="23">
        <v>0.63708120599999996</v>
      </c>
      <c r="M159" s="23">
        <v>27.686005713</v>
      </c>
      <c r="N159" s="23">
        <v>1.302151584</v>
      </c>
      <c r="O159" s="23">
        <v>0.140436591</v>
      </c>
      <c r="P159" s="23">
        <v>0.159547729</v>
      </c>
      <c r="Q159" s="23">
        <v>4.4881769990000002</v>
      </c>
      <c r="R159" s="23">
        <v>4.75949461</v>
      </c>
      <c r="S159" s="23">
        <v>9.0209538570000003</v>
      </c>
      <c r="T159" s="23">
        <v>210.365190899</v>
      </c>
      <c r="U159" s="23">
        <v>1.469806409</v>
      </c>
      <c r="V159" s="23">
        <v>8.9995295019999997</v>
      </c>
      <c r="W159" s="23">
        <v>3.1999263908069819</v>
      </c>
      <c r="X159" s="23">
        <v>3.4631369023374013E-2</v>
      </c>
      <c r="Y159" s="23">
        <v>0.20587710043713459</v>
      </c>
      <c r="Z159" s="23">
        <v>0.14043658979660556</v>
      </c>
      <c r="AA159" s="23">
        <v>5.9852016428030876E-2</v>
      </c>
      <c r="AB159" s="23">
        <v>0.44079707568514503</v>
      </c>
      <c r="AC159" s="23">
        <v>0.99260999999999999</v>
      </c>
      <c r="AD159" s="23">
        <v>3.7664200000000001</v>
      </c>
      <c r="AE159" s="63"/>
      <c r="AF159" s="23">
        <v>307134.73554511968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4.0589948140000001</v>
      </c>
      <c r="F163" s="25">
        <v>10.784083345000001</v>
      </c>
      <c r="G163" s="25">
        <v>0.81014214799999995</v>
      </c>
      <c r="H163" s="25">
        <v>0.90604275999999995</v>
      </c>
      <c r="I163" s="25">
        <v>8.9824184460000005</v>
      </c>
      <c r="J163" s="25">
        <v>10.978511444</v>
      </c>
      <c r="K163" s="25">
        <v>16.966790416999999</v>
      </c>
      <c r="L163" s="25">
        <v>0.80841765899999996</v>
      </c>
      <c r="M163" s="25">
        <v>116.980857089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2024-01-24T07:48:18Z</dcterms:modified>
</cp:coreProperties>
</file>