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<sst xmlns="http://schemas.openxmlformats.org/spreadsheetml/2006/main" count="3878" uniqueCount="436">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</sst>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86.825035202159157</v>
      </c>
      <c r="F14" s="6">
        <v>8.3369573412931732</v>
      </c>
      <c r="G14" s="6">
        <v>85.233677092058826</v>
      </c>
      <c r="H14" s="6">
        <v>1.2947508234211871</v>
      </c>
      <c r="I14" s="6">
        <v>4.5204843128136423</v>
      </c>
      <c r="J14" s="6">
        <v>5.9986883896270102</v>
      </c>
      <c r="K14" s="6">
        <v>7.8079104008973079</v>
      </c>
      <c r="L14" s="6">
        <v>0.14173103598003459</v>
      </c>
      <c r="M14" s="6">
        <v>34.541056913221411</v>
      </c>
      <c r="N14" s="6">
        <v>1.7335332665563445</v>
      </c>
      <c r="O14" s="6">
        <v>0.49763765013891764</v>
      </c>
      <c r="P14" s="6">
        <v>1.6461468242415542</v>
      </c>
      <c r="Q14" s="6">
        <v>2.1749224484777296</v>
      </c>
      <c r="R14" s="6">
        <v>3.0140164795607305</v>
      </c>
      <c r="S14" s="6">
        <v>4.4350533612192997</v>
      </c>
      <c r="T14" s="6">
        <v>12.804722966266525</v>
      </c>
      <c r="U14" s="6">
        <v>0.6832583086302626</v>
      </c>
      <c r="V14" s="6">
        <v>13.05326477414344</v>
      </c>
      <c r="W14" s="6">
        <v>3.4232825091014378</v>
      </c>
      <c r="X14" s="6">
        <v>0.26157733707275893</v>
      </c>
      <c r="Y14" s="6">
        <v>0.41954193582938298</v>
      </c>
      <c r="Z14" s="6">
        <v>0.13964866135917262</v>
      </c>
      <c r="AA14" s="6">
        <v>0.10441526759530037</v>
      </c>
      <c r="AB14" s="6">
        <v>0.92518320239547902</v>
      </c>
      <c r="AC14" s="6">
        <v>0.43408768758799998</v>
      </c>
      <c r="AD14" s="6">
        <v>2.6570814165557739E-2</v>
      </c>
      <c r="AE14" s="60"/>
      <c r="AF14" s="26">
        <v>31617.686508489725</v>
      </c>
      <c r="AG14" s="26">
        <v>448079.71453057998</v>
      </c>
      <c r="AH14" s="26">
        <v>246127.15748433207</v>
      </c>
      <c r="AI14" s="26">
        <v>45462.758779972362</v>
      </c>
      <c r="AJ14" s="26">
        <v>32948.464019822793</v>
      </c>
      <c r="AK14" s="26" t="s">
        <v>431</v>
      </c>
      <c r="AL14" s="49" t="s">
        <v>49</v>
      </c>
    </row>
    <row r="15" spans="1:38" s="1" customFormat="1" ht="26.25" customHeight="1" thickBot="1" x14ac:dyDescent="0.25">
      <c r="A15" s="70" t="s">
        <v>53</v>
      </c>
      <c r="B15" s="70" t="s">
        <v>54</v>
      </c>
      <c r="C15" s="71" t="s">
        <v>55</v>
      </c>
      <c r="D15" s="72"/>
      <c r="E15" s="6">
        <v>11.69400481060455</v>
      </c>
      <c r="F15" s="6">
        <v>0.42329206584983109</v>
      </c>
      <c r="G15" s="6">
        <v>3.4461561960518576</v>
      </c>
      <c r="H15" s="6" t="s">
        <v>432</v>
      </c>
      <c r="I15" s="6">
        <v>0.22130947878619797</v>
      </c>
      <c r="J15" s="6">
        <v>0.22752167533453224</v>
      </c>
      <c r="K15" s="6">
        <v>0.23718235028404117</v>
      </c>
      <c r="L15" s="6">
        <v>3.3855092005858678E-2</v>
      </c>
      <c r="M15" s="6">
        <v>1.8572402539954638</v>
      </c>
      <c r="N15" s="6">
        <v>0.19480911656066971</v>
      </c>
      <c r="O15" s="6">
        <v>0.24823569064096968</v>
      </c>
      <c r="P15" s="6">
        <v>4.9300618807533766E-2</v>
      </c>
      <c r="Q15" s="6">
        <v>6.0536156078749778E-2</v>
      </c>
      <c r="R15" s="6">
        <v>0.79492499635497549</v>
      </c>
      <c r="S15" s="6">
        <v>0.40610582486431862</v>
      </c>
      <c r="T15" s="6">
        <v>3.364180946659737</v>
      </c>
      <c r="U15" s="6">
        <v>0.18167224939510226</v>
      </c>
      <c r="V15" s="6">
        <v>2.0584086008780749</v>
      </c>
      <c r="W15" s="6">
        <v>9.8199297726036458E-3</v>
      </c>
      <c r="X15" s="6">
        <v>1.1281891174044171E-4</v>
      </c>
      <c r="Y15" s="6">
        <v>2.329385235460298E-4</v>
      </c>
      <c r="Z15" s="6">
        <v>1.4093058487752499E-4</v>
      </c>
      <c r="AA15" s="6">
        <v>4.9674010043752501E-4</v>
      </c>
      <c r="AB15" s="6">
        <v>9.8342821419111423E-4</v>
      </c>
      <c r="AC15" s="6" t="s">
        <v>431</v>
      </c>
      <c r="AD15" s="6" t="s">
        <v>431</v>
      </c>
      <c r="AE15" s="60"/>
      <c r="AF15" s="26">
        <v>122170.56255554406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3.617726356113653</v>
      </c>
      <c r="F16" s="6">
        <v>0.33417620576510804</v>
      </c>
      <c r="G16" s="6">
        <v>1.8460878722922136</v>
      </c>
      <c r="H16" s="6">
        <v>0.22005759543400893</v>
      </c>
      <c r="I16" s="6">
        <v>0.27575216307861</v>
      </c>
      <c r="J16" s="6">
        <v>0.34899169272361896</v>
      </c>
      <c r="K16" s="6">
        <v>0.48206662114861898</v>
      </c>
      <c r="L16" s="6">
        <v>6.1404090046231964E-2</v>
      </c>
      <c r="M16" s="6">
        <v>2.4230859232275654</v>
      </c>
      <c r="N16" s="6">
        <v>0.12780101012699077</v>
      </c>
      <c r="O16" s="6">
        <v>5.0792185264278131E-2</v>
      </c>
      <c r="P16" s="6">
        <v>7.751309881893308E-3</v>
      </c>
      <c r="Q16" s="6">
        <v>3.4448897878225802E-3</v>
      </c>
      <c r="R16" s="6">
        <v>0.1169467088018921</v>
      </c>
      <c r="S16" s="6">
        <v>3.273099137575932E-2</v>
      </c>
      <c r="T16" s="6">
        <v>1.9497804913226485E-2</v>
      </c>
      <c r="U16" s="6">
        <v>3.0122857450581731E-3</v>
      </c>
      <c r="V16" s="6">
        <v>2.0911280357731994</v>
      </c>
      <c r="W16" s="6">
        <v>0.39622284897106158</v>
      </c>
      <c r="X16" s="6">
        <v>8.3813778929266031E-2</v>
      </c>
      <c r="Y16" s="6">
        <v>6.3040290496021653E-2</v>
      </c>
      <c r="Z16" s="6">
        <v>1.969506796285185E-2</v>
      </c>
      <c r="AA16" s="6">
        <v>1.5737388036741053E-2</v>
      </c>
      <c r="AB16" s="6">
        <v>0.18228947149997032</v>
      </c>
      <c r="AC16" s="6">
        <v>1.9643669955188198E-2</v>
      </c>
      <c r="AD16" s="6">
        <v>1.0158011000000001E-9</v>
      </c>
      <c r="AE16" s="60"/>
      <c r="AF16" s="26">
        <v>558.79069127805599</v>
      </c>
      <c r="AG16" s="26">
        <v>6382.9192245100003</v>
      </c>
      <c r="AH16" s="26">
        <v>10364.324268969269</v>
      </c>
      <c r="AI16" s="26">
        <v>3903.9209999999998</v>
      </c>
      <c r="AJ16" s="26" t="s">
        <v>431</v>
      </c>
      <c r="AK16" s="26" t="s">
        <v>431</v>
      </c>
      <c r="AL16" s="49" t="s">
        <v>49</v>
      </c>
    </row>
    <row r="17" spans="1:38" s="2" customFormat="1" ht="26.25" customHeight="1" thickBot="1" x14ac:dyDescent="0.25">
      <c r="A17" s="70" t="s">
        <v>53</v>
      </c>
      <c r="B17" s="70" t="s">
        <v>58</v>
      </c>
      <c r="C17" s="71" t="s">
        <v>59</v>
      </c>
      <c r="D17" s="72"/>
      <c r="E17" s="6">
        <v>8.5455131067772143</v>
      </c>
      <c r="F17" s="6">
        <v>0.21573804859970855</v>
      </c>
      <c r="G17" s="6">
        <v>6.8105286952029997</v>
      </c>
      <c r="H17" s="6" t="s">
        <v>432</v>
      </c>
      <c r="I17" s="6">
        <v>0.17073939792193119</v>
      </c>
      <c r="J17" s="6">
        <v>0.74561129804291826</v>
      </c>
      <c r="K17" s="6">
        <v>2.2814641511668801</v>
      </c>
      <c r="L17" s="6">
        <v>1.3578302421505059E-2</v>
      </c>
      <c r="M17" s="6">
        <v>97.245833969261469</v>
      </c>
      <c r="N17" s="6">
        <v>7.6782936494415646</v>
      </c>
      <c r="O17" s="6">
        <v>0.14939742398078001</v>
      </c>
      <c r="P17" s="6">
        <v>2.8447390464280439E-3</v>
      </c>
      <c r="Q17" s="6">
        <v>0.32456824920536376</v>
      </c>
      <c r="R17" s="6">
        <v>1.1991388598802484</v>
      </c>
      <c r="S17" s="6">
        <v>9.0030984849846871E-3</v>
      </c>
      <c r="T17" s="6">
        <v>0.80237378366651668</v>
      </c>
      <c r="U17" s="6">
        <v>8.5752737590246699E-4</v>
      </c>
      <c r="V17" s="6">
        <v>5.3480970651550273</v>
      </c>
      <c r="W17" s="6">
        <v>1.0821073894715154</v>
      </c>
      <c r="X17" s="6">
        <v>1.0989953165865768E-3</v>
      </c>
      <c r="Y17" s="6">
        <v>2.2115620877353123E-3</v>
      </c>
      <c r="Z17" s="6">
        <v>1.102000048080225E-3</v>
      </c>
      <c r="AA17" s="6">
        <v>1.1020891635195585E-3</v>
      </c>
      <c r="AB17" s="6">
        <v>5.5146466257615908E-3</v>
      </c>
      <c r="AC17" s="6">
        <v>5.8999999999999998E-5</v>
      </c>
      <c r="AD17" s="6">
        <v>0.1308398495635589</v>
      </c>
      <c r="AE17" s="60"/>
      <c r="AF17" s="26">
        <v>2003.1999209359981</v>
      </c>
      <c r="AG17" s="26">
        <v>24700.677490111833</v>
      </c>
      <c r="AH17" s="26">
        <v>33341.100857769416</v>
      </c>
      <c r="AI17" s="26" t="s">
        <v>431</v>
      </c>
      <c r="AJ17" s="26" t="s">
        <v>433</v>
      </c>
      <c r="AK17" s="26" t="s">
        <v>431</v>
      </c>
      <c r="AL17" s="49" t="s">
        <v>49</v>
      </c>
    </row>
    <row r="18" spans="1:38" s="2" customFormat="1" ht="26.25" customHeight="1" thickBot="1" x14ac:dyDescent="0.25">
      <c r="A18" s="70" t="s">
        <v>53</v>
      </c>
      <c r="B18" s="70" t="s">
        <v>60</v>
      </c>
      <c r="C18" s="71" t="s">
        <v>61</v>
      </c>
      <c r="D18" s="72"/>
      <c r="E18" s="6">
        <v>4.6377912140285904</v>
      </c>
      <c r="F18" s="6">
        <v>4.9212885700164147E-2</v>
      </c>
      <c r="G18" s="6">
        <v>7.6679034055943047</v>
      </c>
      <c r="H18" s="6">
        <v>3.2002999999999998E-5</v>
      </c>
      <c r="I18" s="6">
        <v>0.10345731494999172</v>
      </c>
      <c r="J18" s="6">
        <v>0.12150732525799171</v>
      </c>
      <c r="K18" s="6">
        <v>0.13693870298199171</v>
      </c>
      <c r="L18" s="6">
        <v>2.3908090305647292E-2</v>
      </c>
      <c r="M18" s="6">
        <v>0.62470443717283397</v>
      </c>
      <c r="N18" s="6">
        <v>3.8063686499869389E-3</v>
      </c>
      <c r="O18" s="6">
        <v>9.6523616149551028E-4</v>
      </c>
      <c r="P18" s="6">
        <v>1.2269865599423087E-3</v>
      </c>
      <c r="Q18" s="6">
        <v>4.2822897576082495E-3</v>
      </c>
      <c r="R18" s="6">
        <v>2.3779589555337531E-3</v>
      </c>
      <c r="S18" s="6">
        <v>4.2435172113689541E-3</v>
      </c>
      <c r="T18" s="6">
        <v>0.20430717165013879</v>
      </c>
      <c r="U18" s="6">
        <v>1.7820600678238542E-3</v>
      </c>
      <c r="V18" s="6">
        <v>7.0533502896129377E-2</v>
      </c>
      <c r="W18" s="6">
        <v>7.0201094008702719E-3</v>
      </c>
      <c r="X18" s="6">
        <v>3.0413259282717999E-5</v>
      </c>
      <c r="Y18" s="6">
        <v>5.6613284205917997E-5</v>
      </c>
      <c r="Z18" s="6">
        <v>2.8758784905918E-5</v>
      </c>
      <c r="AA18" s="6">
        <v>2.7920789005918001E-5</v>
      </c>
      <c r="AB18" s="6">
        <v>1.437061175819125E-4</v>
      </c>
      <c r="AC18" s="6">
        <v>3.9999999999999998E-6</v>
      </c>
      <c r="AD18" s="6" t="s">
        <v>431</v>
      </c>
      <c r="AE18" s="60"/>
      <c r="AF18" s="26">
        <v>1994.723622060488</v>
      </c>
      <c r="AG18" s="26">
        <v>1281.181523971982</v>
      </c>
      <c r="AH18" s="26">
        <v>15873.632361724698</v>
      </c>
      <c r="AI18" s="26">
        <v>0.86499999999999999</v>
      </c>
      <c r="AJ18" s="26" t="s">
        <v>433</v>
      </c>
      <c r="AK18" s="26" t="s">
        <v>431</v>
      </c>
      <c r="AL18" s="49" t="s">
        <v>49</v>
      </c>
    </row>
    <row r="19" spans="1:38" s="2" customFormat="1" ht="26.25" customHeight="1" thickBot="1" x14ac:dyDescent="0.25">
      <c r="A19" s="70" t="s">
        <v>53</v>
      </c>
      <c r="B19" s="70" t="s">
        <v>62</v>
      </c>
      <c r="C19" s="71" t="s">
        <v>63</v>
      </c>
      <c r="D19" s="72"/>
      <c r="E19" s="6">
        <v>9.7980139272009126</v>
      </c>
      <c r="F19" s="6">
        <v>2.1369865265611154</v>
      </c>
      <c r="G19" s="6">
        <v>7.2549189438430579</v>
      </c>
      <c r="H19" s="6">
        <v>8.3436940000000005E-3</v>
      </c>
      <c r="I19" s="6">
        <v>0.23819006810797136</v>
      </c>
      <c r="J19" s="6">
        <v>0.29649512722911364</v>
      </c>
      <c r="K19" s="6">
        <v>0.34984366456153659</v>
      </c>
      <c r="L19" s="6">
        <v>2.7329493386171216E-2</v>
      </c>
      <c r="M19" s="6">
        <v>3.926866056629795</v>
      </c>
      <c r="N19" s="6">
        <v>9.0325047710723583E-2</v>
      </c>
      <c r="O19" s="6">
        <v>9.8487214511376927E-3</v>
      </c>
      <c r="P19" s="6">
        <v>2.2992164368864823E-2</v>
      </c>
      <c r="Q19" s="6">
        <v>6.3968624547236924E-2</v>
      </c>
      <c r="R19" s="6">
        <v>0.10112626033156129</v>
      </c>
      <c r="S19" s="6">
        <v>6.3491770360784433E-2</v>
      </c>
      <c r="T19" s="6">
        <v>0.72304146992965779</v>
      </c>
      <c r="U19" s="6">
        <v>0.1541061556349658</v>
      </c>
      <c r="V19" s="6">
        <v>0.33238964648682279</v>
      </c>
      <c r="W19" s="6">
        <v>0.18969746942387433</v>
      </c>
      <c r="X19" s="6">
        <v>5.1119415011594517E-3</v>
      </c>
      <c r="Y19" s="6">
        <v>9.665729622479793E-3</v>
      </c>
      <c r="Z19" s="6">
        <v>4.2088059374149351E-3</v>
      </c>
      <c r="AA19" s="6">
        <v>3.8056877441764174E-3</v>
      </c>
      <c r="AB19" s="6">
        <v>2.279216489808587E-2</v>
      </c>
      <c r="AC19" s="6">
        <v>4.4611949749824999E-2</v>
      </c>
      <c r="AD19" s="6">
        <v>2.8263857242199999E-5</v>
      </c>
      <c r="AE19" s="60"/>
      <c r="AF19" s="26">
        <v>3957.8324511057858</v>
      </c>
      <c r="AG19" s="26">
        <v>6535.7415899999996</v>
      </c>
      <c r="AH19" s="26">
        <v>134247.02847461283</v>
      </c>
      <c r="AI19" s="26">
        <v>225.505279499376</v>
      </c>
      <c r="AJ19" s="26" t="s">
        <v>431</v>
      </c>
      <c r="AK19" s="26" t="s">
        <v>431</v>
      </c>
      <c r="AL19" s="49" t="s">
        <v>49</v>
      </c>
    </row>
    <row r="20" spans="1:38" s="2" customFormat="1" ht="26.25" customHeight="1" thickBot="1" x14ac:dyDescent="0.25">
      <c r="A20" s="70" t="s">
        <v>53</v>
      </c>
      <c r="B20" s="70" t="s">
        <v>64</v>
      </c>
      <c r="C20" s="71" t="s">
        <v>65</v>
      </c>
      <c r="D20" s="72"/>
      <c r="E20" s="6">
        <v>8.3777858476765861</v>
      </c>
      <c r="F20" s="6">
        <v>2.0623920424792868</v>
      </c>
      <c r="G20" s="6">
        <v>0.61224507000801021</v>
      </c>
      <c r="H20" s="6">
        <v>0.12582540884700594</v>
      </c>
      <c r="I20" s="6">
        <v>1.0290158016782924</v>
      </c>
      <c r="J20" s="6">
        <v>1.1918068166706794</v>
      </c>
      <c r="K20" s="6">
        <v>1.3184164520868198</v>
      </c>
      <c r="L20" s="6">
        <v>3.8276068306643998E-2</v>
      </c>
      <c r="M20" s="6">
        <v>6.3296551641556285</v>
      </c>
      <c r="N20" s="6">
        <v>0.83359435358073641</v>
      </c>
      <c r="O20" s="6">
        <v>0.10813370810068874</v>
      </c>
      <c r="P20" s="6">
        <v>6.3558926535212001E-2</v>
      </c>
      <c r="Q20" s="6">
        <v>0.3502268946868935</v>
      </c>
      <c r="R20" s="6">
        <v>0.40632037874605464</v>
      </c>
      <c r="S20" s="6">
        <v>0.77903609325586276</v>
      </c>
      <c r="T20" s="6">
        <v>0.75734217770712875</v>
      </c>
      <c r="U20" s="6">
        <v>4.8862732010543898E-2</v>
      </c>
      <c r="V20" s="6">
        <v>8.3014590863530699</v>
      </c>
      <c r="W20" s="6">
        <v>2.16653893091453</v>
      </c>
      <c r="X20" s="6">
        <v>7.4127145851033138E-2</v>
      </c>
      <c r="Y20" s="6">
        <v>5.6242318763812867E-2</v>
      </c>
      <c r="Z20" s="6">
        <v>1.7712202817202816E-2</v>
      </c>
      <c r="AA20" s="6">
        <v>1.5095771909367015E-2</v>
      </c>
      <c r="AB20" s="6">
        <v>0.16317743921018163</v>
      </c>
      <c r="AC20" s="6">
        <v>0.1956684617111977</v>
      </c>
      <c r="AD20" s="6">
        <v>0.1251769464680581</v>
      </c>
      <c r="AE20" s="60"/>
      <c r="AF20" s="26">
        <v>2149.2644438545849</v>
      </c>
      <c r="AG20" s="26">
        <v>15.605264399999999</v>
      </c>
      <c r="AH20" s="26">
        <v>73977.33118981497</v>
      </c>
      <c r="AI20" s="26">
        <v>40198.435936033507</v>
      </c>
      <c r="AJ20" s="26" t="s">
        <v>433</v>
      </c>
      <c r="AK20" s="26" t="s">
        <v>431</v>
      </c>
      <c r="AL20" s="49" t="s">
        <v>49</v>
      </c>
    </row>
    <row r="21" spans="1:38" s="2" customFormat="1" ht="26.25" customHeight="1" thickBot="1" x14ac:dyDescent="0.25">
      <c r="A21" s="70" t="s">
        <v>53</v>
      </c>
      <c r="B21" s="70" t="s">
        <v>66</v>
      </c>
      <c r="C21" s="71" t="s">
        <v>67</v>
      </c>
      <c r="D21" s="72"/>
      <c r="E21" s="6">
        <v>7.611867246422265</v>
      </c>
      <c r="F21" s="6">
        <v>6.3656538929809416</v>
      </c>
      <c r="G21" s="6">
        <v>5.9906138955169279</v>
      </c>
      <c r="H21" s="6">
        <v>0.63304506599999999</v>
      </c>
      <c r="I21" s="6">
        <v>2.7541352505507435</v>
      </c>
      <c r="J21" s="6">
        <v>2.8974145876286967</v>
      </c>
      <c r="K21" s="6">
        <v>3.1027546477042076</v>
      </c>
      <c r="L21" s="6">
        <v>0.71806671195897287</v>
      </c>
      <c r="M21" s="6">
        <v>12.423938853843179</v>
      </c>
      <c r="N21" s="6">
        <v>0.5735797461444001</v>
      </c>
      <c r="O21" s="6">
        <v>0.22551614137905848</v>
      </c>
      <c r="P21" s="6">
        <v>1.7999637081999999E-2</v>
      </c>
      <c r="Q21" s="6">
        <v>2.1298229788562231E-2</v>
      </c>
      <c r="R21" s="6">
        <v>0.59716245007840174</v>
      </c>
      <c r="S21" s="6">
        <v>0.13801170531514359</v>
      </c>
      <c r="T21" s="6">
        <v>2.1448502571051709</v>
      </c>
      <c r="U21" s="6">
        <v>1.1821584190581942E-2</v>
      </c>
      <c r="V21" s="6">
        <v>8.8932518956086906</v>
      </c>
      <c r="W21" s="6">
        <v>1.8526530371507681</v>
      </c>
      <c r="X21" s="6">
        <v>0.1797046480846331</v>
      </c>
      <c r="Y21" s="6">
        <v>0.29106572819083548</v>
      </c>
      <c r="Z21" s="6">
        <v>9.4180166526239825E-2</v>
      </c>
      <c r="AA21" s="6">
        <v>7.7071340954301695E-2</v>
      </c>
      <c r="AB21" s="6">
        <v>0.6420218837601015</v>
      </c>
      <c r="AC21" s="6">
        <v>8.6254999999999998E-2</v>
      </c>
      <c r="AD21" s="6">
        <v>1.026E-3</v>
      </c>
      <c r="AE21" s="60"/>
      <c r="AF21" s="26">
        <v>12439.711878676233</v>
      </c>
      <c r="AG21" s="26">
        <v>237.77602228800001</v>
      </c>
      <c r="AH21" s="26">
        <v>71744.376107057047</v>
      </c>
      <c r="AI21" s="26">
        <v>17109.326149882887</v>
      </c>
      <c r="AJ21" s="26" t="s">
        <v>433</v>
      </c>
      <c r="AK21" s="26" t="s">
        <v>431</v>
      </c>
      <c r="AL21" s="49" t="s">
        <v>49</v>
      </c>
    </row>
    <row r="22" spans="1:38" s="2" customFormat="1" ht="26.25" customHeight="1" thickBot="1" x14ac:dyDescent="0.25">
      <c r="A22" s="70" t="s">
        <v>53</v>
      </c>
      <c r="B22" s="74" t="s">
        <v>68</v>
      </c>
      <c r="C22" s="71" t="s">
        <v>69</v>
      </c>
      <c r="D22" s="72"/>
      <c r="E22" s="6">
        <v>50.346280324060402</v>
      </c>
      <c r="F22" s="6">
        <v>1.7901147009174487</v>
      </c>
      <c r="G22" s="6">
        <v>22.106452561486861</v>
      </c>
      <c r="H22" s="6">
        <v>0.106739837</v>
      </c>
      <c r="I22" s="6">
        <v>0.7621910303998648</v>
      </c>
      <c r="J22" s="6">
        <v>1.0351028196835492</v>
      </c>
      <c r="K22" s="6">
        <v>1.2258073088423482</v>
      </c>
      <c r="L22" s="6">
        <v>0.19801328824455569</v>
      </c>
      <c r="M22" s="6">
        <v>51.110116316805808</v>
      </c>
      <c r="N22" s="6">
        <v>0.69220457187753126</v>
      </c>
      <c r="O22" s="6">
        <v>9.0869645877891481E-2</v>
      </c>
      <c r="P22" s="6">
        <v>0.43110641574837222</v>
      </c>
      <c r="Q22" s="6">
        <v>7.4948629458625293E-2</v>
      </c>
      <c r="R22" s="6">
        <v>0.63176853822244006</v>
      </c>
      <c r="S22" s="6">
        <v>0.48845816262898478</v>
      </c>
      <c r="T22" s="6">
        <v>0.99480281685254179</v>
      </c>
      <c r="U22" s="6">
        <v>0.39819274166468693</v>
      </c>
      <c r="V22" s="6">
        <v>3.1977262704756191</v>
      </c>
      <c r="W22" s="6">
        <v>0.88536997521497163</v>
      </c>
      <c r="X22" s="6">
        <v>3.013245588089257E-2</v>
      </c>
      <c r="Y22" s="6">
        <v>5.1424625220911839E-2</v>
      </c>
      <c r="Z22" s="6">
        <v>1.5892232355000042E-2</v>
      </c>
      <c r="AA22" s="6">
        <v>1.2388847111627634E-2</v>
      </c>
      <c r="AB22" s="6">
        <v>0.10983816058069393</v>
      </c>
      <c r="AC22" s="6">
        <v>8.8128322581999763E-2</v>
      </c>
      <c r="AD22" s="6">
        <v>4.9580295794598994E-3</v>
      </c>
      <c r="AE22" s="60"/>
      <c r="AF22" s="26">
        <v>64061.136010306407</v>
      </c>
      <c r="AG22" s="26">
        <v>1555.1330237044399</v>
      </c>
      <c r="AH22" s="26">
        <v>97684.846511515731</v>
      </c>
      <c r="AI22" s="26">
        <v>7207.3070830739634</v>
      </c>
      <c r="AJ22" s="26">
        <v>12655.23794449733</v>
      </c>
      <c r="AK22" s="26" t="s">
        <v>431</v>
      </c>
      <c r="AL22" s="49" t="s">
        <v>49</v>
      </c>
    </row>
    <row r="23" spans="1:38" s="2" customFormat="1" ht="26.25" customHeight="1" thickBot="1" x14ac:dyDescent="0.25">
      <c r="A23" s="70" t="s">
        <v>70</v>
      </c>
      <c r="B23" s="74" t="s">
        <v>393</v>
      </c>
      <c r="C23" s="71" t="s">
        <v>389</v>
      </c>
      <c r="D23" s="117"/>
      <c r="E23" s="6">
        <v>9.8873459829999994</v>
      </c>
      <c r="F23" s="6">
        <v>0.90215735200000002</v>
      </c>
      <c r="G23" s="6">
        <v>1.3095445000000001E-2</v>
      </c>
      <c r="H23" s="6">
        <v>5.2381850000000002E-3</v>
      </c>
      <c r="I23" s="6">
        <v>0.51123823999999995</v>
      </c>
      <c r="J23" s="6">
        <v>0.51123823999999995</v>
      </c>
      <c r="K23" s="6">
        <v>0.51123823999999995</v>
      </c>
      <c r="L23" s="6">
        <v>0.38024989399999998</v>
      </c>
      <c r="M23" s="6">
        <v>4.6367649069999999</v>
      </c>
      <c r="N23" s="6" t="s">
        <v>432</v>
      </c>
      <c r="O23" s="6">
        <v>6.5477169999999998E-3</v>
      </c>
      <c r="P23" s="6" t="s">
        <v>432</v>
      </c>
      <c r="Q23" s="6" t="s">
        <v>432</v>
      </c>
      <c r="R23" s="6">
        <v>3.2738623000000001E-2</v>
      </c>
      <c r="S23" s="6">
        <v>1.1131128699999999</v>
      </c>
      <c r="T23" s="6">
        <v>4.5834053E-2</v>
      </c>
      <c r="U23" s="6">
        <v>6.5477169999999998E-3</v>
      </c>
      <c r="V23" s="6">
        <v>0.65477229000000003</v>
      </c>
      <c r="W23" s="6" t="s">
        <v>432</v>
      </c>
      <c r="X23" s="6">
        <v>1.964316844057086E-2</v>
      </c>
      <c r="Y23" s="6">
        <v>3.2738614067618098E-2</v>
      </c>
      <c r="Z23" s="6">
        <v>2.2524166478521252E-2</v>
      </c>
      <c r="AA23" s="6">
        <v>5.1727010226836597E-3</v>
      </c>
      <c r="AB23" s="6">
        <v>8.0078650009393876E-2</v>
      </c>
      <c r="AC23" s="6" t="s">
        <v>431</v>
      </c>
      <c r="AD23" s="6" t="s">
        <v>431</v>
      </c>
      <c r="AE23" s="60"/>
      <c r="AF23" s="26">
        <v>28220.685326286803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7.6852893430666684</v>
      </c>
      <c r="F24" s="6">
        <v>7.4492201517383441</v>
      </c>
      <c r="G24" s="6">
        <v>3.4166438298799999</v>
      </c>
      <c r="H24" s="6">
        <v>0.75418683200000003</v>
      </c>
      <c r="I24" s="6">
        <v>3.0766387628215153</v>
      </c>
      <c r="J24" s="6">
        <v>3.1877947268215152</v>
      </c>
      <c r="K24" s="6">
        <v>3.3769589748215152</v>
      </c>
      <c r="L24" s="6">
        <v>0.82616735158374954</v>
      </c>
      <c r="M24" s="6">
        <v>14.20701963814113</v>
      </c>
      <c r="N24" s="6">
        <v>0.611554854180135</v>
      </c>
      <c r="O24" s="6">
        <v>0.2666996254380225</v>
      </c>
      <c r="P24" s="6">
        <v>2.0420950896999999E-2</v>
      </c>
      <c r="Q24" s="6">
        <v>1.8540988498799999E-2</v>
      </c>
      <c r="R24" s="6">
        <v>0.58010295784646837</v>
      </c>
      <c r="S24" s="6">
        <v>0.14166672922864684</v>
      </c>
      <c r="T24" s="6">
        <v>1.191392334824446</v>
      </c>
      <c r="U24" s="6">
        <v>1.3717079695588E-2</v>
      </c>
      <c r="V24" s="6">
        <v>10.528657722860135</v>
      </c>
      <c r="W24" s="6">
        <v>2.1381246633368525</v>
      </c>
      <c r="X24" s="6">
        <v>0.20854072303493001</v>
      </c>
      <c r="Y24" s="6">
        <v>0.33563245517525242</v>
      </c>
      <c r="Z24" s="6">
        <v>0.10664947857912728</v>
      </c>
      <c r="AA24" s="6">
        <v>8.626698270177198E-2</v>
      </c>
      <c r="AB24" s="6">
        <v>0.73708963949108164</v>
      </c>
      <c r="AC24" s="6">
        <v>0.10226901865599999</v>
      </c>
      <c r="AD24" s="6">
        <v>1.2080000110239999E-3</v>
      </c>
      <c r="AE24" s="60"/>
      <c r="AF24" s="26">
        <v>7164.5581046615371</v>
      </c>
      <c r="AG24" s="26" t="s">
        <v>431</v>
      </c>
      <c r="AH24" s="26">
        <v>82897.629083718217</v>
      </c>
      <c r="AI24" s="26">
        <v>20383.428206621116</v>
      </c>
      <c r="AJ24" s="26" t="s">
        <v>431</v>
      </c>
      <c r="AK24" s="26" t="s">
        <v>431</v>
      </c>
      <c r="AL24" s="49" t="s">
        <v>49</v>
      </c>
    </row>
    <row r="25" spans="1:38" s="2" customFormat="1" ht="26.25" customHeight="1" thickBot="1" x14ac:dyDescent="0.25">
      <c r="A25" s="70" t="s">
        <v>73</v>
      </c>
      <c r="B25" s="74" t="s">
        <v>74</v>
      </c>
      <c r="C25" s="76" t="s">
        <v>75</v>
      </c>
      <c r="D25" s="72"/>
      <c r="E25" s="6">
        <v>5.9992320050189241</v>
      </c>
      <c r="F25" s="6">
        <v>0.5129321667287321</v>
      </c>
      <c r="G25" s="6">
        <v>0.34919751051498726</v>
      </c>
      <c r="H25" s="6" t="s">
        <v>432</v>
      </c>
      <c r="I25" s="6">
        <v>4.6303347899999979E-2</v>
      </c>
      <c r="J25" s="6">
        <v>4.6303347899999979E-2</v>
      </c>
      <c r="K25" s="6">
        <v>4.6303347899999979E-2</v>
      </c>
      <c r="L25" s="6">
        <v>2.2225606991999991E-2</v>
      </c>
      <c r="M25" s="6">
        <v>3.6033699803815309</v>
      </c>
      <c r="N25" s="6">
        <v>2.1921318692198353E-2</v>
      </c>
      <c r="O25" s="6">
        <v>2.1554724602436427E-5</v>
      </c>
      <c r="P25" s="6">
        <v>9.5199651250023885E-4</v>
      </c>
      <c r="Q25" s="6">
        <v>4.1310832087563601E-5</v>
      </c>
      <c r="R25" s="6">
        <v>5.0282779920622495E-3</v>
      </c>
      <c r="S25" s="6">
        <v>3.0529024261527833E-3</v>
      </c>
      <c r="T25" s="6">
        <v>4.1368193698112706E-5</v>
      </c>
      <c r="U25" s="6">
        <v>4.1307964007036147E-5</v>
      </c>
      <c r="V25" s="6">
        <v>7.9022422284139495E-3</v>
      </c>
      <c r="W25" s="6" t="s">
        <v>432</v>
      </c>
      <c r="X25" s="6">
        <v>7.1403195530085895E-7</v>
      </c>
      <c r="Y25" s="6">
        <v>1.3090585807166875E-6</v>
      </c>
      <c r="Z25" s="6">
        <v>4.462699730634254E-7</v>
      </c>
      <c r="AA25" s="6">
        <v>3.7078791935672467E-3</v>
      </c>
      <c r="AB25" s="6">
        <v>3.7103485540763274E-3</v>
      </c>
      <c r="AC25" s="6" t="s">
        <v>431</v>
      </c>
      <c r="AD25" s="6" t="s">
        <v>431</v>
      </c>
      <c r="AE25" s="60"/>
      <c r="AF25" s="26">
        <v>18131.819839211301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2.1683476179595131</v>
      </c>
      <c r="F26" s="6">
        <v>0.22664107233435093</v>
      </c>
      <c r="G26" s="6">
        <v>0.1381919165550039</v>
      </c>
      <c r="H26" s="6" t="s">
        <v>432</v>
      </c>
      <c r="I26" s="6">
        <v>1.8621211489328729E-2</v>
      </c>
      <c r="J26" s="6">
        <v>1.8621211489328729E-2</v>
      </c>
      <c r="K26" s="6">
        <v>1.8621211489328729E-2</v>
      </c>
      <c r="L26" s="6">
        <v>8.9381814609793067E-3</v>
      </c>
      <c r="M26" s="6">
        <v>1.7593504886804423</v>
      </c>
      <c r="N26" s="6">
        <v>0.26622028842211454</v>
      </c>
      <c r="O26" s="6">
        <v>8.5803048471612617E-6</v>
      </c>
      <c r="P26" s="6">
        <v>3.7891676735410862E-4</v>
      </c>
      <c r="Q26" s="6">
        <v>1.6416398834862973E-5</v>
      </c>
      <c r="R26" s="6">
        <v>1.9879336963458316E-3</v>
      </c>
      <c r="S26" s="6">
        <v>1.2071961463997578E-3</v>
      </c>
      <c r="T26" s="6">
        <v>1.7116849767569631E-5</v>
      </c>
      <c r="U26" s="6">
        <v>1.6381376288227639E-5</v>
      </c>
      <c r="V26" s="6">
        <v>3.1319860168162114E-3</v>
      </c>
      <c r="W26" s="6" t="s">
        <v>432</v>
      </c>
      <c r="X26" s="6">
        <v>1.3345784081337562E-5</v>
      </c>
      <c r="Y26" s="6">
        <v>2.4467270740993533E-5</v>
      </c>
      <c r="Z26" s="6">
        <v>8.3411150695339763E-6</v>
      </c>
      <c r="AA26" s="6">
        <v>1.5927068282757598E-3</v>
      </c>
      <c r="AB26" s="6">
        <v>1.6388609981676247E-3</v>
      </c>
      <c r="AC26" s="6" t="s">
        <v>431</v>
      </c>
      <c r="AD26" s="6" t="s">
        <v>431</v>
      </c>
      <c r="AE26" s="60"/>
      <c r="AF26" s="26">
        <v>7067.5201578482001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162.37610135099999</v>
      </c>
      <c r="F27" s="6">
        <v>9.2889571160000006</v>
      </c>
      <c r="G27" s="6">
        <v>0.239035477</v>
      </c>
      <c r="H27" s="6">
        <v>2.224835616</v>
      </c>
      <c r="I27" s="6">
        <v>6.4172037470000003</v>
      </c>
      <c r="J27" s="6">
        <v>6.4172037470000003</v>
      </c>
      <c r="K27" s="6">
        <v>6.4172037470000003</v>
      </c>
      <c r="L27" s="6">
        <v>5.4655970800000002</v>
      </c>
      <c r="M27" s="6">
        <v>103.669013232</v>
      </c>
      <c r="N27" s="6">
        <v>8.0205089209999993</v>
      </c>
      <c r="O27" s="6">
        <v>0.1998019</v>
      </c>
      <c r="P27" s="6">
        <v>0.102849497</v>
      </c>
      <c r="Q27" s="6">
        <v>2.436222E-3</v>
      </c>
      <c r="R27" s="6">
        <v>0.97239875499999995</v>
      </c>
      <c r="S27" s="6">
        <v>33.942946823</v>
      </c>
      <c r="T27" s="6">
        <v>1.398579376</v>
      </c>
      <c r="U27" s="6">
        <v>0.199602531</v>
      </c>
      <c r="V27" s="6">
        <v>19.949681071000001</v>
      </c>
      <c r="W27" s="6">
        <v>10.3185611181</v>
      </c>
      <c r="X27" s="6">
        <v>0.44501027594390002</v>
      </c>
      <c r="Y27" s="6">
        <v>0.49908934593760002</v>
      </c>
      <c r="Z27" s="6">
        <v>0.3900379971795</v>
      </c>
      <c r="AA27" s="6">
        <v>0.41982004632940001</v>
      </c>
      <c r="AB27" s="6">
        <v>1.7539576653896001</v>
      </c>
      <c r="AC27" s="6" t="s">
        <v>431</v>
      </c>
      <c r="AD27" s="6">
        <v>2.0641069999999999</v>
      </c>
      <c r="AE27" s="60"/>
      <c r="AF27" s="26">
        <v>699001.26378245745</v>
      </c>
      <c r="AG27" s="26" t="s">
        <v>433</v>
      </c>
      <c r="AH27" s="26">
        <v>651.97833013066418</v>
      </c>
      <c r="AI27" s="26">
        <v>32528.629397749413</v>
      </c>
      <c r="AJ27" s="26">
        <v>1185.9388215108347</v>
      </c>
      <c r="AK27" s="26" t="s">
        <v>431</v>
      </c>
      <c r="AL27" s="49" t="s">
        <v>49</v>
      </c>
    </row>
    <row r="28" spans="1:38" s="2" customFormat="1" ht="26.25" customHeight="1" thickBot="1" x14ac:dyDescent="0.25">
      <c r="A28" s="70" t="s">
        <v>78</v>
      </c>
      <c r="B28" s="70" t="s">
        <v>81</v>
      </c>
      <c r="C28" s="71" t="s">
        <v>82</v>
      </c>
      <c r="D28" s="72"/>
      <c r="E28" s="6">
        <v>26.530504132000001</v>
      </c>
      <c r="F28" s="6">
        <v>1.5556993480000001</v>
      </c>
      <c r="G28" s="6">
        <v>3.0585983000000001E-2</v>
      </c>
      <c r="H28" s="6">
        <v>4.6670340999999997E-2</v>
      </c>
      <c r="I28" s="6">
        <v>1.367240279</v>
      </c>
      <c r="J28" s="6">
        <v>1.367240279</v>
      </c>
      <c r="K28" s="6">
        <v>1.367240279</v>
      </c>
      <c r="L28" s="6">
        <v>1.100482089</v>
      </c>
      <c r="M28" s="6">
        <v>18.116200495000001</v>
      </c>
      <c r="N28" s="6">
        <v>1.215336075</v>
      </c>
      <c r="O28" s="6">
        <v>1.5839625E-2</v>
      </c>
      <c r="P28" s="6">
        <v>1.1062864E-2</v>
      </c>
      <c r="Q28" s="6">
        <v>2.13212E-4</v>
      </c>
      <c r="R28" s="6">
        <v>8.3726884000000001E-2</v>
      </c>
      <c r="S28" s="6">
        <v>2.6957278580000001</v>
      </c>
      <c r="T28" s="6">
        <v>0.110498604</v>
      </c>
      <c r="U28" s="6">
        <v>1.5872277000000001E-2</v>
      </c>
      <c r="V28" s="6">
        <v>1.590812659</v>
      </c>
      <c r="W28" s="6">
        <v>1.0540003243</v>
      </c>
      <c r="X28" s="6">
        <v>4.0547455317100002E-2</v>
      </c>
      <c r="Y28" s="6">
        <v>4.5545534055499999E-2</v>
      </c>
      <c r="Z28" s="6">
        <v>3.5615180147999997E-2</v>
      </c>
      <c r="AA28" s="6">
        <v>3.7934893220200001E-2</v>
      </c>
      <c r="AB28" s="6">
        <v>0.15964306273920001</v>
      </c>
      <c r="AC28" s="6" t="s">
        <v>431</v>
      </c>
      <c r="AD28" s="6">
        <v>0.21918599999999999</v>
      </c>
      <c r="AE28" s="60"/>
      <c r="AF28" s="26">
        <v>84265.03031184664</v>
      </c>
      <c r="AG28" s="26" t="s">
        <v>433</v>
      </c>
      <c r="AH28" s="26" t="s">
        <v>433</v>
      </c>
      <c r="AI28" s="26">
        <v>4304.704151590242</v>
      </c>
      <c r="AJ28" s="26">
        <v>179.71902178531224</v>
      </c>
      <c r="AK28" s="26" t="s">
        <v>431</v>
      </c>
      <c r="AL28" s="49" t="s">
        <v>49</v>
      </c>
    </row>
    <row r="29" spans="1:38" s="2" customFormat="1" ht="26.25" customHeight="1" thickBot="1" x14ac:dyDescent="0.25">
      <c r="A29" s="70" t="s">
        <v>78</v>
      </c>
      <c r="B29" s="70" t="s">
        <v>83</v>
      </c>
      <c r="C29" s="71" t="s">
        <v>84</v>
      </c>
      <c r="D29" s="72"/>
      <c r="E29" s="6">
        <v>100.265510088</v>
      </c>
      <c r="F29" s="6">
        <v>2.3714111930000001</v>
      </c>
      <c r="G29" s="6">
        <v>9.1742647999999996E-2</v>
      </c>
      <c r="H29" s="6">
        <v>0.19465919100000001</v>
      </c>
      <c r="I29" s="6">
        <v>1.5754659849999999</v>
      </c>
      <c r="J29" s="6">
        <v>1.5754659849999999</v>
      </c>
      <c r="K29" s="6">
        <v>1.5754659849999999</v>
      </c>
      <c r="L29" s="6">
        <v>1.071620166</v>
      </c>
      <c r="M29" s="6">
        <v>27.331992536000001</v>
      </c>
      <c r="N29" s="6">
        <v>3.6879032829999998</v>
      </c>
      <c r="O29" s="6">
        <v>2.8809696999999999E-2</v>
      </c>
      <c r="P29" s="6">
        <v>3.2710278000000002E-2</v>
      </c>
      <c r="Q29" s="6">
        <v>6.1735000000000002E-4</v>
      </c>
      <c r="R29" s="6">
        <v>0.17245421699999999</v>
      </c>
      <c r="S29" s="6">
        <v>4.8978364020000003</v>
      </c>
      <c r="T29" s="6">
        <v>0.20055605000000001</v>
      </c>
      <c r="U29" s="6">
        <v>2.8993179000000001E-2</v>
      </c>
      <c r="V29" s="6">
        <v>2.9249405259999999</v>
      </c>
      <c r="W29" s="6">
        <v>0.98067516460000004</v>
      </c>
      <c r="X29" s="6">
        <v>2.7543300283100002E-2</v>
      </c>
      <c r="Y29" s="6">
        <v>0.1667899850441</v>
      </c>
      <c r="Z29" s="6">
        <v>0.1863763319116</v>
      </c>
      <c r="AA29" s="6">
        <v>4.2845133772700002E-2</v>
      </c>
      <c r="AB29" s="6">
        <v>0.4235547510123</v>
      </c>
      <c r="AC29" s="6" t="s">
        <v>431</v>
      </c>
      <c r="AD29" s="6">
        <v>0.19555800000000001</v>
      </c>
      <c r="AE29" s="60"/>
      <c r="AF29" s="26">
        <v>251196.04921355375</v>
      </c>
      <c r="AG29" s="26" t="s">
        <v>433</v>
      </c>
      <c r="AH29" s="26">
        <v>4683.5777480550487</v>
      </c>
      <c r="AI29" s="26">
        <v>12944.082013760797</v>
      </c>
      <c r="AJ29" s="26">
        <v>545.37304537881869</v>
      </c>
      <c r="AK29" s="26" t="s">
        <v>431</v>
      </c>
      <c r="AL29" s="49" t="s">
        <v>49</v>
      </c>
    </row>
    <row r="30" spans="1:38" s="2" customFormat="1" ht="26.25" customHeight="1" thickBot="1" x14ac:dyDescent="0.25">
      <c r="A30" s="70" t="s">
        <v>78</v>
      </c>
      <c r="B30" s="70" t="s">
        <v>85</v>
      </c>
      <c r="C30" s="71" t="s">
        <v>86</v>
      </c>
      <c r="D30" s="72"/>
      <c r="E30" s="6">
        <v>2.9522141550000001</v>
      </c>
      <c r="F30" s="6">
        <v>8.7034529589999998</v>
      </c>
      <c r="G30" s="6">
        <v>6.2113899999999998E-3</v>
      </c>
      <c r="H30" s="6">
        <v>3.3381833E-2</v>
      </c>
      <c r="I30" s="6">
        <v>0.15219769699999999</v>
      </c>
      <c r="J30" s="6">
        <v>0.15219769699999999</v>
      </c>
      <c r="K30" s="6">
        <v>0.15219769699999999</v>
      </c>
      <c r="L30" s="6">
        <v>2.9220531000000001E-2</v>
      </c>
      <c r="M30" s="6">
        <v>93.704724018999997</v>
      </c>
      <c r="N30" s="6">
        <v>6.9593999999999998E-5</v>
      </c>
      <c r="O30" s="6">
        <v>9.6739040000000005E-3</v>
      </c>
      <c r="P30" s="6">
        <v>4.9832569999999996E-3</v>
      </c>
      <c r="Q30" s="6">
        <v>1.7183300000000001E-4</v>
      </c>
      <c r="R30" s="6">
        <v>4.3858428999999997E-2</v>
      </c>
      <c r="S30" s="6">
        <v>1.633535569</v>
      </c>
      <c r="T30" s="6">
        <v>6.8169922999999993E-2</v>
      </c>
      <c r="U30" s="6">
        <v>9.6319749999999992E-3</v>
      </c>
      <c r="V30" s="6">
        <v>0.96267746300000001</v>
      </c>
      <c r="W30" s="6">
        <v>0.24392954629999999</v>
      </c>
      <c r="X30" s="6">
        <v>6.0783307255000002E-3</v>
      </c>
      <c r="Y30" s="6">
        <v>7.9313386156999992E-3</v>
      </c>
      <c r="Z30" s="6">
        <v>4.6492628633000004E-3</v>
      </c>
      <c r="AA30" s="6">
        <v>8.8387931143999992E-3</v>
      </c>
      <c r="AB30" s="6">
        <v>2.74977253196E-2</v>
      </c>
      <c r="AC30" s="6" t="s">
        <v>431</v>
      </c>
      <c r="AD30" s="6">
        <v>0.12981200000000001</v>
      </c>
      <c r="AE30" s="60"/>
      <c r="AF30" s="26">
        <v>23182.15749991337</v>
      </c>
      <c r="AG30" s="26" t="s">
        <v>433</v>
      </c>
      <c r="AH30" s="26" t="s">
        <v>433</v>
      </c>
      <c r="AI30" s="26">
        <v>688.29207147113755</v>
      </c>
      <c r="AJ30" s="26" t="s">
        <v>433</v>
      </c>
      <c r="AK30" s="26" t="s">
        <v>431</v>
      </c>
      <c r="AL30" s="49" t="s">
        <v>49</v>
      </c>
    </row>
    <row r="31" spans="1:38" s="2" customFormat="1" ht="26.25" customHeight="1" thickBot="1" x14ac:dyDescent="0.25">
      <c r="A31" s="70" t="s">
        <v>78</v>
      </c>
      <c r="B31" s="70" t="s">
        <v>87</v>
      </c>
      <c r="C31" s="71" t="s">
        <v>88</v>
      </c>
      <c r="D31" s="72"/>
      <c r="E31" s="6" t="s">
        <v>431</v>
      </c>
      <c r="F31" s="6">
        <v>3.474112442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176288.39564642403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3.3812997490000001</v>
      </c>
      <c r="J32" s="6">
        <v>6.0603204929999999</v>
      </c>
      <c r="K32" s="6">
        <v>8.2584657709999991</v>
      </c>
      <c r="L32" s="6">
        <v>0.373392856</v>
      </c>
      <c r="M32" s="6" t="s">
        <v>431</v>
      </c>
      <c r="N32" s="6">
        <v>7.2830967500000003</v>
      </c>
      <c r="O32" s="6">
        <v>3.5969682000000003E-2</v>
      </c>
      <c r="P32" s="6" t="s">
        <v>432</v>
      </c>
      <c r="Q32" s="6">
        <v>8.5105522000000003E-2</v>
      </c>
      <c r="R32" s="6">
        <v>2.6749060899999999</v>
      </c>
      <c r="S32" s="6">
        <v>58.368660308999999</v>
      </c>
      <c r="T32" s="6">
        <v>0.438109215</v>
      </c>
      <c r="U32" s="6">
        <v>6.7625992999999995E-2</v>
      </c>
      <c r="V32" s="6">
        <v>26.545415655999999</v>
      </c>
      <c r="W32" s="6" t="s">
        <v>431</v>
      </c>
      <c r="X32" s="6">
        <v>9.6025978661999998E-3</v>
      </c>
      <c r="Y32" s="6">
        <v>4.7641705500000003E-4</v>
      </c>
      <c r="Z32" s="6">
        <v>7.0328231859999996E-4</v>
      </c>
      <c r="AA32" s="6" t="s">
        <v>432</v>
      </c>
      <c r="AB32" s="6">
        <v>1.0782297239499999E-2</v>
      </c>
      <c r="AC32" s="6" t="s">
        <v>431</v>
      </c>
      <c r="AD32" s="6" t="s">
        <v>431</v>
      </c>
      <c r="AE32" s="60"/>
      <c r="AF32" s="26" t="s">
        <v>433</v>
      </c>
      <c r="AG32" s="26" t="s">
        <v>433</v>
      </c>
      <c r="AH32" s="26" t="s">
        <v>433</v>
      </c>
      <c r="AI32" s="26" t="s">
        <v>433</v>
      </c>
      <c r="AJ32" s="26" t="s">
        <v>433</v>
      </c>
      <c r="AK32" s="26">
        <v>373026460.14794564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1.972541007</v>
      </c>
      <c r="J33" s="6">
        <v>3.6528536919999999</v>
      </c>
      <c r="K33" s="6">
        <v>7.3057073800000003</v>
      </c>
      <c r="L33" s="6">
        <v>7.7440502999999994E-2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373026460.14794564</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2.1329069849879999E-2</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4.9689369729999999</v>
      </c>
      <c r="F36" s="6">
        <v>1.1347137549999999</v>
      </c>
      <c r="G36" s="6">
        <v>10.282423106</v>
      </c>
      <c r="H36" s="6">
        <v>4.2714559999999999E-3</v>
      </c>
      <c r="I36" s="6">
        <v>1.587630219</v>
      </c>
      <c r="J36" s="6">
        <v>1.8668837549999999</v>
      </c>
      <c r="K36" s="6">
        <v>1.8668837549999999</v>
      </c>
      <c r="L36" s="6">
        <v>3.8889199999999999E-2</v>
      </c>
      <c r="M36" s="6">
        <v>2.4472911709999998</v>
      </c>
      <c r="N36" s="6">
        <v>9.5509093000000003E-2</v>
      </c>
      <c r="O36" s="6">
        <v>9.3385050000000004E-3</v>
      </c>
      <c r="P36" s="6">
        <v>1.5069791000000001E-2</v>
      </c>
      <c r="Q36" s="6">
        <v>0.23153991500000001</v>
      </c>
      <c r="R36" s="6">
        <v>0.24735128000000001</v>
      </c>
      <c r="S36" s="6">
        <v>0.65673036699999998</v>
      </c>
      <c r="T36" s="6">
        <v>10.643145316</v>
      </c>
      <c r="U36" s="6">
        <v>9.6621481999999995E-2</v>
      </c>
      <c r="V36" s="6">
        <v>0.73224871599999997</v>
      </c>
      <c r="W36" s="6">
        <v>0.18936562012001718</v>
      </c>
      <c r="X36" s="6">
        <v>2.1913440229307502E-3</v>
      </c>
      <c r="Y36" s="6">
        <v>1.257493592946473E-2</v>
      </c>
      <c r="Z36" s="6">
        <v>9.3385042998427696E-3</v>
      </c>
      <c r="AA36" s="6">
        <v>3.199352570719649E-3</v>
      </c>
      <c r="AB36" s="6">
        <v>2.7304136822957899E-2</v>
      </c>
      <c r="AC36" s="6">
        <v>6.8233000000000002E-2</v>
      </c>
      <c r="AD36" s="6">
        <v>0.19536200000000001</v>
      </c>
      <c r="AE36" s="60"/>
      <c r="AF36" s="26">
        <v>25526.426049172042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10.038559096317933</v>
      </c>
      <c r="F39" s="6">
        <v>1.5781771883490896</v>
      </c>
      <c r="G39" s="6">
        <v>10.592993337098489</v>
      </c>
      <c r="H39" s="6">
        <v>0.15128026999999999</v>
      </c>
      <c r="I39" s="6">
        <v>2.08209802443396</v>
      </c>
      <c r="J39" s="6">
        <v>2.5286131844339601</v>
      </c>
      <c r="K39" s="6">
        <v>2.9853500094339598</v>
      </c>
      <c r="L39" s="6">
        <v>0.20025510574145133</v>
      </c>
      <c r="M39" s="6">
        <v>7.4637290222080699</v>
      </c>
      <c r="N39" s="6">
        <v>1.0466479537847244</v>
      </c>
      <c r="O39" s="6">
        <v>7.0902777922744284E-2</v>
      </c>
      <c r="P39" s="6">
        <v>6.3085761587167069E-2</v>
      </c>
      <c r="Q39" s="6">
        <v>7.4879223467667066E-2</v>
      </c>
      <c r="R39" s="6">
        <v>1.0073384954012927</v>
      </c>
      <c r="S39" s="6">
        <v>0.20172607745908064</v>
      </c>
      <c r="T39" s="6">
        <v>8.4124197857070691</v>
      </c>
      <c r="U39" s="6">
        <v>1.8624816174334143E-2</v>
      </c>
      <c r="V39" s="6">
        <v>3.0974710404691144</v>
      </c>
      <c r="W39" s="6">
        <v>1.3939723123105354</v>
      </c>
      <c r="X39" s="6">
        <v>0.15008673151345964</v>
      </c>
      <c r="Y39" s="6">
        <v>0.23719476329306718</v>
      </c>
      <c r="Z39" s="6">
        <v>0.10894128898445075</v>
      </c>
      <c r="AA39" s="6">
        <v>8.9303921322094568E-2</v>
      </c>
      <c r="AB39" s="6">
        <v>0.58552670513283434</v>
      </c>
      <c r="AC39" s="6">
        <v>3.2833296276005203E-2</v>
      </c>
      <c r="AD39" s="6">
        <v>0.88123099999999999</v>
      </c>
      <c r="AE39" s="60"/>
      <c r="AF39" s="26">
        <v>48285.048488407221</v>
      </c>
      <c r="AG39" s="26">
        <v>5183</v>
      </c>
      <c r="AH39" s="26">
        <v>90638.428499199392</v>
      </c>
      <c r="AI39" s="26">
        <v>6637.5324294220536</v>
      </c>
      <c r="AJ39" s="26" t="s">
        <v>433</v>
      </c>
      <c r="AK39" s="26" t="s">
        <v>431</v>
      </c>
      <c r="AL39" s="49" t="s">
        <v>49</v>
      </c>
    </row>
    <row r="40" spans="1:38" s="2" customFormat="1" ht="26.25" customHeight="1" thickBot="1" x14ac:dyDescent="0.25">
      <c r="A40" s="70" t="s">
        <v>70</v>
      </c>
      <c r="B40" s="70" t="s">
        <v>105</v>
      </c>
      <c r="C40" s="71" t="s">
        <v>391</v>
      </c>
      <c r="D40" s="72"/>
      <c r="E40" s="6">
        <v>4.7455895999999997E-2</v>
      </c>
      <c r="F40" s="6">
        <v>3.9009775119999999</v>
      </c>
      <c r="G40" s="6">
        <v>3.4326140999999998E-2</v>
      </c>
      <c r="H40" s="6">
        <v>5.1487999999999999E-5</v>
      </c>
      <c r="I40" s="6">
        <v>6.4567475999999999E-2</v>
      </c>
      <c r="J40" s="6">
        <v>6.4567475999999999E-2</v>
      </c>
      <c r="K40" s="6">
        <v>6.4567475999999999E-2</v>
      </c>
      <c r="L40" s="6">
        <v>3.2266579999999999E-3</v>
      </c>
      <c r="M40" s="6">
        <v>10.654715074</v>
      </c>
      <c r="N40" s="6">
        <v>8.5815364000000005E-2</v>
      </c>
      <c r="O40" s="6">
        <v>1.7163200000000001E-4</v>
      </c>
      <c r="P40" s="6" t="s">
        <v>432</v>
      </c>
      <c r="Q40" s="6" t="s">
        <v>432</v>
      </c>
      <c r="R40" s="6">
        <v>8.5815399999999997E-4</v>
      </c>
      <c r="S40" s="6">
        <v>2.9177224000000002E-2</v>
      </c>
      <c r="T40" s="6">
        <v>1.201414E-3</v>
      </c>
      <c r="U40" s="6">
        <v>1.7163200000000001E-4</v>
      </c>
      <c r="V40" s="6">
        <v>1.7163072000000001E-2</v>
      </c>
      <c r="W40" s="6" t="s">
        <v>432</v>
      </c>
      <c r="X40" s="6">
        <v>6.8652288756848004E-4</v>
      </c>
      <c r="Y40" s="6">
        <v>6.8652288756848004E-4</v>
      </c>
      <c r="Z40" s="6">
        <v>5.9040968330889283E-4</v>
      </c>
      <c r="AA40" s="6">
        <v>1.3558827029477481E-4</v>
      </c>
      <c r="AB40" s="6">
        <v>2.0990437287406274E-3</v>
      </c>
      <c r="AC40" s="6" t="s">
        <v>431</v>
      </c>
      <c r="AD40" s="6" t="s">
        <v>431</v>
      </c>
      <c r="AE40" s="60"/>
      <c r="AF40" s="26">
        <v>722.73696988771735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17.990411646999998</v>
      </c>
      <c r="F41" s="6">
        <v>32.988768761000003</v>
      </c>
      <c r="G41" s="6">
        <v>9.5850482469999996</v>
      </c>
      <c r="H41" s="6">
        <v>4.2504658800000001</v>
      </c>
      <c r="I41" s="6">
        <v>39.058621528000003</v>
      </c>
      <c r="J41" s="6">
        <v>40.131358452000001</v>
      </c>
      <c r="K41" s="6">
        <v>42.251654023</v>
      </c>
      <c r="L41" s="6">
        <v>4.4030569440000003</v>
      </c>
      <c r="M41" s="6">
        <v>269.93447460700003</v>
      </c>
      <c r="N41" s="6">
        <v>2.7614894909999999</v>
      </c>
      <c r="O41" s="6">
        <v>0.97537436899999996</v>
      </c>
      <c r="P41" s="6">
        <v>9.0195822999999994E-2</v>
      </c>
      <c r="Q41" s="6">
        <v>5.4607942E-2</v>
      </c>
      <c r="R41" s="6">
        <v>1.7758027350000001</v>
      </c>
      <c r="S41" s="6">
        <v>0.56739756299999999</v>
      </c>
      <c r="T41" s="6">
        <v>0.22456717500000001</v>
      </c>
      <c r="U41" s="6">
        <v>4.6755748999999999E-2</v>
      </c>
      <c r="V41" s="6">
        <v>39.128491527999998</v>
      </c>
      <c r="W41" s="6">
        <v>42.46292176657002</v>
      </c>
      <c r="X41" s="6">
        <v>8.0814440341686922</v>
      </c>
      <c r="Y41" s="6">
        <v>7.5381975477181165</v>
      </c>
      <c r="Z41" s="6">
        <v>2.8583443049663622</v>
      </c>
      <c r="AA41" s="6">
        <v>4.4578760397842849</v>
      </c>
      <c r="AB41" s="6">
        <v>22.935861926637454</v>
      </c>
      <c r="AC41" s="6">
        <v>0.37303900000000001</v>
      </c>
      <c r="AD41" s="6">
        <v>0.64799499999999999</v>
      </c>
      <c r="AE41" s="60"/>
      <c r="AF41" s="26">
        <v>106870.33384152799</v>
      </c>
      <c r="AG41" s="26">
        <v>3792.5</v>
      </c>
      <c r="AH41" s="26">
        <v>138881.45233195671</v>
      </c>
      <c r="AI41" s="26">
        <v>74145.000311281256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19.469069424000001</v>
      </c>
      <c r="F43" s="6">
        <v>1.4339573910000001</v>
      </c>
      <c r="G43" s="6">
        <v>1.015769852</v>
      </c>
      <c r="H43" s="6">
        <v>9.8489948999999993E-2</v>
      </c>
      <c r="I43" s="6">
        <v>0.86903289399999994</v>
      </c>
      <c r="J43" s="6">
        <v>0.876698753</v>
      </c>
      <c r="K43" s="6">
        <v>0.89101934000000005</v>
      </c>
      <c r="L43" s="6">
        <v>0.53173800299999996</v>
      </c>
      <c r="M43" s="6">
        <v>4.1669637289999999</v>
      </c>
      <c r="N43" s="6">
        <v>7.7201460999999999E-2</v>
      </c>
      <c r="O43" s="6">
        <v>3.4876198999999997E-2</v>
      </c>
      <c r="P43" s="6">
        <v>5.117613E-3</v>
      </c>
      <c r="Q43" s="6">
        <v>3.6400870000000002E-3</v>
      </c>
      <c r="R43" s="6">
        <v>6.5237079000000003E-2</v>
      </c>
      <c r="S43" s="6">
        <v>2.1936702999999998E-2</v>
      </c>
      <c r="T43" s="6">
        <v>5.2370358999999998E-2</v>
      </c>
      <c r="U43" s="6">
        <v>6.2610720000000003E-3</v>
      </c>
      <c r="V43" s="6">
        <v>2.5112922219999998</v>
      </c>
      <c r="W43" s="6">
        <v>0.29525179148286257</v>
      </c>
      <c r="X43" s="6">
        <v>2.6899019398479516E-2</v>
      </c>
      <c r="Y43" s="6">
        <v>4.3371589058821963E-2</v>
      </c>
      <c r="Z43" s="6">
        <v>1.358981403816064E-2</v>
      </c>
      <c r="AA43" s="6">
        <v>1.0923926385847858E-2</v>
      </c>
      <c r="AB43" s="6">
        <v>9.4784348881309974E-2</v>
      </c>
      <c r="AC43" s="6">
        <v>1.7805999999999999E-2</v>
      </c>
      <c r="AD43" s="6">
        <v>3.9898000000000003E-2</v>
      </c>
      <c r="AE43" s="60"/>
      <c r="AF43" s="26">
        <v>21971.376269036049</v>
      </c>
      <c r="AG43" s="26" t="s">
        <v>433</v>
      </c>
      <c r="AH43" s="26">
        <v>12220.449670149952</v>
      </c>
      <c r="AI43" s="26">
        <v>2761.6615498012352</v>
      </c>
      <c r="AJ43" s="26" t="s">
        <v>433</v>
      </c>
      <c r="AK43" s="26" t="s">
        <v>431</v>
      </c>
      <c r="AL43" s="49" t="s">
        <v>49</v>
      </c>
    </row>
    <row r="44" spans="1:38" s="2" customFormat="1" ht="26.25" customHeight="1" thickBot="1" x14ac:dyDescent="0.25">
      <c r="A44" s="70" t="s">
        <v>70</v>
      </c>
      <c r="B44" s="70" t="s">
        <v>111</v>
      </c>
      <c r="C44" s="71" t="s">
        <v>112</v>
      </c>
      <c r="D44" s="72"/>
      <c r="E44" s="6">
        <v>43.301935063999998</v>
      </c>
      <c r="F44" s="6">
        <v>4.6559160159999999</v>
      </c>
      <c r="G44" s="6">
        <v>6.3336439999999994E-2</v>
      </c>
      <c r="H44" s="6">
        <v>2.0673186E-2</v>
      </c>
      <c r="I44" s="6">
        <v>1.8041413049999999</v>
      </c>
      <c r="J44" s="6">
        <v>1.8041413049999999</v>
      </c>
      <c r="K44" s="6">
        <v>1.8041413049999999</v>
      </c>
      <c r="L44" s="6">
        <v>1.1251939369999999</v>
      </c>
      <c r="M44" s="6">
        <v>23.668349984999999</v>
      </c>
      <c r="N44" s="6" t="s">
        <v>432</v>
      </c>
      <c r="O44" s="6">
        <v>2.5973264999999999E-2</v>
      </c>
      <c r="P44" s="6" t="s">
        <v>432</v>
      </c>
      <c r="Q44" s="6" t="s">
        <v>432</v>
      </c>
      <c r="R44" s="6">
        <v>0.12986634899999999</v>
      </c>
      <c r="S44" s="6">
        <v>4.4154556319999996</v>
      </c>
      <c r="T44" s="6">
        <v>0.18181287600000001</v>
      </c>
      <c r="U44" s="6">
        <v>2.5973264999999999E-2</v>
      </c>
      <c r="V44" s="6">
        <v>2.5973268489999999</v>
      </c>
      <c r="W44" s="6" t="s">
        <v>432</v>
      </c>
      <c r="X44" s="6">
        <v>7.7977330306162704E-2</v>
      </c>
      <c r="Y44" s="6">
        <v>0.12980881776796177</v>
      </c>
      <c r="Z44" s="6">
        <v>8.9348043671873531E-2</v>
      </c>
      <c r="AA44" s="6">
        <v>2.0518882122319792E-2</v>
      </c>
      <c r="AB44" s="6">
        <v>0.31765307386831781</v>
      </c>
      <c r="AC44" s="6" t="s">
        <v>431</v>
      </c>
      <c r="AD44" s="6" t="s">
        <v>431</v>
      </c>
      <c r="AE44" s="60"/>
      <c r="AF44" s="26">
        <v>111939.09232187632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2.1351853350000001</v>
      </c>
      <c r="F45" s="6">
        <v>0.76064169199999998</v>
      </c>
      <c r="G45" s="6">
        <v>0.77800234800000001</v>
      </c>
      <c r="H45" s="6">
        <v>2.723006E-3</v>
      </c>
      <c r="I45" s="6">
        <v>0.34986154699999999</v>
      </c>
      <c r="J45" s="6">
        <v>0.410999279</v>
      </c>
      <c r="K45" s="6">
        <v>0.410999279</v>
      </c>
      <c r="L45" s="6">
        <v>1.8518494999999999E-2</v>
      </c>
      <c r="M45" s="6">
        <v>1.725823259</v>
      </c>
      <c r="N45" s="6">
        <v>5.0570150000000001E-2</v>
      </c>
      <c r="O45" s="6">
        <v>3.890012E-3</v>
      </c>
      <c r="P45" s="6">
        <v>1.1670033999999999E-2</v>
      </c>
      <c r="Q45" s="6">
        <v>1.5560047E-2</v>
      </c>
      <c r="R45" s="6">
        <v>1.9450057999999999E-2</v>
      </c>
      <c r="S45" s="6">
        <v>0.34232103800000002</v>
      </c>
      <c r="T45" s="6">
        <v>0.38900117699999998</v>
      </c>
      <c r="U45" s="6">
        <v>3.8900117999999997E-2</v>
      </c>
      <c r="V45" s="6">
        <v>0.46680141200000003</v>
      </c>
      <c r="W45" s="6">
        <v>5.0570153019502351E-2</v>
      </c>
      <c r="X45" s="6">
        <v>7.7800235414618999E-4</v>
      </c>
      <c r="Y45" s="6">
        <v>3.8900117707309501E-3</v>
      </c>
      <c r="Z45" s="6">
        <v>3.8900117707309501E-3</v>
      </c>
      <c r="AA45" s="6">
        <v>3.8900117707309499E-4</v>
      </c>
      <c r="AB45" s="6">
        <v>8.9470270726811855E-3</v>
      </c>
      <c r="AC45" s="6">
        <v>3.1119999999999998E-2</v>
      </c>
      <c r="AD45" s="6">
        <v>1.4779E-2</v>
      </c>
      <c r="AE45" s="60"/>
      <c r="AF45" s="26">
        <v>16765.950731850393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2.134238437</v>
      </c>
      <c r="F47" s="6">
        <v>5.3163083E-2</v>
      </c>
      <c r="G47" s="6">
        <v>0.11754197399999999</v>
      </c>
      <c r="H47" s="6">
        <v>8.3456000000000003E-4</v>
      </c>
      <c r="I47" s="6">
        <v>2.6803639000000001E-2</v>
      </c>
      <c r="J47" s="6">
        <v>3.1713376000000001E-2</v>
      </c>
      <c r="K47" s="6">
        <v>3.5192675999999999E-2</v>
      </c>
      <c r="L47" s="6">
        <v>8.2065939999999993E-3</v>
      </c>
      <c r="M47" s="6">
        <v>0.72289733199999995</v>
      </c>
      <c r="N47" s="6">
        <v>0.13472657099999999</v>
      </c>
      <c r="O47" s="6">
        <v>3.1278399999999998E-4</v>
      </c>
      <c r="P47" s="6">
        <v>7.1471200000000005E-4</v>
      </c>
      <c r="Q47" s="6">
        <v>6.3016600000000004E-4</v>
      </c>
      <c r="R47" s="6">
        <v>4.0854300000000001E-3</v>
      </c>
      <c r="S47" s="6">
        <v>7.1847272000000004E-2</v>
      </c>
      <c r="T47" s="6">
        <v>1.5523838999999999E-2</v>
      </c>
      <c r="U47" s="6">
        <v>1.618228E-3</v>
      </c>
      <c r="V47" s="6">
        <v>4.8860605000000001E-2</v>
      </c>
      <c r="W47" s="6">
        <v>9.8795057231362594E-3</v>
      </c>
      <c r="X47" s="6">
        <v>3.7191852282494257E-4</v>
      </c>
      <c r="Y47" s="6">
        <v>6.1345244791134073E-4</v>
      </c>
      <c r="Z47" s="6">
        <v>5.4691175190360662E-4</v>
      </c>
      <c r="AA47" s="6">
        <v>7.4849034145273562E-3</v>
      </c>
      <c r="AB47" s="6">
        <v>9.0171861382672466E-3</v>
      </c>
      <c r="AC47" s="6">
        <v>1.137E-3</v>
      </c>
      <c r="AD47" s="6">
        <v>2.15E-3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17.9880018280023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0.13601936580499999</v>
      </c>
      <c r="AL51" s="49" t="s">
        <v>130</v>
      </c>
    </row>
    <row r="52" spans="1:38" s="2" customFormat="1" ht="26.25" customHeight="1" thickBot="1" x14ac:dyDescent="0.25">
      <c r="A52" s="70" t="s">
        <v>119</v>
      </c>
      <c r="B52" s="74" t="s">
        <v>131</v>
      </c>
      <c r="C52" s="76" t="s">
        <v>392</v>
      </c>
      <c r="D52" s="73"/>
      <c r="E52" s="6">
        <v>1.6322203777099999</v>
      </c>
      <c r="F52" s="6">
        <v>0.48927058283453001</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5.8151944864311069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1.1889032033428659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9.2364050617534943E-3</v>
      </c>
      <c r="AL54" s="49" t="s">
        <v>419</v>
      </c>
    </row>
    <row r="55" spans="1:38" s="2" customFormat="1" ht="26.25" customHeight="1" thickBot="1" x14ac:dyDescent="0.25">
      <c r="A55" s="70" t="s">
        <v>119</v>
      </c>
      <c r="B55" s="74" t="s">
        <v>138</v>
      </c>
      <c r="C55" s="76" t="s">
        <v>139</v>
      </c>
      <c r="D55" s="73"/>
      <c r="E55" s="6">
        <v>3.620353329170324</v>
      </c>
      <c r="F55" s="6">
        <v>0.42485665071390677</v>
      </c>
      <c r="G55" s="6">
        <v>3.2139885541392048</v>
      </c>
      <c r="H55" s="6" t="s">
        <v>432</v>
      </c>
      <c r="I55" s="6">
        <v>1.9744959579999999E-2</v>
      </c>
      <c r="J55" s="6">
        <v>1.9744959579999999E-2</v>
      </c>
      <c r="K55" s="6">
        <v>1.9744959579999999E-2</v>
      </c>
      <c r="L55" s="6">
        <v>4.9362398899999995E-4</v>
      </c>
      <c r="M55" s="6">
        <v>0.98595848671693465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4197.8323194445511</v>
      </c>
      <c r="AG55" s="26" t="s">
        <v>431</v>
      </c>
      <c r="AH55" s="26">
        <v>91.350326862611084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0.71695910040199995</v>
      </c>
      <c r="J59" s="6">
        <v>0.81717874529199996</v>
      </c>
      <c r="K59" s="6">
        <v>0.93069969615799997</v>
      </c>
      <c r="L59" s="6">
        <v>1.3380507324032001E-3</v>
      </c>
      <c r="M59" s="6" t="s">
        <v>432</v>
      </c>
      <c r="N59" s="6">
        <v>7.8194837457231996</v>
      </c>
      <c r="O59" s="6">
        <v>0.37437593455057999</v>
      </c>
      <c r="P59" s="6">
        <v>2.9547243300000001E-3</v>
      </c>
      <c r="Q59" s="6">
        <v>0.82771651406799995</v>
      </c>
      <c r="R59" s="6">
        <v>1.03328541372006</v>
      </c>
      <c r="S59" s="6">
        <v>1.7451601601580002E-2</v>
      </c>
      <c r="T59" s="6">
        <v>1.3511508348816801</v>
      </c>
      <c r="U59" s="6">
        <v>3.9884400529078801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4568.4919330000002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1.060154544</v>
      </c>
      <c r="J60" s="6">
        <v>8.6695753209999999</v>
      </c>
      <c r="K60" s="6">
        <v>28.329743218000001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171223.56077623117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0.52310919499999997</v>
      </c>
      <c r="J61" s="6">
        <v>5.2285703640000003</v>
      </c>
      <c r="K61" s="6">
        <v>17.438761890999999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26153928.485449769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2.4028379999999998E-2</v>
      </c>
      <c r="J62" s="6">
        <v>0.240283791</v>
      </c>
      <c r="K62" s="6">
        <v>0.48056758199999999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40047.298479663652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434</v>
      </c>
      <c r="Y72" s="6" t="s">
        <v>434</v>
      </c>
      <c r="Z72" s="6" t="s">
        <v>434</v>
      </c>
      <c r="AA72" s="6" t="s">
        <v>434</v>
      </c>
      <c r="AB72" s="6">
        <v>15.947904224723503</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432</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0.35728100000000002</v>
      </c>
      <c r="F74" s="6" t="s">
        <v>432</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432</v>
      </c>
      <c r="U74" s="6" t="s">
        <v>432</v>
      </c>
      <c r="V74" s="6" t="s">
        <v>432</v>
      </c>
      <c r="W74" s="6">
        <v>10.963329999999999</v>
      </c>
      <c r="X74" s="6">
        <v>1.1415454300000001</v>
      </c>
      <c r="Y74" s="6">
        <v>1.12993298</v>
      </c>
      <c r="Z74" s="6">
        <v>1.12993298</v>
      </c>
      <c r="AA74" s="6">
        <v>0.13985769000000001</v>
      </c>
      <c r="AB74" s="6">
        <v>3.5412690800000002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4.8989719999999995E-4</v>
      </c>
      <c r="AE76" s="60"/>
      <c r="AF76" s="26" t="s">
        <v>431</v>
      </c>
      <c r="AG76" s="26" t="s">
        <v>431</v>
      </c>
      <c r="AH76" s="26" t="s">
        <v>431</v>
      </c>
      <c r="AI76" s="26" t="s">
        <v>431</v>
      </c>
      <c r="AJ76" s="26" t="s">
        <v>431</v>
      </c>
      <c r="AK76" s="26">
        <v>188.422</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1.2809671727516601</v>
      </c>
      <c r="H78" s="6" t="s">
        <v>432</v>
      </c>
      <c r="I78" s="6">
        <v>9.4392557460000002E-3</v>
      </c>
      <c r="J78" s="6">
        <v>1.230103246981714E-2</v>
      </c>
      <c r="K78" s="6">
        <v>3.2078606798543498E-2</v>
      </c>
      <c r="L78" s="6">
        <v>9.4392559999999992E-6</v>
      </c>
      <c r="M78" s="6" t="s">
        <v>432</v>
      </c>
      <c r="N78" s="6">
        <v>0.51071940113724335</v>
      </c>
      <c r="O78" s="6">
        <v>8.1799999999999998E-2</v>
      </c>
      <c r="P78" s="6">
        <v>2.7088142173941586E-3</v>
      </c>
      <c r="Q78" s="6">
        <v>0.35399999999999998</v>
      </c>
      <c r="R78" s="6">
        <v>5.6999880000000003</v>
      </c>
      <c r="S78" s="6">
        <v>5.0352068545399051</v>
      </c>
      <c r="T78" s="6">
        <v>5.2711825487248253E-2</v>
      </c>
      <c r="U78" s="6" t="s">
        <v>432</v>
      </c>
      <c r="V78" s="6">
        <v>0.64753806190441088</v>
      </c>
      <c r="W78" s="6">
        <v>0.50271427999999996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0.66778400000000004</v>
      </c>
      <c r="H80" s="6" t="s">
        <v>432</v>
      </c>
      <c r="I80" s="6" t="s">
        <v>432</v>
      </c>
      <c r="J80" s="6" t="s">
        <v>432</v>
      </c>
      <c r="K80" s="6">
        <v>0.41094399999999998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114.178998318</v>
      </c>
      <c r="G82" s="6" t="s">
        <v>431</v>
      </c>
      <c r="H82" s="6" t="s">
        <v>431</v>
      </c>
      <c r="I82" s="6" t="s">
        <v>432</v>
      </c>
      <c r="J82" s="6" t="s">
        <v>431</v>
      </c>
      <c r="K82" s="6" t="s">
        <v>431</v>
      </c>
      <c r="L82" s="6" t="s">
        <v>431</v>
      </c>
      <c r="M82" s="6" t="s">
        <v>431</v>
      </c>
      <c r="N82" s="6" t="s">
        <v>431</v>
      </c>
      <c r="O82" s="6" t="s">
        <v>431</v>
      </c>
      <c r="P82" s="6">
        <v>0.102972513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0.456520598</v>
      </c>
      <c r="G83" s="6" t="s">
        <v>432</v>
      </c>
      <c r="H83" s="6" t="s">
        <v>431</v>
      </c>
      <c r="I83" s="6">
        <v>3.0114248999999999E-2</v>
      </c>
      <c r="J83" s="6">
        <v>0.43937183600000002</v>
      </c>
      <c r="K83" s="6">
        <v>0.78494520499999998</v>
      </c>
      <c r="L83" s="6">
        <v>1.7165139999999999E-3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1.8642167000000001E-2</v>
      </c>
      <c r="G84" s="6" t="s">
        <v>431</v>
      </c>
      <c r="H84" s="6" t="s">
        <v>431</v>
      </c>
      <c r="I84" s="6">
        <v>1.1472100000000001E-2</v>
      </c>
      <c r="J84" s="6">
        <v>5.7360511000000003E-2</v>
      </c>
      <c r="K84" s="6">
        <v>0.22944204900000001</v>
      </c>
      <c r="L84" s="6">
        <v>1.4929999999999999E-6</v>
      </c>
      <c r="M84" s="6">
        <v>1.3623109999999999E-3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143401.28215690501</v>
      </c>
      <c r="AL84" s="49" t="s">
        <v>412</v>
      </c>
    </row>
    <row r="85" spans="1:38" s="2" customFormat="1" ht="26.25" customHeight="1" thickBot="1" x14ac:dyDescent="0.25">
      <c r="A85" s="70" t="s">
        <v>208</v>
      </c>
      <c r="B85" s="76" t="s">
        <v>215</v>
      </c>
      <c r="C85" s="82" t="s">
        <v>403</v>
      </c>
      <c r="D85" s="72"/>
      <c r="E85" s="6" t="s">
        <v>431</v>
      </c>
      <c r="F85" s="6">
        <v>66.273260592371003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457.27859284919413</v>
      </c>
      <c r="AL85" s="49" t="s">
        <v>216</v>
      </c>
    </row>
    <row r="86" spans="1:38" s="2" customFormat="1" ht="26.25" customHeight="1" thickBot="1" x14ac:dyDescent="0.25">
      <c r="A86" s="70" t="s">
        <v>208</v>
      </c>
      <c r="B86" s="76" t="s">
        <v>217</v>
      </c>
      <c r="C86" s="80" t="s">
        <v>218</v>
      </c>
      <c r="D86" s="72"/>
      <c r="E86" s="6" t="s">
        <v>431</v>
      </c>
      <c r="F86" s="6">
        <v>12.3000094595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0.19549841000000001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0.28361793519599998</v>
      </c>
      <c r="AL87" s="49" t="s">
        <v>219</v>
      </c>
    </row>
    <row r="88" spans="1:38" s="2" customFormat="1" ht="26.25" customHeight="1" thickBot="1" x14ac:dyDescent="0.25">
      <c r="A88" s="70" t="s">
        <v>208</v>
      </c>
      <c r="B88" s="76" t="s">
        <v>222</v>
      </c>
      <c r="C88" s="80" t="s">
        <v>223</v>
      </c>
      <c r="D88" s="72"/>
      <c r="E88" s="6" t="s">
        <v>432</v>
      </c>
      <c r="F88" s="6">
        <v>52.253592103999999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14.180623872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14.847996895449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7.3748006856066896E-4</v>
      </c>
      <c r="Y90" s="6">
        <v>3.722518441306234E-4</v>
      </c>
      <c r="Z90" s="6">
        <v>3.722518441306234E-4</v>
      </c>
      <c r="AA90" s="6">
        <v>3.722518441306234E-4</v>
      </c>
      <c r="AB90" s="6">
        <v>1.8542356009525391E-3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0.116496164</v>
      </c>
      <c r="F91" s="6">
        <v>0.310582152</v>
      </c>
      <c r="G91" s="6">
        <v>1.1503931E-2</v>
      </c>
      <c r="H91" s="6">
        <v>0.26630494500000002</v>
      </c>
      <c r="I91" s="6">
        <v>1.9304387569999999</v>
      </c>
      <c r="J91" s="6">
        <v>2.113206506</v>
      </c>
      <c r="K91" s="6">
        <v>2.1509561580000001</v>
      </c>
      <c r="L91" s="6">
        <v>0.77966387599999998</v>
      </c>
      <c r="M91" s="6">
        <v>3.5629957640000001</v>
      </c>
      <c r="N91" s="6">
        <v>2.9864510000000002E-3</v>
      </c>
      <c r="O91" s="6">
        <v>0.34652291299999999</v>
      </c>
      <c r="P91" s="6">
        <v>2.1899999999999999E-7</v>
      </c>
      <c r="Q91" s="6">
        <v>5.0660000000000003E-6</v>
      </c>
      <c r="R91" s="6">
        <v>5.9425000000000001E-5</v>
      </c>
      <c r="S91" s="6">
        <v>0.34820858199999999</v>
      </c>
      <c r="T91" s="6">
        <v>0.17337291699999999</v>
      </c>
      <c r="U91" s="6" t="s">
        <v>432</v>
      </c>
      <c r="V91" s="6">
        <v>0.17424904499999999</v>
      </c>
      <c r="W91" s="6">
        <v>6.4169866403431001E-3</v>
      </c>
      <c r="X91" s="6">
        <v>7.1228551707808408E-3</v>
      </c>
      <c r="Y91" s="6">
        <v>2.8876439881543952E-3</v>
      </c>
      <c r="Z91" s="6">
        <v>2.8876439881543952E-3</v>
      </c>
      <c r="AA91" s="6">
        <v>2.8876439881543952E-3</v>
      </c>
      <c r="AB91" s="6">
        <v>1.5785787135244027E-2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23.267212876999999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10609.837082014636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0.35529567099999998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2750.0354652406422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520.10124800000006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0.14142371400000001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0.96683503599999998</v>
      </c>
      <c r="F99" s="6">
        <v>26.786252321999999</v>
      </c>
      <c r="G99" s="6" t="s">
        <v>431</v>
      </c>
      <c r="H99" s="6">
        <v>33.033511808</v>
      </c>
      <c r="I99" s="6">
        <v>0.33520534000000002</v>
      </c>
      <c r="J99" s="6">
        <v>0.51507161999999995</v>
      </c>
      <c r="K99" s="6">
        <v>1.12825212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817.57399999999996</v>
      </c>
      <c r="AL99" s="49" t="s">
        <v>245</v>
      </c>
    </row>
    <row r="100" spans="1:38" s="2" customFormat="1" ht="26.25" customHeight="1" thickBot="1" x14ac:dyDescent="0.25">
      <c r="A100" s="70" t="s">
        <v>243</v>
      </c>
      <c r="B100" s="70" t="s">
        <v>246</v>
      </c>
      <c r="C100" s="71" t="s">
        <v>408</v>
      </c>
      <c r="D100" s="84"/>
      <c r="E100" s="6">
        <v>1.977756069</v>
      </c>
      <c r="F100" s="6">
        <v>18.997589852000001</v>
      </c>
      <c r="G100" s="6" t="s">
        <v>431</v>
      </c>
      <c r="H100" s="6">
        <v>31.956406092999998</v>
      </c>
      <c r="I100" s="6">
        <v>0.35013689999999997</v>
      </c>
      <c r="J100" s="6">
        <v>0.52520535000000002</v>
      </c>
      <c r="K100" s="6">
        <v>1.14767095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5690.0870000000004</v>
      </c>
      <c r="AL100" s="49" t="s">
        <v>245</v>
      </c>
    </row>
    <row r="101" spans="1:38" s="2" customFormat="1" ht="26.25" customHeight="1" thickBot="1" x14ac:dyDescent="0.25">
      <c r="A101" s="70" t="s">
        <v>243</v>
      </c>
      <c r="B101" s="70" t="s">
        <v>247</v>
      </c>
      <c r="C101" s="71" t="s">
        <v>248</v>
      </c>
      <c r="D101" s="84"/>
      <c r="E101" s="6">
        <v>0.32578047399999999</v>
      </c>
      <c r="F101" s="6">
        <v>0.92116364299999998</v>
      </c>
      <c r="G101" s="6" t="s">
        <v>431</v>
      </c>
      <c r="H101" s="6">
        <v>8.7292592310000003</v>
      </c>
      <c r="I101" s="6">
        <v>8.7497359999999996E-2</v>
      </c>
      <c r="J101" s="6">
        <v>0.26249208000000002</v>
      </c>
      <c r="K101" s="6">
        <v>0.61248152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15904.388999999999</v>
      </c>
      <c r="AL101" s="49" t="s">
        <v>245</v>
      </c>
    </row>
    <row r="102" spans="1:38" s="2" customFormat="1" ht="26.25" customHeight="1" thickBot="1" x14ac:dyDescent="0.25">
      <c r="A102" s="70" t="s">
        <v>243</v>
      </c>
      <c r="B102" s="70" t="s">
        <v>249</v>
      </c>
      <c r="C102" s="71" t="s">
        <v>386</v>
      </c>
      <c r="D102" s="84"/>
      <c r="E102" s="6">
        <v>0.31385031400000002</v>
      </c>
      <c r="F102" s="6">
        <v>13.124552515</v>
      </c>
      <c r="G102" s="6" t="s">
        <v>431</v>
      </c>
      <c r="H102" s="6">
        <v>63.150365581999999</v>
      </c>
      <c r="I102" s="6">
        <v>0.17896611200000001</v>
      </c>
      <c r="J102" s="6">
        <v>4.0245125100000001</v>
      </c>
      <c r="K102" s="6">
        <v>28.618427230000002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29280.495999999999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0.21988569399999999</v>
      </c>
      <c r="F104" s="6">
        <v>0.54108109500000001</v>
      </c>
      <c r="G104" s="6" t="s">
        <v>431</v>
      </c>
      <c r="H104" s="6">
        <v>5.3281307990000002</v>
      </c>
      <c r="I104" s="6">
        <v>3.4683680000000001E-2</v>
      </c>
      <c r="J104" s="6">
        <v>0.10405104</v>
      </c>
      <c r="K104" s="6">
        <v>0.24278575999999999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2796.8090000000002</v>
      </c>
      <c r="AL104" s="49" t="s">
        <v>245</v>
      </c>
    </row>
    <row r="105" spans="1:38" s="2" customFormat="1" ht="26.25" customHeight="1" thickBot="1" x14ac:dyDescent="0.25">
      <c r="A105" s="70" t="s">
        <v>243</v>
      </c>
      <c r="B105" s="70" t="s">
        <v>254</v>
      </c>
      <c r="C105" s="71" t="s">
        <v>255</v>
      </c>
      <c r="D105" s="84"/>
      <c r="E105" s="6">
        <v>0.17752172999999999</v>
      </c>
      <c r="F105" s="6">
        <v>0.78672997899999997</v>
      </c>
      <c r="G105" s="6" t="s">
        <v>431</v>
      </c>
      <c r="H105" s="6">
        <v>4.6954671609999998</v>
      </c>
      <c r="I105" s="6">
        <v>3.2264862999999998E-2</v>
      </c>
      <c r="J105" s="6">
        <v>5.0701924000000002E-2</v>
      </c>
      <c r="K105" s="6">
        <v>0.11062237900000001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567.28399998801797</v>
      </c>
      <c r="AL105" s="49" t="s">
        <v>245</v>
      </c>
    </row>
    <row r="106" spans="1:38" s="2" customFormat="1" ht="26.25" customHeight="1" thickBot="1" x14ac:dyDescent="0.25">
      <c r="A106" s="70" t="s">
        <v>243</v>
      </c>
      <c r="B106" s="70" t="s">
        <v>256</v>
      </c>
      <c r="C106" s="71" t="s">
        <v>257</v>
      </c>
      <c r="D106" s="84"/>
      <c r="E106" s="6">
        <v>3.3345699999999998E-3</v>
      </c>
      <c r="F106" s="6">
        <v>5.9289042E-2</v>
      </c>
      <c r="G106" s="6" t="s">
        <v>431</v>
      </c>
      <c r="H106" s="6">
        <v>0.12371681599999999</v>
      </c>
      <c r="I106" s="6">
        <v>1.9702299999999999E-3</v>
      </c>
      <c r="J106" s="6">
        <v>3.1523749999999998E-3</v>
      </c>
      <c r="K106" s="6">
        <v>6.6987879999999998E-3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55.909000000368003</v>
      </c>
      <c r="AL106" s="49" t="s">
        <v>245</v>
      </c>
    </row>
    <row r="107" spans="1:38" s="2" customFormat="1" ht="26.25" customHeight="1" thickBot="1" x14ac:dyDescent="0.25">
      <c r="A107" s="70" t="s">
        <v>243</v>
      </c>
      <c r="B107" s="70" t="s">
        <v>258</v>
      </c>
      <c r="C107" s="71" t="s">
        <v>379</v>
      </c>
      <c r="D107" s="84"/>
      <c r="E107" s="6">
        <v>0.53125930799999999</v>
      </c>
      <c r="F107" s="6">
        <v>1.919340847</v>
      </c>
      <c r="G107" s="6" t="s">
        <v>431</v>
      </c>
      <c r="H107" s="6">
        <v>7.7118249470000002</v>
      </c>
      <c r="I107" s="6">
        <v>0.14222710799999999</v>
      </c>
      <c r="J107" s="6">
        <v>1.89636144</v>
      </c>
      <c r="K107" s="6">
        <v>9.0077168400000005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47409.036</v>
      </c>
      <c r="AL107" s="49" t="s">
        <v>245</v>
      </c>
    </row>
    <row r="108" spans="1:38" s="2" customFormat="1" ht="26.25" customHeight="1" thickBot="1" x14ac:dyDescent="0.25">
      <c r="A108" s="70" t="s">
        <v>243</v>
      </c>
      <c r="B108" s="70" t="s">
        <v>259</v>
      </c>
      <c r="C108" s="71" t="s">
        <v>380</v>
      </c>
      <c r="D108" s="84"/>
      <c r="E108" s="6">
        <v>0.97299938699999999</v>
      </c>
      <c r="F108" s="6">
        <v>11.694573354999999</v>
      </c>
      <c r="G108" s="6" t="s">
        <v>431</v>
      </c>
      <c r="H108" s="6">
        <v>20.509256655000002</v>
      </c>
      <c r="I108" s="6">
        <v>0.16298337800000001</v>
      </c>
      <c r="J108" s="6">
        <v>1.62983378</v>
      </c>
      <c r="K108" s="6">
        <v>3.25966756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81491.688999999998</v>
      </c>
      <c r="AL108" s="49" t="s">
        <v>245</v>
      </c>
    </row>
    <row r="109" spans="1:38" s="2" customFormat="1" ht="26.25" customHeight="1" thickBot="1" x14ac:dyDescent="0.25">
      <c r="A109" s="70" t="s">
        <v>243</v>
      </c>
      <c r="B109" s="70" t="s">
        <v>260</v>
      </c>
      <c r="C109" s="71" t="s">
        <v>381</v>
      </c>
      <c r="D109" s="84"/>
      <c r="E109" s="6">
        <v>0.20425080800000001</v>
      </c>
      <c r="F109" s="6">
        <v>1.0535684199999999</v>
      </c>
      <c r="G109" s="6" t="s">
        <v>431</v>
      </c>
      <c r="H109" s="6">
        <v>5.9163669969999999</v>
      </c>
      <c r="I109" s="6">
        <v>0.19138388000000001</v>
      </c>
      <c r="J109" s="6">
        <v>1.0526113399999999</v>
      </c>
      <c r="K109" s="6">
        <v>1.0526113399999999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9569.1939999999995</v>
      </c>
      <c r="AL109" s="49" t="s">
        <v>245</v>
      </c>
    </row>
    <row r="110" spans="1:38" s="2" customFormat="1" ht="26.25" customHeight="1" thickBot="1" x14ac:dyDescent="0.25">
      <c r="A110" s="70" t="s">
        <v>243</v>
      </c>
      <c r="B110" s="70" t="s">
        <v>261</v>
      </c>
      <c r="C110" s="71" t="s">
        <v>382</v>
      </c>
      <c r="D110" s="84"/>
      <c r="E110" s="6">
        <v>0.23163593699999999</v>
      </c>
      <c r="F110" s="6">
        <v>1.2006839629999999</v>
      </c>
      <c r="G110" s="6" t="s">
        <v>431</v>
      </c>
      <c r="H110" s="6">
        <v>6.7099008070000004</v>
      </c>
      <c r="I110" s="6">
        <v>0.21842880000000001</v>
      </c>
      <c r="J110" s="6">
        <v>1.2013583999999999</v>
      </c>
      <c r="K110" s="6">
        <v>1.2013583999999999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10921.44</v>
      </c>
      <c r="AL110" s="49" t="s">
        <v>245</v>
      </c>
    </row>
    <row r="111" spans="1:38" s="2" customFormat="1" ht="26.25" customHeight="1" thickBot="1" x14ac:dyDescent="0.25">
      <c r="A111" s="70" t="s">
        <v>243</v>
      </c>
      <c r="B111" s="70" t="s">
        <v>262</v>
      </c>
      <c r="C111" s="71" t="s">
        <v>376</v>
      </c>
      <c r="D111" s="84"/>
      <c r="E111" s="6">
        <v>1.0066957320000001</v>
      </c>
      <c r="F111" s="6">
        <v>0.63298040600000005</v>
      </c>
      <c r="G111" s="6" t="s">
        <v>431</v>
      </c>
      <c r="H111" s="6">
        <v>17.120434827</v>
      </c>
      <c r="I111" s="6">
        <v>3.4573116000000001E-2</v>
      </c>
      <c r="J111" s="6">
        <v>6.9146232000000002E-2</v>
      </c>
      <c r="K111" s="6">
        <v>0.15557902200000001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8643.2790000000005</v>
      </c>
      <c r="AL111" s="49" t="s">
        <v>245</v>
      </c>
    </row>
    <row r="112" spans="1:38" s="2" customFormat="1" ht="26.25" customHeight="1" thickBot="1" x14ac:dyDescent="0.25">
      <c r="A112" s="70" t="s">
        <v>263</v>
      </c>
      <c r="B112" s="70" t="s">
        <v>264</v>
      </c>
      <c r="C112" s="71" t="s">
        <v>265</v>
      </c>
      <c r="D112" s="72"/>
      <c r="E112" s="6">
        <v>42.715979605999998</v>
      </c>
      <c r="F112" s="6" t="s">
        <v>431</v>
      </c>
      <c r="G112" s="6" t="s">
        <v>431</v>
      </c>
      <c r="H112" s="6">
        <v>88.831398677999999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1067899490.2362714</v>
      </c>
      <c r="AL112" s="49" t="s">
        <v>418</v>
      </c>
    </row>
    <row r="113" spans="1:38" s="2" customFormat="1" ht="26.25" customHeight="1" thickBot="1" x14ac:dyDescent="0.25">
      <c r="A113" s="70" t="s">
        <v>263</v>
      </c>
      <c r="B113" s="85" t="s">
        <v>266</v>
      </c>
      <c r="C113" s="86" t="s">
        <v>267</v>
      </c>
      <c r="D113" s="72"/>
      <c r="E113" s="6">
        <v>18.269879121999999</v>
      </c>
      <c r="F113" s="6">
        <v>26.189711428999999</v>
      </c>
      <c r="G113" s="6" t="s">
        <v>431</v>
      </c>
      <c r="H113" s="6">
        <v>118.711200144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0.918845735</v>
      </c>
      <c r="F114" s="6" t="s">
        <v>431</v>
      </c>
      <c r="G114" s="6" t="s">
        <v>431</v>
      </c>
      <c r="H114" s="6">
        <v>2.9862486380000002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0.71107934299999997</v>
      </c>
      <c r="F115" s="6" t="s">
        <v>431</v>
      </c>
      <c r="G115" s="6" t="s">
        <v>431</v>
      </c>
      <c r="H115" s="6">
        <v>1.4221586850000001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12.493345182000001</v>
      </c>
      <c r="F116" s="6">
        <v>1.457583015</v>
      </c>
      <c r="G116" s="6" t="s">
        <v>431</v>
      </c>
      <c r="H116" s="6">
        <v>35.963696249999998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1.8995781549999999</v>
      </c>
      <c r="J119" s="6">
        <v>43.298415202000001</v>
      </c>
      <c r="K119" s="6">
        <v>43.298415202000001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10.239104093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10.432479000000001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0.57433062999999995</v>
      </c>
      <c r="F123" s="6">
        <v>0.124854485</v>
      </c>
      <c r="G123" s="6">
        <v>0.124854485</v>
      </c>
      <c r="H123" s="6">
        <v>0.59930152699999995</v>
      </c>
      <c r="I123" s="6">
        <v>1.3484284360000001</v>
      </c>
      <c r="J123" s="6">
        <v>1.423341127</v>
      </c>
      <c r="K123" s="6">
        <v>1.448312024</v>
      </c>
      <c r="L123" s="6">
        <v>0.124854485</v>
      </c>
      <c r="M123" s="6">
        <v>16.655588277</v>
      </c>
      <c r="N123" s="6">
        <v>2.7467986999999999E-2</v>
      </c>
      <c r="O123" s="6">
        <v>0.219743893</v>
      </c>
      <c r="P123" s="6">
        <v>3.4959255000000002E-2</v>
      </c>
      <c r="Q123" s="6">
        <v>1.5981369999999999E-3</v>
      </c>
      <c r="R123" s="6">
        <v>1.9976718000000001E-2</v>
      </c>
      <c r="S123" s="6">
        <v>1.8228754999999999E-2</v>
      </c>
      <c r="T123" s="6">
        <v>1.2984865999999999E-2</v>
      </c>
      <c r="U123" s="6">
        <v>4.99418E-3</v>
      </c>
      <c r="V123" s="6">
        <v>0.139837023</v>
      </c>
      <c r="W123" s="6">
        <v>0.12485448483091836</v>
      </c>
      <c r="X123" s="6">
        <v>9.8135625077101843E-2</v>
      </c>
      <c r="Y123" s="6">
        <v>0.27393073971903492</v>
      </c>
      <c r="Z123" s="6">
        <v>0.1168637978017396</v>
      </c>
      <c r="AA123" s="6">
        <v>8.3902213806377149E-2</v>
      </c>
      <c r="AB123" s="6">
        <v>0.57283237640425344</v>
      </c>
      <c r="AC123" s="6" t="s">
        <v>431</v>
      </c>
      <c r="AD123" s="6" t="s">
        <v>431</v>
      </c>
      <c r="AE123" s="60"/>
      <c r="AF123" s="26" t="s">
        <v>431</v>
      </c>
      <c r="AG123" s="26" t="s">
        <v>431</v>
      </c>
      <c r="AH123" s="26" t="s">
        <v>431</v>
      </c>
      <c r="AI123" s="26" t="s">
        <v>431</v>
      </c>
      <c r="AJ123" s="26" t="s">
        <v>431</v>
      </c>
      <c r="AK123" s="26">
        <v>17462.165710617952</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2.2661146E-2</v>
      </c>
      <c r="F125" s="6">
        <v>3.6291348220000001</v>
      </c>
      <c r="G125" s="6" t="s">
        <v>431</v>
      </c>
      <c r="H125" s="6" t="s">
        <v>432</v>
      </c>
      <c r="I125" s="6">
        <v>9.8108250000000004E-3</v>
      </c>
      <c r="J125" s="6">
        <v>1.2052606E-2</v>
      </c>
      <c r="K125" s="6">
        <v>1.4993434E-2</v>
      </c>
      <c r="L125" s="6" t="s">
        <v>431</v>
      </c>
      <c r="M125" s="6">
        <v>0.41833468899999998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12052.58325761</v>
      </c>
      <c r="AL125" s="49" t="s">
        <v>425</v>
      </c>
    </row>
    <row r="126" spans="1:38" s="2" customFormat="1" ht="26.25" customHeight="1" thickBot="1" x14ac:dyDescent="0.25">
      <c r="A126" s="70" t="s">
        <v>288</v>
      </c>
      <c r="B126" s="70" t="s">
        <v>291</v>
      </c>
      <c r="C126" s="71" t="s">
        <v>292</v>
      </c>
      <c r="D126" s="72"/>
      <c r="E126" s="6" t="s">
        <v>432</v>
      </c>
      <c r="F126" s="6" t="s">
        <v>432</v>
      </c>
      <c r="G126" s="6" t="s">
        <v>432</v>
      </c>
      <c r="H126" s="6">
        <v>0.75968519999999995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3165.355</v>
      </c>
      <c r="AL126" s="49" t="s">
        <v>424</v>
      </c>
    </row>
    <row r="127" spans="1:38" s="2" customFormat="1" ht="26.25" customHeight="1" thickBot="1" x14ac:dyDescent="0.25">
      <c r="A127" s="70" t="s">
        <v>288</v>
      </c>
      <c r="B127" s="70" t="s">
        <v>293</v>
      </c>
      <c r="C127" s="71" t="s">
        <v>294</v>
      </c>
      <c r="D127" s="72"/>
      <c r="E127" s="6">
        <v>4.8081699999999996E-3</v>
      </c>
      <c r="F127" s="6" t="s">
        <v>432</v>
      </c>
      <c r="G127" s="6" t="s">
        <v>432</v>
      </c>
      <c r="H127" s="6">
        <v>0.43475042699999999</v>
      </c>
      <c r="I127" s="6">
        <v>1.9972420000000002E-3</v>
      </c>
      <c r="J127" s="6">
        <v>1.9972420000000002E-3</v>
      </c>
      <c r="K127" s="6">
        <v>1.9972420000000002E-3</v>
      </c>
      <c r="L127" s="6" t="s">
        <v>432</v>
      </c>
      <c r="M127" s="6">
        <v>8.8766211999999997E-2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15.8091063829539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0.13024459999999999</v>
      </c>
      <c r="F132" s="6">
        <v>2.5521081399999999E-2</v>
      </c>
      <c r="G132" s="6">
        <v>0.151911201</v>
      </c>
      <c r="H132" s="6" t="s">
        <v>432</v>
      </c>
      <c r="I132" s="6">
        <v>2.3871769999999999E-3</v>
      </c>
      <c r="J132" s="6">
        <v>8.8976560000000003E-3</v>
      </c>
      <c r="K132" s="6">
        <v>0.112848321</v>
      </c>
      <c r="L132" s="6">
        <v>8.3553839999999996E-5</v>
      </c>
      <c r="M132" s="6">
        <v>0.80751651999999996</v>
      </c>
      <c r="N132" s="6">
        <v>2.6048919979999998</v>
      </c>
      <c r="O132" s="6">
        <v>0.83356543900000002</v>
      </c>
      <c r="P132" s="6">
        <v>0.119825033</v>
      </c>
      <c r="Q132" s="6">
        <v>0.24485984899999999</v>
      </c>
      <c r="R132" s="6">
        <v>0.72936976099999995</v>
      </c>
      <c r="S132" s="6">
        <v>2.0839135990000002</v>
      </c>
      <c r="T132" s="6">
        <v>0.41678272</v>
      </c>
      <c r="U132" s="6">
        <v>7.8146759999999996E-3</v>
      </c>
      <c r="V132" s="6">
        <v>3.4384574410000002</v>
      </c>
      <c r="W132" s="6">
        <v>242.25495599999999</v>
      </c>
      <c r="X132" s="6">
        <v>2.7669539999999999E-5</v>
      </c>
      <c r="Y132" s="6">
        <v>3.7977800000000002E-6</v>
      </c>
      <c r="Z132" s="6">
        <v>3.3094940000000003E-5</v>
      </c>
      <c r="AA132" s="6">
        <v>5.4253999999999998E-6</v>
      </c>
      <c r="AB132" s="6">
        <v>6.9987659999999998E-5</v>
      </c>
      <c r="AC132" s="6">
        <v>0.244857248</v>
      </c>
      <c r="AD132" s="6">
        <v>0.23444028</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0.12833573000000001</v>
      </c>
      <c r="F133" s="6">
        <v>2.0222619999999999E-3</v>
      </c>
      <c r="G133" s="6">
        <v>1.7578103000000001E-2</v>
      </c>
      <c r="H133" s="6" t="s">
        <v>431</v>
      </c>
      <c r="I133" s="6">
        <v>5.3978760000000002E-3</v>
      </c>
      <c r="J133" s="6">
        <v>5.3978760000000002E-3</v>
      </c>
      <c r="K133" s="6">
        <v>5.9983340000000001E-3</v>
      </c>
      <c r="L133" s="6" t="s">
        <v>432</v>
      </c>
      <c r="M133" s="6" t="s">
        <v>434</v>
      </c>
      <c r="N133" s="6">
        <v>4.6714230000000001E-3</v>
      </c>
      <c r="O133" s="6">
        <v>7.8245699999999997E-4</v>
      </c>
      <c r="P133" s="6">
        <v>0.23178210499999999</v>
      </c>
      <c r="Q133" s="6">
        <v>2.1171509999999998E-3</v>
      </c>
      <c r="R133" s="6">
        <v>2.1093739999999998E-3</v>
      </c>
      <c r="S133" s="6">
        <v>1.9335940000000001E-3</v>
      </c>
      <c r="T133" s="6">
        <v>2.695827E-3</v>
      </c>
      <c r="U133" s="6">
        <v>3.0769479999999999E-3</v>
      </c>
      <c r="V133" s="6">
        <v>2.4908017000000001E-2</v>
      </c>
      <c r="W133" s="6">
        <v>4.2000783738551104E-3</v>
      </c>
      <c r="X133" s="6">
        <v>2.0533716494402759E-6</v>
      </c>
      <c r="Y133" s="6">
        <v>1.1215764842776053E-6</v>
      </c>
      <c r="Z133" s="6">
        <v>1.0017964713935892E-6</v>
      </c>
      <c r="AA133" s="6">
        <v>1.0873536234536007E-6</v>
      </c>
      <c r="AB133" s="6">
        <v>5.264098228565071E-6</v>
      </c>
      <c r="AC133" s="6">
        <v>2.3335000000000002E-2</v>
      </c>
      <c r="AD133" s="6">
        <v>6.3778000000000001E-2</v>
      </c>
      <c r="AE133" s="60"/>
      <c r="AF133" s="26" t="s">
        <v>431</v>
      </c>
      <c r="AG133" s="26" t="s">
        <v>431</v>
      </c>
      <c r="AH133" s="26" t="s">
        <v>431</v>
      </c>
      <c r="AI133" s="26" t="s">
        <v>431</v>
      </c>
      <c r="AJ133" s="26" t="s">
        <v>431</v>
      </c>
      <c r="AK133" s="26">
        <v>155558.45829092999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47.907767612000001</v>
      </c>
      <c r="F135" s="6">
        <v>9.6007550290000001</v>
      </c>
      <c r="G135" s="6">
        <v>1.824143455</v>
      </c>
      <c r="H135" s="6" t="s">
        <v>432</v>
      </c>
      <c r="I135" s="6">
        <v>44.259480699999997</v>
      </c>
      <c r="J135" s="6">
        <v>46.947692109000002</v>
      </c>
      <c r="K135" s="6">
        <v>47.811760057999997</v>
      </c>
      <c r="L135" s="6">
        <v>24.741145719999999</v>
      </c>
      <c r="M135" s="6">
        <v>603.69547642500004</v>
      </c>
      <c r="N135" s="6">
        <v>6.43250587</v>
      </c>
      <c r="O135" s="6">
        <v>0.67205285400000003</v>
      </c>
      <c r="P135" s="6" t="s">
        <v>432</v>
      </c>
      <c r="Q135" s="6">
        <v>0.38403020199999999</v>
      </c>
      <c r="R135" s="6">
        <v>9.6007549999999997E-2</v>
      </c>
      <c r="S135" s="6">
        <v>1.344105704</v>
      </c>
      <c r="T135" s="6" t="s">
        <v>432</v>
      </c>
      <c r="U135" s="6">
        <v>0.28802265100000002</v>
      </c>
      <c r="V135" s="6">
        <v>173.29362832999999</v>
      </c>
      <c r="W135" s="6">
        <v>96.007550322114113</v>
      </c>
      <c r="X135" s="6">
        <v>5.376428194466585E-2</v>
      </c>
      <c r="Y135" s="6">
        <v>0.10080802864624847</v>
      </c>
      <c r="Z135" s="6">
        <v>0.22849819826482987</v>
      </c>
      <c r="AA135" s="6" t="s">
        <v>432</v>
      </c>
      <c r="AB135" s="6">
        <v>0.38307050885574417</v>
      </c>
      <c r="AC135" s="6" t="s">
        <v>432</v>
      </c>
      <c r="AD135" s="6" t="s">
        <v>431</v>
      </c>
      <c r="AE135" s="60"/>
      <c r="AF135" s="26" t="s">
        <v>431</v>
      </c>
      <c r="AG135" s="26" t="s">
        <v>431</v>
      </c>
      <c r="AH135" s="26" t="s">
        <v>431</v>
      </c>
      <c r="AI135" s="26" t="s">
        <v>431</v>
      </c>
      <c r="AJ135" s="26" t="s">
        <v>431</v>
      </c>
      <c r="AK135" s="26">
        <v>6720.5352430832309</v>
      </c>
      <c r="AL135" s="49" t="s">
        <v>412</v>
      </c>
    </row>
    <row r="136" spans="1:38" s="2" customFormat="1" ht="26.25" customHeight="1" thickBot="1" x14ac:dyDescent="0.25">
      <c r="A136" s="70" t="s">
        <v>288</v>
      </c>
      <c r="B136" s="70" t="s">
        <v>313</v>
      </c>
      <c r="C136" s="71" t="s">
        <v>314</v>
      </c>
      <c r="D136" s="72"/>
      <c r="E136" s="6">
        <v>6.3027939999999996E-3</v>
      </c>
      <c r="F136" s="6">
        <v>6.7798743999999994E-2</v>
      </c>
      <c r="G136" s="6" t="s">
        <v>431</v>
      </c>
      <c r="H136" s="6" t="s">
        <v>432</v>
      </c>
      <c r="I136" s="6">
        <v>2.6180830000000002E-3</v>
      </c>
      <c r="J136" s="6">
        <v>2.6180830000000002E-3</v>
      </c>
      <c r="K136" s="6">
        <v>2.6180830000000002E-3</v>
      </c>
      <c r="L136" s="6" t="s">
        <v>432</v>
      </c>
      <c r="M136" s="6">
        <v>0.11635924</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1364.7381712094959</v>
      </c>
      <c r="AL136" s="49" t="s">
        <v>416</v>
      </c>
    </row>
    <row r="137" spans="1:38" s="2" customFormat="1" ht="26.25" customHeight="1" thickBot="1" x14ac:dyDescent="0.25">
      <c r="A137" s="70" t="s">
        <v>288</v>
      </c>
      <c r="B137" s="70" t="s">
        <v>315</v>
      </c>
      <c r="C137" s="71" t="s">
        <v>316</v>
      </c>
      <c r="D137" s="72"/>
      <c r="E137" s="6">
        <v>2.780491E-3</v>
      </c>
      <c r="F137" s="6">
        <v>2.4202173662904999E-2</v>
      </c>
      <c r="G137" s="6" t="s">
        <v>431</v>
      </c>
      <c r="H137" s="6" t="s">
        <v>432</v>
      </c>
      <c r="I137" s="6">
        <v>1.154976E-3</v>
      </c>
      <c r="J137" s="6">
        <v>1.154976E-3</v>
      </c>
      <c r="K137" s="6">
        <v>1.154976E-3</v>
      </c>
      <c r="L137" s="6" t="s">
        <v>432</v>
      </c>
      <c r="M137" s="6">
        <v>5.1328220000000001E-2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5578.2780089999997</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1.3598063000000001E-2</v>
      </c>
      <c r="G139" s="6" t="s">
        <v>432</v>
      </c>
      <c r="H139" s="6">
        <v>1.630549E-3</v>
      </c>
      <c r="I139" s="6">
        <v>1.1995979109999999</v>
      </c>
      <c r="J139" s="6">
        <v>1.1995979109999999</v>
      </c>
      <c r="K139" s="6">
        <v>1.1995979109999999</v>
      </c>
      <c r="L139" s="6" t="s">
        <v>433</v>
      </c>
      <c r="M139" s="6" t="s">
        <v>432</v>
      </c>
      <c r="N139" s="6">
        <v>3.4246369999999999E-3</v>
      </c>
      <c r="O139" s="6">
        <v>6.8673199999999997E-3</v>
      </c>
      <c r="P139" s="6">
        <v>6.8673199999999997E-3</v>
      </c>
      <c r="Q139" s="6">
        <v>1.0859519E-2</v>
      </c>
      <c r="R139" s="6">
        <v>1.0358955E-2</v>
      </c>
      <c r="S139" s="6">
        <v>2.4233234999999999E-2</v>
      </c>
      <c r="T139" s="6" t="s">
        <v>432</v>
      </c>
      <c r="U139" s="6" t="s">
        <v>432</v>
      </c>
      <c r="V139" s="6" t="s">
        <v>432</v>
      </c>
      <c r="W139" s="6">
        <v>12.395692111040828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679.90317000000005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753.5768849345867</v>
      </c>
      <c r="F141" s="20">
        <f t="shared" ref="F141:AD141" si="0">SUM(F14:F140)</f>
        <v>570.78459721681384</v>
      </c>
      <c r="G141" s="20">
        <f t="shared" si="0"/>
        <v>220.28472121426472</v>
      </c>
      <c r="H141" s="20">
        <f t="shared" si="0"/>
        <v>466.71442655357328</v>
      </c>
      <c r="I141" s="20">
        <f t="shared" si="0"/>
        <v>133.8536082328005</v>
      </c>
      <c r="J141" s="20">
        <f t="shared" si="0"/>
        <v>212.52180296053041</v>
      </c>
      <c r="K141" s="20">
        <f t="shared" si="0"/>
        <v>298.39003680508881</v>
      </c>
      <c r="L141" s="20">
        <f t="shared" si="0"/>
        <v>42.775299381312081</v>
      </c>
      <c r="M141" s="20">
        <f t="shared" si="0"/>
        <v>1593.8058258086464</v>
      </c>
      <c r="N141" s="20">
        <f t="shared" si="0"/>
        <v>89.686935999759442</v>
      </c>
      <c r="O141" s="20">
        <f t="shared" si="0"/>
        <v>7.0427781733738586</v>
      </c>
      <c r="P141" s="20">
        <f t="shared" si="0"/>
        <v>4.5020121715794295</v>
      </c>
      <c r="Q141" s="20">
        <f t="shared" si="0"/>
        <v>5.5582049792071277</v>
      </c>
      <c r="R141" s="20">
        <f>SUM(R14:R140)</f>
        <v>24.336254409617588</v>
      </c>
      <c r="S141" s="20">
        <f t="shared" si="0"/>
        <v>126.16719882340092</v>
      </c>
      <c r="T141" s="20">
        <f t="shared" si="0"/>
        <v>51.668179156211828</v>
      </c>
      <c r="U141" s="20">
        <f t="shared" si="0"/>
        <v>6.4796774908983119</v>
      </c>
      <c r="V141" s="20">
        <f t="shared" si="0"/>
        <v>362.11633467250931</v>
      </c>
      <c r="W141" s="20">
        <f t="shared" si="0"/>
        <v>489.36591400872652</v>
      </c>
      <c r="X141" s="20">
        <f t="shared" si="0"/>
        <v>11.036750633501276</v>
      </c>
      <c r="Y141" s="20">
        <f t="shared" si="0"/>
        <v>11.459803959454103</v>
      </c>
      <c r="Z141" s="20">
        <f t="shared" si="0"/>
        <v>5.6049788849398778</v>
      </c>
      <c r="AA141" s="20">
        <f t="shared" si="0"/>
        <v>5.6537830205841635</v>
      </c>
      <c r="AB141" s="20">
        <f t="shared" si="0"/>
        <v>49.703223669918138</v>
      </c>
      <c r="AC141" s="20">
        <f t="shared" si="0"/>
        <v>12.362890334838266</v>
      </c>
      <c r="AD141" s="20">
        <f t="shared" si="0"/>
        <v>549.88923251921744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753.5768849345867</v>
      </c>
      <c r="F152" s="14">
        <f t="shared" ref="F152:AD152" si="1">SUM(F$141, F$151, IF(AND(ISNUMBER(SEARCH($B$4,"AT|BE|CH|GB|IE|LT|LU|NL")),SUM(F$143:F$149)&gt;0),SUM(F$143:F$149)-SUM(F$27:F$33),0))</f>
        <v>570.78459721681384</v>
      </c>
      <c r="G152" s="14">
        <f t="shared" si="1"/>
        <v>220.28472121426472</v>
      </c>
      <c r="H152" s="14">
        <f t="shared" si="1"/>
        <v>466.71442655357328</v>
      </c>
      <c r="I152" s="14">
        <f t="shared" si="1"/>
        <v>133.8536082328005</v>
      </c>
      <c r="J152" s="14">
        <f t="shared" si="1"/>
        <v>212.52180296053041</v>
      </c>
      <c r="K152" s="14">
        <f t="shared" si="1"/>
        <v>298.39003680508881</v>
      </c>
      <c r="L152" s="14">
        <f t="shared" si="1"/>
        <v>42.775299381312081</v>
      </c>
      <c r="M152" s="14">
        <f t="shared" si="1"/>
        <v>1593.8058258086464</v>
      </c>
      <c r="N152" s="14">
        <f t="shared" si="1"/>
        <v>89.686935999759442</v>
      </c>
      <c r="O152" s="14">
        <f t="shared" si="1"/>
        <v>7.0427781733738586</v>
      </c>
      <c r="P152" s="14">
        <f t="shared" si="1"/>
        <v>4.5020121715794295</v>
      </c>
      <c r="Q152" s="14">
        <f t="shared" si="1"/>
        <v>5.5582049792071277</v>
      </c>
      <c r="R152" s="14">
        <f t="shared" si="1"/>
        <v>24.336254409617588</v>
      </c>
      <c r="S152" s="14">
        <f t="shared" si="1"/>
        <v>126.16719882340092</v>
      </c>
      <c r="T152" s="14">
        <f t="shared" si="1"/>
        <v>51.668179156211828</v>
      </c>
      <c r="U152" s="14">
        <f t="shared" si="1"/>
        <v>6.4796774908983119</v>
      </c>
      <c r="V152" s="14">
        <f t="shared" si="1"/>
        <v>362.11633467250931</v>
      </c>
      <c r="W152" s="14">
        <f t="shared" si="1"/>
        <v>489.36591400872652</v>
      </c>
      <c r="X152" s="14">
        <f t="shared" si="1"/>
        <v>11.036750633501276</v>
      </c>
      <c r="Y152" s="14">
        <f t="shared" si="1"/>
        <v>11.459803959454103</v>
      </c>
      <c r="Z152" s="14">
        <f t="shared" si="1"/>
        <v>5.6049788849398778</v>
      </c>
      <c r="AA152" s="14">
        <f t="shared" si="1"/>
        <v>5.6537830205841635</v>
      </c>
      <c r="AB152" s="14">
        <f t="shared" si="1"/>
        <v>49.703223669918138</v>
      </c>
      <c r="AC152" s="14">
        <f t="shared" si="1"/>
        <v>12.362890334838266</v>
      </c>
      <c r="AD152" s="14">
        <f t="shared" si="1"/>
        <v>549.88923251921744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753.5768849345867</v>
      </c>
      <c r="F154" s="14">
        <f>SUM(F$141, F$153, -1 * IF(OR($B$6=2005,$B$6&gt;=2020),SUM(F$99:F$122),0), IF(AND(ISNUMBER(SEARCH($B$4,"AT|BE|CH|GB|IE|LT|LU|NL")),SUM(F$143:F$149)&gt;0),SUM(F$143:F$149)-SUM(F$27:F$33),0))</f>
        <v>570.78459721681384</v>
      </c>
      <c r="G154" s="14">
        <f>SUM(G$141, G$153, IF(AND(ISNUMBER(SEARCH($B$4,"AT|BE|CH|GB|IE|LT|LU|NL")),SUM(G$143:G$149)&gt;0),SUM(G$143:G$149)-SUM(G$27:G$33),0))</f>
        <v>220.28472121426472</v>
      </c>
      <c r="H154" s="14">
        <f>SUM(H$141, H$153, IF(AND(ISNUMBER(SEARCH($B$4,"AT|BE|CH|GB|IE|LT|LU|NL")),SUM(H$143:H$149)&gt;0),SUM(H$143:H$149)-SUM(H$27:H$33),0))</f>
        <v>466.71442655357328</v>
      </c>
      <c r="I154" s="14">
        <f t="shared" ref="I154:AD154" si="2">SUM(I$141, I$153, IF(AND(ISNUMBER(SEARCH($B$4,"AT|BE|CH|GB|IE|LT|LU|NL")),SUM(I$143:I$149)&gt;0),SUM(I$143:I$149)-SUM(I$27:I$33),0))</f>
        <v>133.8536082328005</v>
      </c>
      <c r="J154" s="14">
        <f t="shared" si="2"/>
        <v>212.52180296053041</v>
      </c>
      <c r="K154" s="14">
        <f t="shared" si="2"/>
        <v>298.39003680508881</v>
      </c>
      <c r="L154" s="14">
        <f t="shared" si="2"/>
        <v>42.775299381312081</v>
      </c>
      <c r="M154" s="14">
        <f t="shared" si="2"/>
        <v>1593.8058258086464</v>
      </c>
      <c r="N154" s="14">
        <f t="shared" si="2"/>
        <v>89.686935999759442</v>
      </c>
      <c r="O154" s="14">
        <f t="shared" si="2"/>
        <v>7.0427781733738586</v>
      </c>
      <c r="P154" s="14">
        <f t="shared" si="2"/>
        <v>4.5020121715794295</v>
      </c>
      <c r="Q154" s="14">
        <f t="shared" si="2"/>
        <v>5.5582049792071277</v>
      </c>
      <c r="R154" s="14">
        <f t="shared" si="2"/>
        <v>24.336254409617588</v>
      </c>
      <c r="S154" s="14">
        <f t="shared" si="2"/>
        <v>126.16719882340092</v>
      </c>
      <c r="T154" s="14">
        <f t="shared" si="2"/>
        <v>51.668179156211828</v>
      </c>
      <c r="U154" s="14">
        <f t="shared" si="2"/>
        <v>6.4796774908983119</v>
      </c>
      <c r="V154" s="14">
        <f t="shared" si="2"/>
        <v>362.11633467250931</v>
      </c>
      <c r="W154" s="14">
        <f t="shared" si="2"/>
        <v>489.36591400872652</v>
      </c>
      <c r="X154" s="14">
        <f t="shared" si="2"/>
        <v>11.036750633501276</v>
      </c>
      <c r="Y154" s="14">
        <f t="shared" si="2"/>
        <v>11.459803959454103</v>
      </c>
      <c r="Z154" s="14">
        <f t="shared" si="2"/>
        <v>5.6049788849398778</v>
      </c>
      <c r="AA154" s="14">
        <f t="shared" si="2"/>
        <v>5.6537830205841635</v>
      </c>
      <c r="AB154" s="14">
        <f t="shared" si="2"/>
        <v>49.703223669918138</v>
      </c>
      <c r="AC154" s="14">
        <f t="shared" si="2"/>
        <v>12.362890334838266</v>
      </c>
      <c r="AD154" s="14">
        <f t="shared" si="2"/>
        <v>549.88923251921744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56.236175393098193</v>
      </c>
      <c r="F157" s="23">
        <v>1.1455639955386026</v>
      </c>
      <c r="G157" s="23">
        <v>3.3733833968297664</v>
      </c>
      <c r="H157" s="23" t="s">
        <v>432</v>
      </c>
      <c r="I157" s="23">
        <v>0.72767202536427467</v>
      </c>
      <c r="J157" s="23">
        <v>0.72767202536427467</v>
      </c>
      <c r="K157" s="23">
        <v>0.72767202536427467</v>
      </c>
      <c r="L157" s="23">
        <v>0.34928257209193109</v>
      </c>
      <c r="M157" s="23">
        <v>9.1541145926399157</v>
      </c>
      <c r="N157" s="23">
        <v>0.39169757472161382</v>
      </c>
      <c r="O157" s="23">
        <v>2.0826207342260173E-4</v>
      </c>
      <c r="P157" s="23">
        <v>9.1981730672774219E-3</v>
      </c>
      <c r="Q157" s="23">
        <v>3.9912615600530592E-4</v>
      </c>
      <c r="R157" s="23">
        <v>4.8573742732919707E-2</v>
      </c>
      <c r="S157" s="23">
        <v>2.9491547771229882E-2</v>
      </c>
      <c r="T157" s="23">
        <v>4.0015378931764427E-4</v>
      </c>
      <c r="U157" s="23">
        <v>3.9907477433968902E-4</v>
      </c>
      <c r="V157" s="23">
        <v>7.6342036316488476E-2</v>
      </c>
      <c r="W157" s="23" t="s">
        <v>432</v>
      </c>
      <c r="X157" s="23">
        <v>1.1146520821839469E-5</v>
      </c>
      <c r="Y157" s="23">
        <v>2.04352881109054E-5</v>
      </c>
      <c r="Z157" s="23">
        <v>6.9665755292664079E-6</v>
      </c>
      <c r="AA157" s="23">
        <v>8.2484955758755345E-3</v>
      </c>
      <c r="AB157" s="23">
        <v>8.2870439603375465E-3</v>
      </c>
      <c r="AC157" s="23" t="s">
        <v>431</v>
      </c>
      <c r="AD157" s="23" t="s">
        <v>431</v>
      </c>
      <c r="AE157" s="63"/>
      <c r="AF157" s="23">
        <v>173488.28862235311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7.4851701425225903</v>
      </c>
      <c r="F158" s="23">
        <v>0.30845951550182032</v>
      </c>
      <c r="G158" s="23">
        <v>0.44040691252941722</v>
      </c>
      <c r="H158" s="23" t="s">
        <v>432</v>
      </c>
      <c r="I158" s="23">
        <v>9.7671536165984771E-2</v>
      </c>
      <c r="J158" s="23">
        <v>9.7671536165984771E-2</v>
      </c>
      <c r="K158" s="23">
        <v>9.7671536165984771E-2</v>
      </c>
      <c r="L158" s="23">
        <v>4.6882336580217704E-2</v>
      </c>
      <c r="M158" s="23">
        <v>4.2160634773842274</v>
      </c>
      <c r="N158" s="23">
        <v>2.2248796273984293</v>
      </c>
      <c r="O158" s="23">
        <v>2.7613102145197758E-5</v>
      </c>
      <c r="P158" s="23">
        <v>1.2191883755851081E-3</v>
      </c>
      <c r="Q158" s="23">
        <v>5.2681173385925076E-5</v>
      </c>
      <c r="R158" s="23">
        <v>6.3248930870151458E-3</v>
      </c>
      <c r="S158" s="23">
        <v>3.8420895663516834E-3</v>
      </c>
      <c r="T158" s="23">
        <v>5.8535710802820101E-5</v>
      </c>
      <c r="U158" s="23">
        <v>5.2388446515080329E-5</v>
      </c>
      <c r="V158" s="23">
        <v>1.0006737615331796E-2</v>
      </c>
      <c r="W158" s="23" t="s">
        <v>432</v>
      </c>
      <c r="X158" s="23">
        <v>4.2761210409446105E-5</v>
      </c>
      <c r="Y158" s="23">
        <v>7.8395552177676911E-5</v>
      </c>
      <c r="Z158" s="23">
        <v>2.6725756565814052E-5</v>
      </c>
      <c r="AA158" s="23">
        <v>2.0834724304605828E-3</v>
      </c>
      <c r="AB158" s="23">
        <v>2.2313549496135203E-3</v>
      </c>
      <c r="AC158" s="23" t="s">
        <v>431</v>
      </c>
      <c r="AD158" s="23" t="s">
        <v>431</v>
      </c>
      <c r="AE158" s="63"/>
      <c r="AF158" s="23">
        <v>22649.498344461812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406.09562858800001</v>
      </c>
      <c r="F159" s="23">
        <v>9.8210687459999999</v>
      </c>
      <c r="G159" s="23">
        <v>144.90018701599999</v>
      </c>
      <c r="H159" s="23">
        <v>4.0802089999999999E-2</v>
      </c>
      <c r="I159" s="23">
        <v>22.002884066</v>
      </c>
      <c r="J159" s="23">
        <v>25.890152704999998</v>
      </c>
      <c r="K159" s="23">
        <v>25.890152704999998</v>
      </c>
      <c r="L159" s="23">
        <v>0.48139810599999999</v>
      </c>
      <c r="M159" s="23">
        <v>21.582436470000001</v>
      </c>
      <c r="N159" s="23">
        <v>0.99568605700000001</v>
      </c>
      <c r="O159" s="23">
        <v>0.105875291</v>
      </c>
      <c r="P159" s="23">
        <v>0.12727951900000001</v>
      </c>
      <c r="Q159" s="23">
        <v>3.2786964460000001</v>
      </c>
      <c r="R159" s="23">
        <v>3.4797449130000002</v>
      </c>
      <c r="S159" s="23">
        <v>6.8901094809999996</v>
      </c>
      <c r="T159" s="23">
        <v>153.34729332000001</v>
      </c>
      <c r="U159" s="23">
        <v>1.106339481</v>
      </c>
      <c r="V159" s="23">
        <v>6.9946441620000002</v>
      </c>
      <c r="W159" s="23">
        <v>2.3756971136264085</v>
      </c>
      <c r="X159" s="23">
        <v>2.593371670501167E-2</v>
      </c>
      <c r="Y159" s="23">
        <v>0.15346187758714971</v>
      </c>
      <c r="Z159" s="23">
        <v>0.10587528946296698</v>
      </c>
      <c r="AA159" s="23">
        <v>4.3898140633224614E-2</v>
      </c>
      <c r="AB159" s="23">
        <v>0.32916902438835299</v>
      </c>
      <c r="AC159" s="23">
        <v>0.75183100000000003</v>
      </c>
      <c r="AD159" s="23">
        <v>2.7530999999999999</v>
      </c>
      <c r="AE159" s="63"/>
      <c r="AF159" s="23">
        <v>239851.10820848041</v>
      </c>
      <c r="AG159" s="23" t="s">
        <v>433</v>
      </c>
      <c r="AH159" s="23">
        <v>29.896438402748071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16.93329623</v>
      </c>
      <c r="F163" s="25">
        <v>44.866683432999999</v>
      </c>
      <c r="G163" s="25">
        <v>3.3758161869999999</v>
      </c>
      <c r="H163" s="25">
        <v>3.7943458059999999</v>
      </c>
      <c r="I163" s="25">
        <v>29.771513390999999</v>
      </c>
      <c r="J163" s="25">
        <v>36.387405246999997</v>
      </c>
      <c r="K163" s="25">
        <v>56.235080846999999</v>
      </c>
      <c r="L163" s="25">
        <v>2.6794362020000002</v>
      </c>
      <c r="M163" s="25">
        <v>485.98548240600002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2024-01-24T08:11:51Z</dcterms:modified>
</cp:coreProperties>
</file>