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<sst xmlns="http://schemas.openxmlformats.org/spreadsheetml/2006/main" count="3860" uniqueCount="436">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</sst>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30.65781934819989</v>
      </c>
      <c r="F14" s="6">
        <v>10.255662108054601</v>
      </c>
      <c r="G14" s="6">
        <v>5.5289746015039789</v>
      </c>
      <c r="H14" s="6">
        <v>1.8737532761974958</v>
      </c>
      <c r="I14" s="6">
        <v>3.2275417652737026</v>
      </c>
      <c r="J14" s="6">
        <v>4.0476196988724951</v>
      </c>
      <c r="K14" s="6">
        <v>5.6116687975848185</v>
      </c>
      <c r="L14" s="6">
        <v>0.10216963750996191</v>
      </c>
      <c r="M14" s="6">
        <v>29.030789210888535</v>
      </c>
      <c r="N14" s="6">
        <v>0.43468275177080135</v>
      </c>
      <c r="O14" s="6">
        <v>0.36614000260046425</v>
      </c>
      <c r="P14" s="6">
        <v>0.28494536051698327</v>
      </c>
      <c r="Q14" s="6">
        <v>0.26886565564125653</v>
      </c>
      <c r="R14" s="6">
        <v>0.84722979132174214</v>
      </c>
      <c r="S14" s="6">
        <v>0.95955309094138885</v>
      </c>
      <c r="T14" s="6">
        <v>5.8246354025572185</v>
      </c>
      <c r="U14" s="6">
        <v>0.21836741049790692</v>
      </c>
      <c r="V14" s="6">
        <v>2.037392449698344</v>
      </c>
      <c r="W14" s="6">
        <v>1.8946830971752837</v>
      </c>
      <c r="X14" s="6">
        <v>0.29672672845053538</v>
      </c>
      <c r="Y14" s="6">
        <v>0.43681126260638192</v>
      </c>
      <c r="Z14" s="6">
        <v>0.13845315962688179</v>
      </c>
      <c r="AA14" s="6">
        <v>0.1134480026841</v>
      </c>
      <c r="AB14" s="6">
        <v>0.9854391531094655</v>
      </c>
      <c r="AC14" s="6">
        <v>0.59986592322120003</v>
      </c>
      <c r="AD14" s="6">
        <v>6.1291789249896478E-2</v>
      </c>
      <c r="AE14" s="60"/>
      <c r="AF14" s="26">
        <v>8247.1490646587081</v>
      </c>
      <c r="AG14" s="26">
        <v>57961.858580587999</v>
      </c>
      <c r="AH14" s="26">
        <v>298661.18485733948</v>
      </c>
      <c r="AI14" s="26">
        <v>60737.708373225629</v>
      </c>
      <c r="AJ14" s="26">
        <v>30006.890794147381</v>
      </c>
      <c r="AK14" s="26" t="s">
        <v>431</v>
      </c>
      <c r="AL14" s="49" t="s">
        <v>49</v>
      </c>
    </row>
    <row r="15" spans="1:38" s="1" customFormat="1" ht="26.25" customHeight="1" thickBot="1" x14ac:dyDescent="0.25">
      <c r="A15" s="70" t="s">
        <v>53</v>
      </c>
      <c r="B15" s="70" t="s">
        <v>54</v>
      </c>
      <c r="C15" s="71" t="s">
        <v>55</v>
      </c>
      <c r="D15" s="72"/>
      <c r="E15" s="6">
        <v>7.3607666926752442</v>
      </c>
      <c r="F15" s="6">
        <v>0.37480399280933652</v>
      </c>
      <c r="G15" s="6">
        <v>2.2964836134953686</v>
      </c>
      <c r="H15" s="6" t="s">
        <v>432</v>
      </c>
      <c r="I15" s="6">
        <v>0.15868661117225819</v>
      </c>
      <c r="J15" s="6">
        <v>0.16187175558079123</v>
      </c>
      <c r="K15" s="6">
        <v>0.16824064722735502</v>
      </c>
      <c r="L15" s="6">
        <v>2.3416831799863702E-2</v>
      </c>
      <c r="M15" s="6">
        <v>1.7359191303656119</v>
      </c>
      <c r="N15" s="6">
        <v>0.17140347421428984</v>
      </c>
      <c r="O15" s="6">
        <v>0.22723961865594627</v>
      </c>
      <c r="P15" s="6">
        <v>4.4662492378683388E-2</v>
      </c>
      <c r="Q15" s="6">
        <v>4.8077866773564328E-2</v>
      </c>
      <c r="R15" s="6">
        <v>0.7071410414449707</v>
      </c>
      <c r="S15" s="6">
        <v>0.35312328037619284</v>
      </c>
      <c r="T15" s="6">
        <v>1.6605163670958809</v>
      </c>
      <c r="U15" s="6">
        <v>0.16397610575984736</v>
      </c>
      <c r="V15" s="6">
        <v>1.8105150071075267</v>
      </c>
      <c r="W15" s="6">
        <v>4.1689291051222278E-3</v>
      </c>
      <c r="X15" s="6">
        <v>1.0232673565289989E-4</v>
      </c>
      <c r="Y15" s="6">
        <v>2.077841986517828E-4</v>
      </c>
      <c r="Z15" s="6">
        <v>1.2818089036425279E-4</v>
      </c>
      <c r="AA15" s="6">
        <v>4.8007045091175279E-4</v>
      </c>
      <c r="AB15" s="6">
        <v>9.1836232609077964E-4</v>
      </c>
      <c r="AC15" s="6" t="s">
        <v>431</v>
      </c>
      <c r="AD15" s="6" t="s">
        <v>431</v>
      </c>
      <c r="AE15" s="60"/>
      <c r="AF15" s="26">
        <v>108284.22742410366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2.0214693207092531</v>
      </c>
      <c r="F16" s="6">
        <v>0.24556814092763998</v>
      </c>
      <c r="G16" s="6">
        <v>0.58332977870586289</v>
      </c>
      <c r="H16" s="6" t="s">
        <v>431</v>
      </c>
      <c r="I16" s="6">
        <v>1.5531852798946364E-2</v>
      </c>
      <c r="J16" s="6">
        <v>1.9821970798946365E-2</v>
      </c>
      <c r="K16" s="6">
        <v>2.3163577798946365E-2</v>
      </c>
      <c r="L16" s="6">
        <v>6.5403960667181028E-3</v>
      </c>
      <c r="M16" s="6">
        <v>0.85305208485789985</v>
      </c>
      <c r="N16" s="6">
        <v>3.3114146812613485E-3</v>
      </c>
      <c r="O16" s="6">
        <v>1.5579756243855829E-4</v>
      </c>
      <c r="P16" s="6">
        <v>8.6641197224556869E-3</v>
      </c>
      <c r="Q16" s="6">
        <v>3.4862958870867989E-3</v>
      </c>
      <c r="R16" s="6">
        <v>5.3783734564358445E-3</v>
      </c>
      <c r="S16" s="6">
        <v>2.5334424362785843E-3</v>
      </c>
      <c r="T16" s="6">
        <v>1.4078671375795946E-3</v>
      </c>
      <c r="U16" s="6">
        <v>3.084596758294414E-3</v>
      </c>
      <c r="V16" s="6">
        <v>2.269276619143161E-2</v>
      </c>
      <c r="W16" s="6">
        <v>0.8779235144781905</v>
      </c>
      <c r="X16" s="6">
        <v>1.1983679958233224E-2</v>
      </c>
      <c r="Y16" s="6">
        <v>1.7181124856357899E-4</v>
      </c>
      <c r="Z16" s="6">
        <v>5.6205189491284E-5</v>
      </c>
      <c r="AA16" s="6">
        <v>4.4454045041561198E-5</v>
      </c>
      <c r="AB16" s="6">
        <v>1.2257945326599228E-2</v>
      </c>
      <c r="AC16" s="6">
        <v>2.5458185913000001E-5</v>
      </c>
      <c r="AD16" s="6">
        <v>2.7527238E-9</v>
      </c>
      <c r="AE16" s="60"/>
      <c r="AF16" s="26">
        <v>130.35747078226001</v>
      </c>
      <c r="AG16" s="26">
        <v>5761.9410284121004</v>
      </c>
      <c r="AH16" s="26">
        <v>10446.234666941155</v>
      </c>
      <c r="AI16" s="26" t="s">
        <v>431</v>
      </c>
      <c r="AJ16" s="26" t="s">
        <v>431</v>
      </c>
      <c r="AK16" s="26" t="s">
        <v>431</v>
      </c>
      <c r="AL16" s="49" t="s">
        <v>49</v>
      </c>
    </row>
    <row r="17" spans="1:38" s="2" customFormat="1" ht="26.25" customHeight="1" thickBot="1" x14ac:dyDescent="0.25">
      <c r="A17" s="70" t="s">
        <v>53</v>
      </c>
      <c r="B17" s="70" t="s">
        <v>58</v>
      </c>
      <c r="C17" s="71" t="s">
        <v>59</v>
      </c>
      <c r="D17" s="72"/>
      <c r="E17" s="6">
        <v>6.8851999048023682</v>
      </c>
      <c r="F17" s="6">
        <v>0.11590267003451149</v>
      </c>
      <c r="G17" s="6">
        <v>4.7080988089025455</v>
      </c>
      <c r="H17" s="6" t="s">
        <v>432</v>
      </c>
      <c r="I17" s="6">
        <v>0.10742713851029564</v>
      </c>
      <c r="J17" s="6">
        <v>0.58905632034301847</v>
      </c>
      <c r="K17" s="6">
        <v>1.9072011790954209</v>
      </c>
      <c r="L17" s="6">
        <v>4.910777635283776E-3</v>
      </c>
      <c r="M17" s="6">
        <v>83.755799100468906</v>
      </c>
      <c r="N17" s="6">
        <v>6.7142966949453591</v>
      </c>
      <c r="O17" s="6">
        <v>0.13060193109378962</v>
      </c>
      <c r="P17" s="6">
        <v>1.1286130348378319E-3</v>
      </c>
      <c r="Q17" s="6">
        <v>0.28145241757220441</v>
      </c>
      <c r="R17" s="6">
        <v>1.0379986612400096</v>
      </c>
      <c r="S17" s="6">
        <v>4.2271223743795584E-3</v>
      </c>
      <c r="T17" s="6">
        <v>0.58787295394770245</v>
      </c>
      <c r="U17" s="6">
        <v>2.210234601144487E-4</v>
      </c>
      <c r="V17" s="6">
        <v>4.6691622312456307</v>
      </c>
      <c r="W17" s="6">
        <v>0.94137671142023416</v>
      </c>
      <c r="X17" s="6">
        <v>5.0970945032845845E-4</v>
      </c>
      <c r="Y17" s="6">
        <v>1.0240845746960739E-3</v>
      </c>
      <c r="Z17" s="6">
        <v>5.1161599146774676E-4</v>
      </c>
      <c r="AA17" s="6">
        <v>5.1164271742008014E-4</v>
      </c>
      <c r="AB17" s="6">
        <v>2.5570527475434245E-3</v>
      </c>
      <c r="AC17" s="6">
        <v>2.5999999999999998E-5</v>
      </c>
      <c r="AD17" s="6" t="s">
        <v>431</v>
      </c>
      <c r="AE17" s="60"/>
      <c r="AF17" s="26">
        <v>1227.793983557144</v>
      </c>
      <c r="AG17" s="26">
        <v>21948.267055994806</v>
      </c>
      <c r="AH17" s="26">
        <v>31651.229245654496</v>
      </c>
      <c r="AI17" s="26" t="s">
        <v>431</v>
      </c>
      <c r="AJ17" s="26" t="s">
        <v>433</v>
      </c>
      <c r="AK17" s="26" t="s">
        <v>431</v>
      </c>
      <c r="AL17" s="49" t="s">
        <v>49</v>
      </c>
    </row>
    <row r="18" spans="1:38" s="2" customFormat="1" ht="26.25" customHeight="1" thickBot="1" x14ac:dyDescent="0.25">
      <c r="A18" s="70" t="s">
        <v>53</v>
      </c>
      <c r="B18" s="70" t="s">
        <v>60</v>
      </c>
      <c r="C18" s="71" t="s">
        <v>61</v>
      </c>
      <c r="D18" s="72"/>
      <c r="E18" s="6">
        <v>5.1815555094567571</v>
      </c>
      <c r="F18" s="6">
        <v>0.2601033941389988</v>
      </c>
      <c r="G18" s="6">
        <v>7.7569716911251572</v>
      </c>
      <c r="H18" s="6">
        <v>6.4492000000000005E-5</v>
      </c>
      <c r="I18" s="6">
        <v>9.7364846399999996E-2</v>
      </c>
      <c r="J18" s="6">
        <v>0.1148587584</v>
      </c>
      <c r="K18" s="6">
        <v>0.12890637599999999</v>
      </c>
      <c r="L18" s="6">
        <v>2.5889794599999998E-2</v>
      </c>
      <c r="M18" s="6">
        <v>0.93362826068395033</v>
      </c>
      <c r="N18" s="6">
        <v>5.6022923676318521E-3</v>
      </c>
      <c r="O18" s="6">
        <v>8.3226517831864175E-4</v>
      </c>
      <c r="P18" s="6">
        <v>2.4310953926544288E-3</v>
      </c>
      <c r="Q18" s="6">
        <v>5.1035300927501385E-3</v>
      </c>
      <c r="R18" s="6">
        <v>4.9957609740129971E-3</v>
      </c>
      <c r="S18" s="6">
        <v>4.3199806347751094E-3</v>
      </c>
      <c r="T18" s="6">
        <v>0.1997215504525951</v>
      </c>
      <c r="U18" s="6">
        <v>2.0068859951422836E-3</v>
      </c>
      <c r="V18" s="6">
        <v>6.8392099027543479E-2</v>
      </c>
      <c r="W18" s="6">
        <v>1.4763313848262283E-2</v>
      </c>
      <c r="X18" s="6">
        <v>3.1788634454729999E-5</v>
      </c>
      <c r="Y18" s="6">
        <v>7.0330470886499998E-5</v>
      </c>
      <c r="Z18" s="6">
        <v>2.964557787139E-5</v>
      </c>
      <c r="AA18" s="6">
        <v>2.807377852605E-5</v>
      </c>
      <c r="AB18" s="6">
        <v>1.5983846173866999E-4</v>
      </c>
      <c r="AC18" s="6">
        <v>7.7999999999999999E-5</v>
      </c>
      <c r="AD18" s="6" t="s">
        <v>431</v>
      </c>
      <c r="AE18" s="60"/>
      <c r="AF18" s="26">
        <v>2156.9493402381299</v>
      </c>
      <c r="AG18" s="26">
        <v>1245.8404745918001</v>
      </c>
      <c r="AH18" s="26">
        <v>27516.018217683773</v>
      </c>
      <c r="AI18" s="26">
        <v>1.7430000000000001</v>
      </c>
      <c r="AJ18" s="26" t="s">
        <v>433</v>
      </c>
      <c r="AK18" s="26" t="s">
        <v>431</v>
      </c>
      <c r="AL18" s="49" t="s">
        <v>49</v>
      </c>
    </row>
    <row r="19" spans="1:38" s="2" customFormat="1" ht="26.25" customHeight="1" thickBot="1" x14ac:dyDescent="0.25">
      <c r="A19" s="70" t="s">
        <v>53</v>
      </c>
      <c r="B19" s="70" t="s">
        <v>62</v>
      </c>
      <c r="C19" s="71" t="s">
        <v>63</v>
      </c>
      <c r="D19" s="72"/>
      <c r="E19" s="6">
        <v>10.004458677647655</v>
      </c>
      <c r="F19" s="6">
        <v>2.3165742509642464</v>
      </c>
      <c r="G19" s="6">
        <v>5.8055853051072361</v>
      </c>
      <c r="H19" s="6">
        <v>1.3073791E-2</v>
      </c>
      <c r="I19" s="6">
        <v>0.19771073176547801</v>
      </c>
      <c r="J19" s="6">
        <v>0.23629470087798843</v>
      </c>
      <c r="K19" s="6">
        <v>0.27194551020760876</v>
      </c>
      <c r="L19" s="6">
        <v>2.3070413955573014E-2</v>
      </c>
      <c r="M19" s="6">
        <v>4.1436507631264456</v>
      </c>
      <c r="N19" s="6">
        <v>6.8822057162464312E-2</v>
      </c>
      <c r="O19" s="6">
        <v>1.0605213479272568E-2</v>
      </c>
      <c r="P19" s="6">
        <v>2.3355603989693122E-2</v>
      </c>
      <c r="Q19" s="6">
        <v>6.0690156462688459E-2</v>
      </c>
      <c r="R19" s="6">
        <v>6.1319063978391278E-2</v>
      </c>
      <c r="S19" s="6">
        <v>5.4552754567431014E-2</v>
      </c>
      <c r="T19" s="6">
        <v>0.29142435466031946</v>
      </c>
      <c r="U19" s="6">
        <v>0.14707977067879285</v>
      </c>
      <c r="V19" s="6">
        <v>0.37591228396734966</v>
      </c>
      <c r="W19" s="6">
        <v>0.18293566498632358</v>
      </c>
      <c r="X19" s="6">
        <v>4.6563141699157906E-3</v>
      </c>
      <c r="Y19" s="6">
        <v>8.2328721125801054E-3</v>
      </c>
      <c r="Z19" s="6">
        <v>3.1080820941487516E-3</v>
      </c>
      <c r="AA19" s="6">
        <v>2.5864246320641154E-3</v>
      </c>
      <c r="AB19" s="6">
        <v>1.8583693008708765E-2</v>
      </c>
      <c r="AC19" s="6">
        <v>4.2934101039145398E-2</v>
      </c>
      <c r="AD19" s="6">
        <v>3.5247243079900003E-5</v>
      </c>
      <c r="AE19" s="60"/>
      <c r="AF19" s="26">
        <v>1531.021332854815</v>
      </c>
      <c r="AG19" s="26">
        <v>6211.6701000000003</v>
      </c>
      <c r="AH19" s="26">
        <v>144125.40622498971</v>
      </c>
      <c r="AI19" s="26">
        <v>353.34563975636001</v>
      </c>
      <c r="AJ19" s="26" t="s">
        <v>431</v>
      </c>
      <c r="AK19" s="26" t="s">
        <v>431</v>
      </c>
      <c r="AL19" s="49" t="s">
        <v>49</v>
      </c>
    </row>
    <row r="20" spans="1:38" s="2" customFormat="1" ht="26.25" customHeight="1" thickBot="1" x14ac:dyDescent="0.25">
      <c r="A20" s="70" t="s">
        <v>53</v>
      </c>
      <c r="B20" s="70" t="s">
        <v>64</v>
      </c>
      <c r="C20" s="71" t="s">
        <v>65</v>
      </c>
      <c r="D20" s="72"/>
      <c r="E20" s="6">
        <v>7.0762897874176103</v>
      </c>
      <c r="F20" s="6">
        <v>1.6179332153670742</v>
      </c>
      <c r="G20" s="6">
        <v>0.60290543590386569</v>
      </c>
      <c r="H20" s="6">
        <v>8.1909471716495208E-2</v>
      </c>
      <c r="I20" s="6">
        <v>1.0150834994949782</v>
      </c>
      <c r="J20" s="6">
        <v>1.1764574593104542</v>
      </c>
      <c r="K20" s="6">
        <v>1.302918728685567</v>
      </c>
      <c r="L20" s="6">
        <v>4.197467431336651E-2</v>
      </c>
      <c r="M20" s="6">
        <v>6.3259412760167448</v>
      </c>
      <c r="N20" s="6">
        <v>0.6992018710782002</v>
      </c>
      <c r="O20" s="6">
        <v>8.3645426372898193E-2</v>
      </c>
      <c r="P20" s="6">
        <v>5.4849498171068066E-2</v>
      </c>
      <c r="Q20" s="6">
        <v>0.30033552888333548</v>
      </c>
      <c r="R20" s="6">
        <v>0.34025294233812786</v>
      </c>
      <c r="S20" s="6">
        <v>0.66367038722382743</v>
      </c>
      <c r="T20" s="6">
        <v>0.68458754054415027</v>
      </c>
      <c r="U20" s="6">
        <v>4.1195948609640876E-2</v>
      </c>
      <c r="V20" s="6">
        <v>6.739867359725304</v>
      </c>
      <c r="W20" s="6">
        <v>1.7933583247907214</v>
      </c>
      <c r="X20" s="6">
        <v>5.6896822405211184E-2</v>
      </c>
      <c r="Y20" s="6">
        <v>3.7746633969479894E-2</v>
      </c>
      <c r="Z20" s="6">
        <v>1.205386352211974E-2</v>
      </c>
      <c r="AA20" s="6">
        <v>1.0512033842263614E-2</v>
      </c>
      <c r="AB20" s="6">
        <v>0.11720935368717732</v>
      </c>
      <c r="AC20" s="6">
        <v>0.16410538510264369</v>
      </c>
      <c r="AD20" s="6">
        <v>0.10723102441084351</v>
      </c>
      <c r="AE20" s="60"/>
      <c r="AF20" s="26">
        <v>2205.9031121615758</v>
      </c>
      <c r="AG20" s="26" t="s">
        <v>431</v>
      </c>
      <c r="AH20" s="26">
        <v>71042.100587988258</v>
      </c>
      <c r="AI20" s="26">
        <v>33847.787422050002</v>
      </c>
      <c r="AJ20" s="26" t="s">
        <v>433</v>
      </c>
      <c r="AK20" s="26" t="s">
        <v>431</v>
      </c>
      <c r="AL20" s="49" t="s">
        <v>49</v>
      </c>
    </row>
    <row r="21" spans="1:38" s="2" customFormat="1" ht="26.25" customHeight="1" thickBot="1" x14ac:dyDescent="0.25">
      <c r="A21" s="70" t="s">
        <v>53</v>
      </c>
      <c r="B21" s="70" t="s">
        <v>66</v>
      </c>
      <c r="C21" s="71" t="s">
        <v>67</v>
      </c>
      <c r="D21" s="72"/>
      <c r="E21" s="6">
        <v>6.8716590775689639</v>
      </c>
      <c r="F21" s="6">
        <v>6.5847504112603303</v>
      </c>
      <c r="G21" s="6">
        <v>2.2478129119379537</v>
      </c>
      <c r="H21" s="6">
        <v>0.65406534199999999</v>
      </c>
      <c r="I21" s="6">
        <v>2.6401004804888317</v>
      </c>
      <c r="J21" s="6">
        <v>2.7274162958957886</v>
      </c>
      <c r="K21" s="6">
        <v>2.8832059812835222</v>
      </c>
      <c r="L21" s="6">
        <v>0.7107823156427765</v>
      </c>
      <c r="M21" s="6">
        <v>12.482657766611529</v>
      </c>
      <c r="N21" s="6">
        <v>0.51888513044541573</v>
      </c>
      <c r="O21" s="6">
        <v>0.23099023925490617</v>
      </c>
      <c r="P21" s="6">
        <v>1.8241858041000002E-2</v>
      </c>
      <c r="Q21" s="6">
        <v>1.5733915389533261E-2</v>
      </c>
      <c r="R21" s="6">
        <v>0.48253545153356153</v>
      </c>
      <c r="S21" s="6">
        <v>0.11916362798520205</v>
      </c>
      <c r="T21" s="6">
        <v>0.81671245266116277</v>
      </c>
      <c r="U21" s="6">
        <v>1.2248772247812475E-2</v>
      </c>
      <c r="V21" s="6">
        <v>9.1235866622480444</v>
      </c>
      <c r="W21" s="6">
        <v>1.846931294589983</v>
      </c>
      <c r="X21" s="6">
        <v>0.1800336505943971</v>
      </c>
      <c r="Y21" s="6">
        <v>0.28943447641075665</v>
      </c>
      <c r="Z21" s="6">
        <v>9.1671135641378826E-2</v>
      </c>
      <c r="AA21" s="6">
        <v>7.3994728691204159E-2</v>
      </c>
      <c r="AB21" s="6">
        <v>0.6351339913412124</v>
      </c>
      <c r="AC21" s="6">
        <v>8.8636999999999994E-2</v>
      </c>
      <c r="AD21" s="6">
        <v>1.06E-3</v>
      </c>
      <c r="AE21" s="60"/>
      <c r="AF21" s="26">
        <v>5336.5611364061169</v>
      </c>
      <c r="AG21" s="26">
        <v>195.12327531240001</v>
      </c>
      <c r="AH21" s="26">
        <v>78088.330940996355</v>
      </c>
      <c r="AI21" s="26">
        <v>17677.44163922219</v>
      </c>
      <c r="AJ21" s="26" t="s">
        <v>433</v>
      </c>
      <c r="AK21" s="26" t="s">
        <v>431</v>
      </c>
      <c r="AL21" s="49" t="s">
        <v>49</v>
      </c>
    </row>
    <row r="22" spans="1:38" s="2" customFormat="1" ht="26.25" customHeight="1" thickBot="1" x14ac:dyDescent="0.25">
      <c r="A22" s="70" t="s">
        <v>53</v>
      </c>
      <c r="B22" s="74" t="s">
        <v>68</v>
      </c>
      <c r="C22" s="71" t="s">
        <v>69</v>
      </c>
      <c r="D22" s="72"/>
      <c r="E22" s="6">
        <v>51.0058958039996</v>
      </c>
      <c r="F22" s="6">
        <v>1.957478569387143</v>
      </c>
      <c r="G22" s="6">
        <v>21.688052116621741</v>
      </c>
      <c r="H22" s="6">
        <v>0.119845917</v>
      </c>
      <c r="I22" s="6">
        <v>0.79613024440597591</v>
      </c>
      <c r="J22" s="6">
        <v>0.89643351861739717</v>
      </c>
      <c r="K22" s="6">
        <v>1.2724533279568337</v>
      </c>
      <c r="L22" s="6">
        <v>0.20772914316025454</v>
      </c>
      <c r="M22" s="6">
        <v>48.440890932434691</v>
      </c>
      <c r="N22" s="6">
        <v>0.63217270483239818</v>
      </c>
      <c r="O22" s="6">
        <v>8.9929152929645359E-2</v>
      </c>
      <c r="P22" s="6">
        <v>0.40553387174981465</v>
      </c>
      <c r="Q22" s="6">
        <v>6.3314291618762175E-2</v>
      </c>
      <c r="R22" s="6">
        <v>0.41009788904235228</v>
      </c>
      <c r="S22" s="6">
        <v>0.46915614953745916</v>
      </c>
      <c r="T22" s="6">
        <v>0.75177478706124379</v>
      </c>
      <c r="U22" s="6">
        <v>0.39199000844546994</v>
      </c>
      <c r="V22" s="6">
        <v>3.1515415689989981</v>
      </c>
      <c r="W22" s="6">
        <v>0.88256159078861562</v>
      </c>
      <c r="X22" s="6">
        <v>3.3629919589865463E-2</v>
      </c>
      <c r="Y22" s="6">
        <v>5.6793613842165087E-2</v>
      </c>
      <c r="Z22" s="6">
        <v>1.7586095027544883E-2</v>
      </c>
      <c r="AA22" s="6">
        <v>1.3766144740834076E-2</v>
      </c>
      <c r="AB22" s="6">
        <v>0.12177577320040951</v>
      </c>
      <c r="AC22" s="6">
        <v>9.3212377400000004E-2</v>
      </c>
      <c r="AD22" s="6">
        <v>1.8599352361044499E-2</v>
      </c>
      <c r="AE22" s="60"/>
      <c r="AF22" s="26">
        <v>52843.845113639451</v>
      </c>
      <c r="AG22" s="26">
        <v>2855.3617234486901</v>
      </c>
      <c r="AH22" s="26">
        <v>108081.66571782454</v>
      </c>
      <c r="AI22" s="26">
        <v>10559.952318580805</v>
      </c>
      <c r="AJ22" s="26">
        <v>15057.23183779248</v>
      </c>
      <c r="AK22" s="26" t="s">
        <v>431</v>
      </c>
      <c r="AL22" s="49" t="s">
        <v>49</v>
      </c>
    </row>
    <row r="23" spans="1:38" s="2" customFormat="1" ht="26.25" customHeight="1" thickBot="1" x14ac:dyDescent="0.25">
      <c r="A23" s="70" t="s">
        <v>70</v>
      </c>
      <c r="B23" s="74" t="s">
        <v>393</v>
      </c>
      <c r="C23" s="71" t="s">
        <v>389</v>
      </c>
      <c r="D23" s="117"/>
      <c r="E23" s="6">
        <v>7.5141634110000002</v>
      </c>
      <c r="F23" s="6">
        <v>0.70681267000000003</v>
      </c>
      <c r="G23" s="6">
        <v>1.3260619E-2</v>
      </c>
      <c r="H23" s="6">
        <v>5.3042569999999997E-3</v>
      </c>
      <c r="I23" s="6">
        <v>0.32845155999999998</v>
      </c>
      <c r="J23" s="6">
        <v>0.32845155999999998</v>
      </c>
      <c r="K23" s="6">
        <v>0.32845155999999998</v>
      </c>
      <c r="L23" s="6">
        <v>0.24882332300000001</v>
      </c>
      <c r="M23" s="6">
        <v>4.4972742649999997</v>
      </c>
      <c r="N23" s="6" t="s">
        <v>432</v>
      </c>
      <c r="O23" s="6">
        <v>6.6302979999999997E-3</v>
      </c>
      <c r="P23" s="6" t="s">
        <v>432</v>
      </c>
      <c r="Q23" s="6" t="s">
        <v>432</v>
      </c>
      <c r="R23" s="6">
        <v>3.3151545999999997E-2</v>
      </c>
      <c r="S23" s="6">
        <v>1.127152959</v>
      </c>
      <c r="T23" s="6">
        <v>4.6412169000000003E-2</v>
      </c>
      <c r="U23" s="6">
        <v>6.6302979999999997E-3</v>
      </c>
      <c r="V23" s="6">
        <v>0.66303115800000001</v>
      </c>
      <c r="W23" s="6" t="s">
        <v>432</v>
      </c>
      <c r="X23" s="6">
        <v>1.9890934709428348E-2</v>
      </c>
      <c r="Y23" s="6">
        <v>3.3151557849047247E-2</v>
      </c>
      <c r="Z23" s="6">
        <v>2.2808271800144508E-2</v>
      </c>
      <c r="AA23" s="6">
        <v>5.2379461401494652E-3</v>
      </c>
      <c r="AB23" s="6">
        <v>8.1088710498769576E-2</v>
      </c>
      <c r="AC23" s="6" t="s">
        <v>431</v>
      </c>
      <c r="AD23" s="6" t="s">
        <v>431</v>
      </c>
      <c r="AE23" s="60"/>
      <c r="AF23" s="26">
        <v>28576.64286587873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7.2434914553874155</v>
      </c>
      <c r="F24" s="6">
        <v>7.7616561595672229</v>
      </c>
      <c r="G24" s="6">
        <v>1.9268559127847686</v>
      </c>
      <c r="H24" s="6">
        <v>0.79547002600000005</v>
      </c>
      <c r="I24" s="6">
        <v>3.1517154725757854</v>
      </c>
      <c r="J24" s="6">
        <v>3.2427030405757855</v>
      </c>
      <c r="K24" s="6">
        <v>3.4178209685757852</v>
      </c>
      <c r="L24" s="6">
        <v>0.85797276887313045</v>
      </c>
      <c r="M24" s="6">
        <v>14.636537746448058</v>
      </c>
      <c r="N24" s="6">
        <v>0.61318932391154002</v>
      </c>
      <c r="O24" s="6">
        <v>0.28042432396258998</v>
      </c>
      <c r="P24" s="6">
        <v>2.0630870860000001E-2</v>
      </c>
      <c r="Q24" s="6">
        <v>1.60101412672E-2</v>
      </c>
      <c r="R24" s="6">
        <v>0.55376046910611365</v>
      </c>
      <c r="S24" s="6">
        <v>0.13931651998261135</v>
      </c>
      <c r="T24" s="6">
        <v>0.65280395579152362</v>
      </c>
      <c r="U24" s="6">
        <v>1.4196515882619E-2</v>
      </c>
      <c r="V24" s="6">
        <v>11.07432561375154</v>
      </c>
      <c r="W24" s="6">
        <v>2.2223064291813728</v>
      </c>
      <c r="X24" s="6">
        <v>0.21751052423944731</v>
      </c>
      <c r="Y24" s="6">
        <v>0.34910065790893918</v>
      </c>
      <c r="Z24" s="6">
        <v>0.11004033877099426</v>
      </c>
      <c r="AA24" s="6">
        <v>8.8542255973309281E-2</v>
      </c>
      <c r="AB24" s="6">
        <v>0.76519377689269008</v>
      </c>
      <c r="AC24" s="6">
        <v>0.107660009328</v>
      </c>
      <c r="AD24" s="6">
        <v>1.2720000055120001E-3</v>
      </c>
      <c r="AE24" s="60"/>
      <c r="AF24" s="26">
        <v>4214.7493095933842</v>
      </c>
      <c r="AG24" s="26" t="s">
        <v>431</v>
      </c>
      <c r="AH24" s="26">
        <v>81698.417356627018</v>
      </c>
      <c r="AI24" s="26">
        <v>21499.190074823153</v>
      </c>
      <c r="AJ24" s="26" t="s">
        <v>431</v>
      </c>
      <c r="AK24" s="26" t="s">
        <v>431</v>
      </c>
      <c r="AL24" s="49" t="s">
        <v>49</v>
      </c>
    </row>
    <row r="25" spans="1:38" s="2" customFormat="1" ht="26.25" customHeight="1" thickBot="1" x14ac:dyDescent="0.25">
      <c r="A25" s="70" t="s">
        <v>73</v>
      </c>
      <c r="B25" s="74" t="s">
        <v>74</v>
      </c>
      <c r="C25" s="76" t="s">
        <v>75</v>
      </c>
      <c r="D25" s="72"/>
      <c r="E25" s="6">
        <v>2.9473167458228997</v>
      </c>
      <c r="F25" s="6">
        <v>0.24485236925747533</v>
      </c>
      <c r="G25" s="6">
        <v>0.17103225157894722</v>
      </c>
      <c r="H25" s="6" t="s">
        <v>432</v>
      </c>
      <c r="I25" s="6">
        <v>2.1218624357000001E-2</v>
      </c>
      <c r="J25" s="6">
        <v>2.1218624357000001E-2</v>
      </c>
      <c r="K25" s="6">
        <v>2.1218624357000001E-2</v>
      </c>
      <c r="L25" s="6">
        <v>1.0184939691359999E-2</v>
      </c>
      <c r="M25" s="6">
        <v>1.8202414764458859</v>
      </c>
      <c r="N25" s="6">
        <v>1.8274733961084061E-2</v>
      </c>
      <c r="O25" s="6">
        <v>1.0558684092350785E-5</v>
      </c>
      <c r="P25" s="6">
        <v>4.6633868529828449E-4</v>
      </c>
      <c r="Q25" s="6">
        <v>2.0235480689167041E-5</v>
      </c>
      <c r="R25" s="6">
        <v>2.4627255332394849E-3</v>
      </c>
      <c r="S25" s="6">
        <v>1.4952423935611801E-3</v>
      </c>
      <c r="T25" s="6">
        <v>2.0283412397294108E-5</v>
      </c>
      <c r="U25" s="6">
        <v>2.023308410376069E-5</v>
      </c>
      <c r="V25" s="6">
        <v>3.8705508777480582E-3</v>
      </c>
      <c r="W25" s="6" t="s">
        <v>432</v>
      </c>
      <c r="X25" s="6">
        <v>6.3581009941056758E-7</v>
      </c>
      <c r="Y25" s="6">
        <v>1.165651845356188E-6</v>
      </c>
      <c r="Z25" s="6">
        <v>3.9738131302240114E-7</v>
      </c>
      <c r="AA25" s="6">
        <v>1.7691173425018673E-3</v>
      </c>
      <c r="AB25" s="6">
        <v>1.7713161857596566E-3</v>
      </c>
      <c r="AC25" s="6" t="s">
        <v>431</v>
      </c>
      <c r="AD25" s="6" t="s">
        <v>431</v>
      </c>
      <c r="AE25" s="60"/>
      <c r="AF25" s="26">
        <v>8707.3155344804472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1.5754797343226732</v>
      </c>
      <c r="F26" s="6">
        <v>0.1528730135770284</v>
      </c>
      <c r="G26" s="6">
        <v>0.10009231656522992</v>
      </c>
      <c r="H26" s="6" t="s">
        <v>432</v>
      </c>
      <c r="I26" s="6">
        <v>1.3423113665587575E-2</v>
      </c>
      <c r="J26" s="6">
        <v>1.3423113665587575E-2</v>
      </c>
      <c r="K26" s="6">
        <v>1.3423113665587575E-2</v>
      </c>
      <c r="L26" s="6">
        <v>6.4430945107781367E-3</v>
      </c>
      <c r="M26" s="6">
        <v>1.3620544898424631</v>
      </c>
      <c r="N26" s="6">
        <v>0.31564823486987709</v>
      </c>
      <c r="O26" s="6">
        <v>6.2386537576199899E-6</v>
      </c>
      <c r="P26" s="6">
        <v>2.7548517028783327E-4</v>
      </c>
      <c r="Q26" s="6">
        <v>1.1922813031032302E-5</v>
      </c>
      <c r="R26" s="6">
        <v>1.4389224053103918E-3</v>
      </c>
      <c r="S26" s="6">
        <v>8.7391177440271242E-4</v>
      </c>
      <c r="T26" s="6">
        <v>1.2753373136776595E-5</v>
      </c>
      <c r="U26" s="6">
        <v>1.1881285025745087E-5</v>
      </c>
      <c r="V26" s="6">
        <v>2.2707567489948198E-3</v>
      </c>
      <c r="W26" s="6" t="s">
        <v>432</v>
      </c>
      <c r="X26" s="6">
        <v>1.6104054026786595E-5</v>
      </c>
      <c r="Y26" s="6">
        <v>2.9524098958858954E-5</v>
      </c>
      <c r="Z26" s="6">
        <v>1.0065033789304072E-5</v>
      </c>
      <c r="AA26" s="6">
        <v>1.049611615853511E-3</v>
      </c>
      <c r="AB26" s="6">
        <v>1.1053048026284605E-3</v>
      </c>
      <c r="AC26" s="6" t="s">
        <v>431</v>
      </c>
      <c r="AD26" s="6" t="s">
        <v>431</v>
      </c>
      <c r="AE26" s="60"/>
      <c r="AF26" s="26">
        <v>5122.1309258065776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127.97595644800001</v>
      </c>
      <c r="F27" s="6">
        <v>6.7754460129999998</v>
      </c>
      <c r="G27" s="6">
        <v>0.18699792200000001</v>
      </c>
      <c r="H27" s="6">
        <v>2.2540001909999998</v>
      </c>
      <c r="I27" s="6">
        <v>4.151184991</v>
      </c>
      <c r="J27" s="6">
        <v>4.151184991</v>
      </c>
      <c r="K27" s="6">
        <v>4.151184991</v>
      </c>
      <c r="L27" s="6">
        <v>3.5306784100000002</v>
      </c>
      <c r="M27" s="6">
        <v>78.523071689999995</v>
      </c>
      <c r="N27" s="6">
        <v>18.654445956</v>
      </c>
      <c r="O27" s="6">
        <v>0.188308104</v>
      </c>
      <c r="P27" s="6">
        <v>9.8142989E-2</v>
      </c>
      <c r="Q27" s="6">
        <v>2.4097049999999998E-3</v>
      </c>
      <c r="R27" s="6">
        <v>0.91290655099999996</v>
      </c>
      <c r="S27" s="6">
        <v>31.973008717999999</v>
      </c>
      <c r="T27" s="6">
        <v>1.3188572670000001</v>
      </c>
      <c r="U27" s="6">
        <v>0.18807716599999999</v>
      </c>
      <c r="V27" s="6">
        <v>18.799566295000002</v>
      </c>
      <c r="W27" s="6">
        <v>7.0285983911000001</v>
      </c>
      <c r="X27" s="6">
        <v>0.39717999435969997</v>
      </c>
      <c r="Y27" s="6">
        <v>0.44527742740789999</v>
      </c>
      <c r="Z27" s="6">
        <v>0.34782694378529999</v>
      </c>
      <c r="AA27" s="6">
        <v>0.37591535335240001</v>
      </c>
      <c r="AB27" s="6">
        <v>1.5661997189074</v>
      </c>
      <c r="AC27" s="6" t="s">
        <v>431</v>
      </c>
      <c r="AD27" s="6">
        <v>1.406007</v>
      </c>
      <c r="AE27" s="60"/>
      <c r="AF27" s="26">
        <v>645373.05827269657</v>
      </c>
      <c r="AG27" s="26" t="s">
        <v>433</v>
      </c>
      <c r="AH27" s="26">
        <v>710.1636684284133</v>
      </c>
      <c r="AI27" s="26">
        <v>35663.018317128764</v>
      </c>
      <c r="AJ27" s="26">
        <v>1379.8525815443909</v>
      </c>
      <c r="AK27" s="26" t="s">
        <v>431</v>
      </c>
      <c r="AL27" s="49" t="s">
        <v>49</v>
      </c>
    </row>
    <row r="28" spans="1:38" s="2" customFormat="1" ht="26.25" customHeight="1" thickBot="1" x14ac:dyDescent="0.25">
      <c r="A28" s="70" t="s">
        <v>78</v>
      </c>
      <c r="B28" s="70" t="s">
        <v>81</v>
      </c>
      <c r="C28" s="71" t="s">
        <v>82</v>
      </c>
      <c r="D28" s="72"/>
      <c r="E28" s="6">
        <v>28.187785474999998</v>
      </c>
      <c r="F28" s="6">
        <v>0.77861143399999999</v>
      </c>
      <c r="G28" s="6">
        <v>2.6044162999999999E-2</v>
      </c>
      <c r="H28" s="6">
        <v>9.3268052000000004E-2</v>
      </c>
      <c r="I28" s="6">
        <v>0.82237123099999998</v>
      </c>
      <c r="J28" s="6">
        <v>0.82237123099999998</v>
      </c>
      <c r="K28" s="6">
        <v>0.82237123099999998</v>
      </c>
      <c r="L28" s="6">
        <v>0.67435736300000004</v>
      </c>
      <c r="M28" s="6">
        <v>8.43617858</v>
      </c>
      <c r="N28" s="6">
        <v>1.360445828</v>
      </c>
      <c r="O28" s="6">
        <v>1.7353331E-2</v>
      </c>
      <c r="P28" s="6">
        <v>1.1688997E-2</v>
      </c>
      <c r="Q28" s="6">
        <v>2.2341200000000001E-4</v>
      </c>
      <c r="R28" s="6">
        <v>9.1177594000000001E-2</v>
      </c>
      <c r="S28" s="6">
        <v>2.9539535450000001</v>
      </c>
      <c r="T28" s="6">
        <v>0.121053149</v>
      </c>
      <c r="U28" s="6">
        <v>1.7386267E-2</v>
      </c>
      <c r="V28" s="6">
        <v>1.7418999129999999</v>
      </c>
      <c r="W28" s="6">
        <v>0.69347976069999995</v>
      </c>
      <c r="X28" s="6">
        <v>4.4863680768999999E-2</v>
      </c>
      <c r="Y28" s="6">
        <v>5.0306347205199997E-2</v>
      </c>
      <c r="Z28" s="6">
        <v>3.9435433355999999E-2</v>
      </c>
      <c r="AA28" s="6">
        <v>4.1833156374499997E-2</v>
      </c>
      <c r="AB28" s="6">
        <v>0.17643861770409999</v>
      </c>
      <c r="AC28" s="6" t="s">
        <v>431</v>
      </c>
      <c r="AD28" s="6">
        <v>0.14106299999999999</v>
      </c>
      <c r="AE28" s="60"/>
      <c r="AF28" s="26">
        <v>87835.397038649506</v>
      </c>
      <c r="AG28" s="26" t="s">
        <v>433</v>
      </c>
      <c r="AH28" s="26" t="s">
        <v>433</v>
      </c>
      <c r="AI28" s="26">
        <v>5903.5148687986002</v>
      </c>
      <c r="AJ28" s="26">
        <v>254.39153336718769</v>
      </c>
      <c r="AK28" s="26" t="s">
        <v>431</v>
      </c>
      <c r="AL28" s="49" t="s">
        <v>49</v>
      </c>
    </row>
    <row r="29" spans="1:38" s="2" customFormat="1" ht="26.25" customHeight="1" thickBot="1" x14ac:dyDescent="0.25">
      <c r="A29" s="70" t="s">
        <v>78</v>
      </c>
      <c r="B29" s="70" t="s">
        <v>83</v>
      </c>
      <c r="C29" s="71" t="s">
        <v>84</v>
      </c>
      <c r="D29" s="72"/>
      <c r="E29" s="6">
        <v>65.306441535999994</v>
      </c>
      <c r="F29" s="6">
        <v>1.6941643689999999</v>
      </c>
      <c r="G29" s="6">
        <v>7.8657327999999999E-2</v>
      </c>
      <c r="H29" s="6">
        <v>0.24207957299999999</v>
      </c>
      <c r="I29" s="6">
        <v>1.0276462689999999</v>
      </c>
      <c r="J29" s="6">
        <v>1.0276462689999999</v>
      </c>
      <c r="K29" s="6">
        <v>1.0276462689999999</v>
      </c>
      <c r="L29" s="6">
        <v>0.67853268200000005</v>
      </c>
      <c r="M29" s="6">
        <v>19.236999825000002</v>
      </c>
      <c r="N29" s="6">
        <v>3.968384817</v>
      </c>
      <c r="O29" s="6">
        <v>3.0037659000000001E-2</v>
      </c>
      <c r="P29" s="6">
        <v>3.5078250999999998E-2</v>
      </c>
      <c r="Q29" s="6">
        <v>6.6199599999999998E-4</v>
      </c>
      <c r="R29" s="6">
        <v>0.18133004999999999</v>
      </c>
      <c r="S29" s="6">
        <v>5.1060846169999996</v>
      </c>
      <c r="T29" s="6">
        <v>0.20907656499999999</v>
      </c>
      <c r="U29" s="6">
        <v>3.0238206E-2</v>
      </c>
      <c r="V29" s="6">
        <v>3.0520131880000001</v>
      </c>
      <c r="W29" s="6">
        <v>0.62036841109999996</v>
      </c>
      <c r="X29" s="6">
        <v>2.9351305857799999E-2</v>
      </c>
      <c r="Y29" s="6">
        <v>0.17773846325199999</v>
      </c>
      <c r="Z29" s="6">
        <v>0.19861050297300001</v>
      </c>
      <c r="AA29" s="6">
        <v>4.5657586889999997E-2</v>
      </c>
      <c r="AB29" s="6">
        <v>0.45135785897379999</v>
      </c>
      <c r="AC29" s="6" t="s">
        <v>431</v>
      </c>
      <c r="AD29" s="6">
        <v>0.12378699999999999</v>
      </c>
      <c r="AE29" s="60"/>
      <c r="AF29" s="26">
        <v>264481.09356912907</v>
      </c>
      <c r="AG29" s="26" t="s">
        <v>433</v>
      </c>
      <c r="AH29" s="26">
        <v>8494.7686516991162</v>
      </c>
      <c r="AI29" s="26">
        <v>17935.613550859409</v>
      </c>
      <c r="AJ29" s="26">
        <v>775.34913796741318</v>
      </c>
      <c r="AK29" s="26" t="s">
        <v>431</v>
      </c>
      <c r="AL29" s="49" t="s">
        <v>49</v>
      </c>
    </row>
    <row r="30" spans="1:38" s="2" customFormat="1" ht="26.25" customHeight="1" thickBot="1" x14ac:dyDescent="0.25">
      <c r="A30" s="70" t="s">
        <v>78</v>
      </c>
      <c r="B30" s="70" t="s">
        <v>85</v>
      </c>
      <c r="C30" s="71" t="s">
        <v>86</v>
      </c>
      <c r="D30" s="72"/>
      <c r="E30" s="6">
        <v>1.6984912320000001</v>
      </c>
      <c r="F30" s="6">
        <v>4.456328654</v>
      </c>
      <c r="G30" s="6">
        <v>5.4399490000000003E-3</v>
      </c>
      <c r="H30" s="6">
        <v>2.9176743000000002E-2</v>
      </c>
      <c r="I30" s="6">
        <v>8.4033856000000004E-2</v>
      </c>
      <c r="J30" s="6">
        <v>8.4033856000000004E-2</v>
      </c>
      <c r="K30" s="6">
        <v>8.4033856000000004E-2</v>
      </c>
      <c r="L30" s="6">
        <v>1.7189745999999999E-2</v>
      </c>
      <c r="M30" s="6">
        <v>47.759449054999997</v>
      </c>
      <c r="N30" s="6">
        <v>1.341208988</v>
      </c>
      <c r="O30" s="6">
        <v>5.9763409999999996E-3</v>
      </c>
      <c r="P30" s="6">
        <v>4.1325559999999999E-3</v>
      </c>
      <c r="Q30" s="6">
        <v>1.4250499999999999E-4</v>
      </c>
      <c r="R30" s="6">
        <v>2.7756151E-2</v>
      </c>
      <c r="S30" s="6">
        <v>1.005579767</v>
      </c>
      <c r="T30" s="6">
        <v>4.2223324E-2</v>
      </c>
      <c r="U30" s="6">
        <v>5.9505499999999998E-3</v>
      </c>
      <c r="V30" s="6">
        <v>0.59633034600000001</v>
      </c>
      <c r="W30" s="6">
        <v>0.17113511379999999</v>
      </c>
      <c r="X30" s="6">
        <v>4.9883295594999998E-3</v>
      </c>
      <c r="Y30" s="6">
        <v>6.0651549548999999E-3</v>
      </c>
      <c r="Z30" s="6">
        <v>3.9330307720999999E-3</v>
      </c>
      <c r="AA30" s="6">
        <v>6.6727956780000004E-3</v>
      </c>
      <c r="AB30" s="6">
        <v>2.1659310964499998E-2</v>
      </c>
      <c r="AC30" s="6" t="s">
        <v>431</v>
      </c>
      <c r="AD30" s="6">
        <v>6.7827999999999999E-2</v>
      </c>
      <c r="AE30" s="60"/>
      <c r="AF30" s="26">
        <v>19430.542074491103</v>
      </c>
      <c r="AG30" s="26" t="s">
        <v>433</v>
      </c>
      <c r="AH30" s="26" t="s">
        <v>433</v>
      </c>
      <c r="AI30" s="26">
        <v>433.18671004831526</v>
      </c>
      <c r="AJ30" s="26" t="s">
        <v>433</v>
      </c>
      <c r="AK30" s="26" t="s">
        <v>431</v>
      </c>
      <c r="AL30" s="49" t="s">
        <v>49</v>
      </c>
    </row>
    <row r="31" spans="1:38" s="2" customFormat="1" ht="26.25" customHeight="1" thickBot="1" x14ac:dyDescent="0.25">
      <c r="A31" s="70" t="s">
        <v>78</v>
      </c>
      <c r="B31" s="70" t="s">
        <v>87</v>
      </c>
      <c r="C31" s="71" t="s">
        <v>88</v>
      </c>
      <c r="D31" s="72"/>
      <c r="E31" s="6" t="s">
        <v>431</v>
      </c>
      <c r="F31" s="6">
        <v>2.5872153400000002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191483.46265061668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3.2388236739999998</v>
      </c>
      <c r="J32" s="6">
        <v>5.7693328399999997</v>
      </c>
      <c r="K32" s="6">
        <v>7.9044649800000002</v>
      </c>
      <c r="L32" s="6">
        <v>0.36182916599999998</v>
      </c>
      <c r="M32" s="6" t="s">
        <v>431</v>
      </c>
      <c r="N32" s="6">
        <v>6.7824775150000001</v>
      </c>
      <c r="O32" s="6">
        <v>3.3872437999999998E-2</v>
      </c>
      <c r="P32" s="6" t="s">
        <v>432</v>
      </c>
      <c r="Q32" s="6">
        <v>7.9426377000000006E-2</v>
      </c>
      <c r="R32" s="6">
        <v>2.4870404439999998</v>
      </c>
      <c r="S32" s="6">
        <v>54.235451554999997</v>
      </c>
      <c r="T32" s="6">
        <v>0.40988649999999999</v>
      </c>
      <c r="U32" s="6">
        <v>6.4776468000000004E-2</v>
      </c>
      <c r="V32" s="6">
        <v>25.386074623999999</v>
      </c>
      <c r="W32" s="6" t="s">
        <v>431</v>
      </c>
      <c r="X32" s="6">
        <v>9.3018117817E-3</v>
      </c>
      <c r="Y32" s="6">
        <v>4.4254184309999999E-4</v>
      </c>
      <c r="Z32" s="6">
        <v>6.5327605550000005E-4</v>
      </c>
      <c r="AA32" s="6" t="s">
        <v>432</v>
      </c>
      <c r="AB32" s="6">
        <v>1.03976296792E-2</v>
      </c>
      <c r="AC32" s="6" t="s">
        <v>431</v>
      </c>
      <c r="AD32" s="6" t="s">
        <v>431</v>
      </c>
      <c r="AE32" s="60"/>
      <c r="AF32" s="26" t="s">
        <v>433</v>
      </c>
      <c r="AG32" s="26" t="s">
        <v>433</v>
      </c>
      <c r="AH32" s="26" t="s">
        <v>433</v>
      </c>
      <c r="AI32" s="26" t="s">
        <v>433</v>
      </c>
      <c r="AJ32" s="26" t="s">
        <v>433</v>
      </c>
      <c r="AK32" s="26">
        <v>356904660.608392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1.947137455</v>
      </c>
      <c r="J33" s="6">
        <v>3.6058101140000001</v>
      </c>
      <c r="K33" s="6">
        <v>7.2116202239999998</v>
      </c>
      <c r="L33" s="6">
        <v>7.6443175000000002E-2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356904660.608392</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4.1504546099999997</v>
      </c>
      <c r="F36" s="6">
        <v>0.94823752500000003</v>
      </c>
      <c r="G36" s="6">
        <v>2.856553855</v>
      </c>
      <c r="H36" s="6">
        <v>3.5376320000000002E-3</v>
      </c>
      <c r="I36" s="6">
        <v>1.191801697</v>
      </c>
      <c r="J36" s="6">
        <v>1.4015278870000001</v>
      </c>
      <c r="K36" s="6">
        <v>1.4015278870000001</v>
      </c>
      <c r="L36" s="6">
        <v>3.0589344000000001E-2</v>
      </c>
      <c r="M36" s="6">
        <v>2.0217870449999999</v>
      </c>
      <c r="N36" s="6">
        <v>7.7235178000000002E-2</v>
      </c>
      <c r="O36" s="6">
        <v>7.361009E-3</v>
      </c>
      <c r="P36" s="6">
        <v>1.2854035E-2</v>
      </c>
      <c r="Q36" s="6">
        <v>0.16787913400000001</v>
      </c>
      <c r="R36" s="6">
        <v>0.179854661</v>
      </c>
      <c r="S36" s="6">
        <v>0.53009952999999999</v>
      </c>
      <c r="T36" s="6">
        <v>7.6578554829999996</v>
      </c>
      <c r="U36" s="6">
        <v>7.5917395999999998E-2</v>
      </c>
      <c r="V36" s="6">
        <v>0.60645167099999997</v>
      </c>
      <c r="W36" s="6">
        <v>0.14414547673457451</v>
      </c>
      <c r="X36" s="6">
        <v>1.7029281942013989E-3</v>
      </c>
      <c r="Y36" s="6">
        <v>9.6682666300236704E-3</v>
      </c>
      <c r="Z36" s="6">
        <v>7.3610153119903201E-3</v>
      </c>
      <c r="AA36" s="6">
        <v>2.3511774538223771E-3</v>
      </c>
      <c r="AB36" s="6">
        <v>2.1083387590037767E-2</v>
      </c>
      <c r="AC36" s="6">
        <v>5.4267999999999997E-2</v>
      </c>
      <c r="AD36" s="6">
        <v>0.14194399999999999</v>
      </c>
      <c r="AE36" s="60"/>
      <c r="AF36" s="26">
        <v>21209.524487082272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10.321897905310365</v>
      </c>
      <c r="F39" s="6">
        <v>1.7585319025330735</v>
      </c>
      <c r="G39" s="6">
        <v>8.9732638057840095</v>
      </c>
      <c r="H39" s="6">
        <v>0.17213550999999999</v>
      </c>
      <c r="I39" s="6">
        <v>2.0116363348010742</v>
      </c>
      <c r="J39" s="6">
        <v>2.451380169801074</v>
      </c>
      <c r="K39" s="6">
        <v>2.9027547758010739</v>
      </c>
      <c r="L39" s="6">
        <v>0.20571804003630309</v>
      </c>
      <c r="M39" s="6">
        <v>7.69076113713664</v>
      </c>
      <c r="N39" s="6">
        <v>0.8816617764921556</v>
      </c>
      <c r="O39" s="6">
        <v>7.6419263001814702E-2</v>
      </c>
      <c r="P39" s="6">
        <v>4.8393247985739934E-2</v>
      </c>
      <c r="Q39" s="6">
        <v>6.9045433505739939E-2</v>
      </c>
      <c r="R39" s="6">
        <v>0.99199065589111535</v>
      </c>
      <c r="S39" s="6">
        <v>0.18693578511750703</v>
      </c>
      <c r="T39" s="6">
        <v>8.3813240903770403</v>
      </c>
      <c r="U39" s="6">
        <v>1.566347897147987E-2</v>
      </c>
      <c r="V39" s="6">
        <v>3.1181840075254237</v>
      </c>
      <c r="W39" s="6">
        <v>1.2755767815746148</v>
      </c>
      <c r="X39" s="6">
        <v>0.13231733372103199</v>
      </c>
      <c r="Y39" s="6">
        <v>0.21556268821539065</v>
      </c>
      <c r="Z39" s="6">
        <v>9.5538959523333522E-2</v>
      </c>
      <c r="AA39" s="6">
        <v>8.0724542772751678E-2</v>
      </c>
      <c r="AB39" s="6">
        <v>0.52414352420749155</v>
      </c>
      <c r="AC39" s="6">
        <v>3.4528252770319998E-2</v>
      </c>
      <c r="AD39" s="6">
        <v>0.57601500000000005</v>
      </c>
      <c r="AE39" s="60"/>
      <c r="AF39" s="26">
        <v>46315.526300207057</v>
      </c>
      <c r="AG39" s="26">
        <v>3387.52</v>
      </c>
      <c r="AH39" s="26">
        <v>103644.09617799977</v>
      </c>
      <c r="AI39" s="26">
        <v>7689.5911889393092</v>
      </c>
      <c r="AJ39" s="26" t="s">
        <v>433</v>
      </c>
      <c r="AK39" s="26" t="s">
        <v>431</v>
      </c>
      <c r="AL39" s="49" t="s">
        <v>49</v>
      </c>
    </row>
    <row r="40" spans="1:38" s="2" customFormat="1" ht="26.25" customHeight="1" thickBot="1" x14ac:dyDescent="0.25">
      <c r="A40" s="70" t="s">
        <v>70</v>
      </c>
      <c r="B40" s="70" t="s">
        <v>105</v>
      </c>
      <c r="C40" s="71" t="s">
        <v>391</v>
      </c>
      <c r="D40" s="72"/>
      <c r="E40" s="6">
        <v>0.124144852</v>
      </c>
      <c r="F40" s="6">
        <v>10.204976368000001</v>
      </c>
      <c r="G40" s="6">
        <v>8.9797363000000005E-2</v>
      </c>
      <c r="H40" s="6">
        <v>1.34695E-4</v>
      </c>
      <c r="I40" s="6">
        <v>0.168908841</v>
      </c>
      <c r="J40" s="6">
        <v>0.168908841</v>
      </c>
      <c r="K40" s="6">
        <v>0.168908841</v>
      </c>
      <c r="L40" s="6">
        <v>8.4409510000000004E-3</v>
      </c>
      <c r="M40" s="6">
        <v>27.872787048999999</v>
      </c>
      <c r="N40" s="6">
        <v>0.22449340500000001</v>
      </c>
      <c r="O40" s="6">
        <v>4.4898699999999998E-4</v>
      </c>
      <c r="P40" s="6" t="s">
        <v>432</v>
      </c>
      <c r="Q40" s="6" t="s">
        <v>432</v>
      </c>
      <c r="R40" s="6">
        <v>2.2449340000000001E-3</v>
      </c>
      <c r="S40" s="6">
        <v>7.6327758999999995E-2</v>
      </c>
      <c r="T40" s="6">
        <v>3.1429050000000001E-3</v>
      </c>
      <c r="U40" s="6">
        <v>4.4898699999999998E-4</v>
      </c>
      <c r="V40" s="6">
        <v>4.4898682000000002E-2</v>
      </c>
      <c r="W40" s="6" t="s">
        <v>432</v>
      </c>
      <c r="X40" s="6">
        <v>1.7959472511024401E-3</v>
      </c>
      <c r="Y40" s="6">
        <v>1.7959472511024401E-3</v>
      </c>
      <c r="Z40" s="6">
        <v>1.5445146359480983E-3</v>
      </c>
      <c r="AA40" s="6">
        <v>3.5469958209273191E-4</v>
      </c>
      <c r="AB40" s="6">
        <v>5.49110872024571E-3</v>
      </c>
      <c r="AC40" s="6" t="s">
        <v>431</v>
      </c>
      <c r="AD40" s="6" t="s">
        <v>431</v>
      </c>
      <c r="AE40" s="60"/>
      <c r="AF40" s="26">
        <v>1890.6834685980937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17.872603049999999</v>
      </c>
      <c r="F41" s="6">
        <v>29.059095228</v>
      </c>
      <c r="G41" s="6">
        <v>7.6485367780000004</v>
      </c>
      <c r="H41" s="6">
        <v>4.0558934960000004</v>
      </c>
      <c r="I41" s="6">
        <v>33.846825215999999</v>
      </c>
      <c r="J41" s="6">
        <v>34.729767025000001</v>
      </c>
      <c r="K41" s="6">
        <v>36.503556998999997</v>
      </c>
      <c r="L41" s="6">
        <v>4.0865465429999999</v>
      </c>
      <c r="M41" s="6">
        <v>241.98125087099999</v>
      </c>
      <c r="N41" s="6">
        <v>2.410628564</v>
      </c>
      <c r="O41" s="6">
        <v>0.98478384200000002</v>
      </c>
      <c r="P41" s="6">
        <v>7.9057408999999995E-2</v>
      </c>
      <c r="Q41" s="6">
        <v>4.5309640999999998E-2</v>
      </c>
      <c r="R41" s="6">
        <v>1.7733321479999999</v>
      </c>
      <c r="S41" s="6">
        <v>0.51665735700000004</v>
      </c>
      <c r="T41" s="6">
        <v>0.18865426499999999</v>
      </c>
      <c r="U41" s="6">
        <v>4.3513493E-2</v>
      </c>
      <c r="V41" s="6">
        <v>39.150355916999999</v>
      </c>
      <c r="W41" s="6">
        <v>37.042850015216075</v>
      </c>
      <c r="X41" s="6">
        <v>6.8394104866552476</v>
      </c>
      <c r="Y41" s="6">
        <v>6.4477892556907266</v>
      </c>
      <c r="Z41" s="6">
        <v>2.4270315835082186</v>
      </c>
      <c r="AA41" s="6">
        <v>3.8449563357387793</v>
      </c>
      <c r="AB41" s="6">
        <v>19.559187661592972</v>
      </c>
      <c r="AC41" s="6">
        <v>0.377716</v>
      </c>
      <c r="AD41" s="6">
        <v>0.32278299999999999</v>
      </c>
      <c r="AE41" s="60"/>
      <c r="AF41" s="26">
        <v>98580.878442542889</v>
      </c>
      <c r="AG41" s="26">
        <v>1881.08</v>
      </c>
      <c r="AH41" s="26">
        <v>144544.81201418626</v>
      </c>
      <c r="AI41" s="26">
        <v>75310.126360312119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20.439691135</v>
      </c>
      <c r="F43" s="6">
        <v>1.4906650539999999</v>
      </c>
      <c r="G43" s="6">
        <v>1.033824372</v>
      </c>
      <c r="H43" s="6">
        <v>9.9891815999999994E-2</v>
      </c>
      <c r="I43" s="6">
        <v>0.89478058900000002</v>
      </c>
      <c r="J43" s="6">
        <v>0.90080655200000004</v>
      </c>
      <c r="K43" s="6">
        <v>0.91355551999999995</v>
      </c>
      <c r="L43" s="6">
        <v>0.55197960599999996</v>
      </c>
      <c r="M43" s="6">
        <v>4.4372161590000001</v>
      </c>
      <c r="N43" s="6">
        <v>7.6684450000000001E-2</v>
      </c>
      <c r="O43" s="6">
        <v>3.5327342999999997E-2</v>
      </c>
      <c r="P43" s="6">
        <v>5.7214329999999997E-3</v>
      </c>
      <c r="Q43" s="6">
        <v>4.1369479999999997E-3</v>
      </c>
      <c r="R43" s="6">
        <v>6.6330973000000001E-2</v>
      </c>
      <c r="S43" s="6">
        <v>2.2416175E-2</v>
      </c>
      <c r="T43" s="6">
        <v>1.8716402E-2</v>
      </c>
      <c r="U43" s="6">
        <v>6.2050530000000003E-3</v>
      </c>
      <c r="V43" s="6">
        <v>2.5779258619999998</v>
      </c>
      <c r="W43" s="6">
        <v>0.3007108093379014</v>
      </c>
      <c r="X43" s="6">
        <v>2.7108131868458601E-2</v>
      </c>
      <c r="Y43" s="6">
        <v>4.3646284538682557E-2</v>
      </c>
      <c r="Z43" s="6">
        <v>1.3610746558398097E-2</v>
      </c>
      <c r="AA43" s="6">
        <v>1.0906802570635865E-2</v>
      </c>
      <c r="AB43" s="6">
        <v>9.5271965536175118E-2</v>
      </c>
      <c r="AC43" s="6">
        <v>1.8069999999999999E-2</v>
      </c>
      <c r="AD43" s="6">
        <v>1.0278000000000001E-2</v>
      </c>
      <c r="AE43" s="60"/>
      <c r="AF43" s="26">
        <v>22585.627497008383</v>
      </c>
      <c r="AG43" s="26" t="s">
        <v>433</v>
      </c>
      <c r="AH43" s="26">
        <v>17250.760981665298</v>
      </c>
      <c r="AI43" s="26">
        <v>2898.4316918248278</v>
      </c>
      <c r="AJ43" s="26" t="s">
        <v>433</v>
      </c>
      <c r="AK43" s="26" t="s">
        <v>431</v>
      </c>
      <c r="AL43" s="49" t="s">
        <v>49</v>
      </c>
    </row>
    <row r="44" spans="1:38" s="2" customFormat="1" ht="26.25" customHeight="1" thickBot="1" x14ac:dyDescent="0.25">
      <c r="A44" s="70" t="s">
        <v>70</v>
      </c>
      <c r="B44" s="70" t="s">
        <v>111</v>
      </c>
      <c r="C44" s="71" t="s">
        <v>112</v>
      </c>
      <c r="D44" s="72"/>
      <c r="E44" s="6">
        <v>35.483317520999996</v>
      </c>
      <c r="F44" s="6">
        <v>3.9673068979999999</v>
      </c>
      <c r="G44" s="6">
        <v>6.6797340999999996E-2</v>
      </c>
      <c r="H44" s="6">
        <v>2.2037239E-2</v>
      </c>
      <c r="I44" s="6">
        <v>1.3033048679999999</v>
      </c>
      <c r="J44" s="6">
        <v>1.3033048679999999</v>
      </c>
      <c r="K44" s="6">
        <v>1.3033048679999999</v>
      </c>
      <c r="L44" s="6">
        <v>0.81802110400000005</v>
      </c>
      <c r="M44" s="6">
        <v>23.466658465999998</v>
      </c>
      <c r="N44" s="6" t="s">
        <v>432</v>
      </c>
      <c r="O44" s="6">
        <v>2.7575961999999999E-2</v>
      </c>
      <c r="P44" s="6" t="s">
        <v>432</v>
      </c>
      <c r="Q44" s="6" t="s">
        <v>432</v>
      </c>
      <c r="R44" s="6">
        <v>0.137879791</v>
      </c>
      <c r="S44" s="6">
        <v>4.6879125190000002</v>
      </c>
      <c r="T44" s="6">
        <v>0.19303169100000001</v>
      </c>
      <c r="U44" s="6">
        <v>2.7575961999999999E-2</v>
      </c>
      <c r="V44" s="6">
        <v>2.757595593</v>
      </c>
      <c r="W44" s="6" t="s">
        <v>432</v>
      </c>
      <c r="X44" s="6">
        <v>8.278668326545624E-2</v>
      </c>
      <c r="Y44" s="6">
        <v>0.13782096464489288</v>
      </c>
      <c r="Z44" s="6">
        <v>9.4861288601450128E-2</v>
      </c>
      <c r="AA44" s="6">
        <v>2.1785005231146976E-2</v>
      </c>
      <c r="AB44" s="6">
        <v>0.33725394174294621</v>
      </c>
      <c r="AC44" s="6" t="s">
        <v>431</v>
      </c>
      <c r="AD44" s="6" t="s">
        <v>431</v>
      </c>
      <c r="AE44" s="60"/>
      <c r="AF44" s="26">
        <v>118846.54759709213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1.192647885</v>
      </c>
      <c r="F45" s="6">
        <v>0.42487070900000001</v>
      </c>
      <c r="G45" s="6">
        <v>0.43456783500000001</v>
      </c>
      <c r="H45" s="6">
        <v>1.5209889999999999E-3</v>
      </c>
      <c r="I45" s="6">
        <v>0.19542173600000001</v>
      </c>
      <c r="J45" s="6">
        <v>0.229571371</v>
      </c>
      <c r="K45" s="6">
        <v>0.229571371</v>
      </c>
      <c r="L45" s="6">
        <v>1.0343853E-2</v>
      </c>
      <c r="M45" s="6">
        <v>0.96399100800000004</v>
      </c>
      <c r="N45" s="6">
        <v>2.8246911999999999E-2</v>
      </c>
      <c r="O45" s="6">
        <v>2.1728390000000002E-3</v>
      </c>
      <c r="P45" s="6">
        <v>6.5185160000000002E-3</v>
      </c>
      <c r="Q45" s="6">
        <v>8.6913530000000006E-3</v>
      </c>
      <c r="R45" s="6">
        <v>1.0864192999999999E-2</v>
      </c>
      <c r="S45" s="6">
        <v>0.19120984499999999</v>
      </c>
      <c r="T45" s="6">
        <v>0.21728392099999999</v>
      </c>
      <c r="U45" s="6">
        <v>2.1728395000000001E-2</v>
      </c>
      <c r="V45" s="6">
        <v>0.26074069700000002</v>
      </c>
      <c r="W45" s="6">
        <v>2.8246909152182888E-2</v>
      </c>
      <c r="X45" s="6">
        <v>4.34567833110506E-4</v>
      </c>
      <c r="Y45" s="6">
        <v>2.1728391655525302E-3</v>
      </c>
      <c r="Z45" s="6">
        <v>2.1728391655525302E-3</v>
      </c>
      <c r="AA45" s="6">
        <v>2.17283916555253E-4</v>
      </c>
      <c r="AB45" s="6">
        <v>4.9975300807708189E-3</v>
      </c>
      <c r="AC45" s="6">
        <v>1.7388000000000001E-2</v>
      </c>
      <c r="AD45" s="6">
        <v>8.2550000000000002E-3</v>
      </c>
      <c r="AE45" s="60"/>
      <c r="AF45" s="26">
        <v>9364.9368035314037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1.9546348</v>
      </c>
      <c r="F47" s="6">
        <v>4.8141242000000001E-2</v>
      </c>
      <c r="G47" s="6">
        <v>9.5389061999999997E-2</v>
      </c>
      <c r="H47" s="6">
        <v>9.86509E-4</v>
      </c>
      <c r="I47" s="6">
        <v>2.4871008999999999E-2</v>
      </c>
      <c r="J47" s="6">
        <v>2.9966639999999999E-2</v>
      </c>
      <c r="K47" s="6">
        <v>3.3412283000000001E-2</v>
      </c>
      <c r="L47" s="6">
        <v>5.9583079999999998E-3</v>
      </c>
      <c r="M47" s="6">
        <v>0.57722757700000005</v>
      </c>
      <c r="N47" s="6">
        <v>0.132597986</v>
      </c>
      <c r="O47" s="6">
        <v>3.2114099999999999E-4</v>
      </c>
      <c r="P47" s="6">
        <v>7.0556600000000003E-4</v>
      </c>
      <c r="Q47" s="6">
        <v>6.9144699999999998E-4</v>
      </c>
      <c r="R47" s="6">
        <v>3.7160359999999998E-3</v>
      </c>
      <c r="S47" s="6">
        <v>6.9554507000000002E-2</v>
      </c>
      <c r="T47" s="6">
        <v>1.7146589E-2</v>
      </c>
      <c r="U47" s="6">
        <v>1.7766520000000001E-3</v>
      </c>
      <c r="V47" s="6">
        <v>4.9171843E-2</v>
      </c>
      <c r="W47" s="6">
        <v>7.6199459186697301E-3</v>
      </c>
      <c r="X47" s="6">
        <v>3.5729724262938806E-4</v>
      </c>
      <c r="Y47" s="6">
        <v>6.1930484171419985E-4</v>
      </c>
      <c r="Z47" s="6">
        <v>5.5903727273244629E-4</v>
      </c>
      <c r="AA47" s="6">
        <v>5.4181248920016287E-3</v>
      </c>
      <c r="AB47" s="6">
        <v>6.9537642496767431E-3</v>
      </c>
      <c r="AC47" s="6">
        <v>1.273E-3</v>
      </c>
      <c r="AD47" s="6">
        <v>1.712E-3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15.2636998970001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6.5857757650000003E-3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4.9695420607847103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0.81863329350476854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1.0338306982244312E-2</v>
      </c>
      <c r="AL54" s="49" t="s">
        <v>419</v>
      </c>
    </row>
    <row r="55" spans="1:38" s="2" customFormat="1" ht="26.25" customHeight="1" thickBot="1" x14ac:dyDescent="0.25">
      <c r="A55" s="70" t="s">
        <v>119</v>
      </c>
      <c r="B55" s="74" t="s">
        <v>138</v>
      </c>
      <c r="C55" s="76" t="s">
        <v>139</v>
      </c>
      <c r="D55" s="73"/>
      <c r="E55" s="6">
        <v>3.0113887991538357</v>
      </c>
      <c r="F55" s="6">
        <v>0.39515799651865308</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4401.5041027747202</v>
      </c>
      <c r="AG55" s="26" t="s">
        <v>431</v>
      </c>
      <c r="AH55" s="26">
        <v>218.25963426672814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0.77994771210199998</v>
      </c>
      <c r="J59" s="6">
        <v>0.88735367791599995</v>
      </c>
      <c r="K59" s="6">
        <v>1.0138040136919999</v>
      </c>
      <c r="L59" s="6">
        <v>1.64841774190416E-3</v>
      </c>
      <c r="M59" s="6" t="s">
        <v>432</v>
      </c>
      <c r="N59" s="6">
        <v>8.5687067638752001</v>
      </c>
      <c r="O59" s="6">
        <v>0.39900520290398001</v>
      </c>
      <c r="P59" s="6">
        <v>2.580508443E-3</v>
      </c>
      <c r="Q59" s="6">
        <v>0.89890257774399995</v>
      </c>
      <c r="R59" s="6">
        <v>1.1260287671398601</v>
      </c>
      <c r="S59" s="6">
        <v>1.771750740098E-2</v>
      </c>
      <c r="T59" s="6">
        <v>1.3257652774080799</v>
      </c>
      <c r="U59" s="6">
        <v>4.3832767912342803</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4823.8112719999999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1.248196766</v>
      </c>
      <c r="J60" s="6">
        <v>10.213918412</v>
      </c>
      <c r="K60" s="6">
        <v>33.377671018000001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200787.88556680729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0.659104527</v>
      </c>
      <c r="J61" s="6">
        <v>6.5853604539999999</v>
      </c>
      <c r="K61" s="6">
        <v>21.985021181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26449072.449535403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2.8192559999999998E-2</v>
      </c>
      <c r="J62" s="6">
        <v>0.28192558499999998</v>
      </c>
      <c r="K62" s="6">
        <v>0.56385116999999996</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46987.597650372372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0.19181110000000001</v>
      </c>
      <c r="J74" s="6">
        <v>0.46616379899999999</v>
      </c>
      <c r="K74" s="6">
        <v>0.60798399999999997</v>
      </c>
      <c r="L74" s="6">
        <v>4.4116559999999999E-3</v>
      </c>
      <c r="M74" s="6">
        <v>24.934439999999999</v>
      </c>
      <c r="N74" s="6" t="s">
        <v>432</v>
      </c>
      <c r="O74" s="6" t="s">
        <v>432</v>
      </c>
      <c r="P74" s="6" t="s">
        <v>432</v>
      </c>
      <c r="Q74" s="6" t="s">
        <v>432</v>
      </c>
      <c r="R74" s="6" t="s">
        <v>432</v>
      </c>
      <c r="S74" s="6" t="s">
        <v>432</v>
      </c>
      <c r="T74" s="6" t="s">
        <v>432</v>
      </c>
      <c r="U74" s="6" t="s">
        <v>432</v>
      </c>
      <c r="V74" s="6" t="s">
        <v>432</v>
      </c>
      <c r="W74" s="6">
        <v>7.7994700000000003</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1.3314440000000001</v>
      </c>
      <c r="H78" s="6" t="s">
        <v>432</v>
      </c>
      <c r="I78" s="6">
        <v>6.2138461539999997E-3</v>
      </c>
      <c r="J78" s="6">
        <v>8.1080000000000006E-3</v>
      </c>
      <c r="K78" s="6">
        <v>2.3944E-2</v>
      </c>
      <c r="L78" s="6">
        <v>6.2138459999999997E-6</v>
      </c>
      <c r="M78" s="6" t="s">
        <v>432</v>
      </c>
      <c r="N78" s="6">
        <v>0.55000000000000004</v>
      </c>
      <c r="O78" s="6">
        <v>4.5999999999999999E-2</v>
      </c>
      <c r="P78" s="6">
        <v>3.0000000000000001E-3</v>
      </c>
      <c r="Q78" s="6">
        <v>0.20599999999999999</v>
      </c>
      <c r="R78" s="6">
        <v>5.851566</v>
      </c>
      <c r="S78" s="6">
        <v>3.3170000000000002</v>
      </c>
      <c r="T78" s="6">
        <v>0.15029999999999999</v>
      </c>
      <c r="U78" s="6" t="s">
        <v>432</v>
      </c>
      <c r="V78" s="6">
        <v>0.52800000000000002</v>
      </c>
      <c r="W78" s="6">
        <v>0.50278646000000005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113.66963751199999</v>
      </c>
      <c r="G82" s="6" t="s">
        <v>431</v>
      </c>
      <c r="H82" s="6" t="s">
        <v>431</v>
      </c>
      <c r="I82" s="6" t="s">
        <v>432</v>
      </c>
      <c r="J82" s="6" t="s">
        <v>431</v>
      </c>
      <c r="K82" s="6" t="s">
        <v>431</v>
      </c>
      <c r="L82" s="6" t="s">
        <v>431</v>
      </c>
      <c r="M82" s="6" t="s">
        <v>431</v>
      </c>
      <c r="N82" s="6" t="s">
        <v>431</v>
      </c>
      <c r="O82" s="6" t="s">
        <v>431</v>
      </c>
      <c r="P82" s="6">
        <v>0.104586349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0.52181612899999996</v>
      </c>
      <c r="G83" s="6" t="s">
        <v>432</v>
      </c>
      <c r="H83" s="6" t="s">
        <v>431</v>
      </c>
      <c r="I83" s="6">
        <v>3.7473171999999999E-2</v>
      </c>
      <c r="J83" s="6">
        <v>0.54673973799999998</v>
      </c>
      <c r="K83" s="6">
        <v>0.97675975900000001</v>
      </c>
      <c r="L83" s="6">
        <v>2.1359679999999998E-3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2.5782671E-2</v>
      </c>
      <c r="G84" s="6" t="s">
        <v>431</v>
      </c>
      <c r="H84" s="6" t="s">
        <v>431</v>
      </c>
      <c r="I84" s="6">
        <v>1.5866259000000001E-2</v>
      </c>
      <c r="J84" s="6">
        <v>7.9331292999999997E-2</v>
      </c>
      <c r="K84" s="6">
        <v>0.31732516199999999</v>
      </c>
      <c r="L84" s="6">
        <v>2.0640000000000001E-6</v>
      </c>
      <c r="M84" s="6">
        <v>1.884113E-3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198328.227416037</v>
      </c>
      <c r="AL84" s="49" t="s">
        <v>412</v>
      </c>
    </row>
    <row r="85" spans="1:38" s="2" customFormat="1" ht="26.25" customHeight="1" thickBot="1" x14ac:dyDescent="0.25">
      <c r="A85" s="70" t="s">
        <v>208</v>
      </c>
      <c r="B85" s="76" t="s">
        <v>215</v>
      </c>
      <c r="C85" s="82" t="s">
        <v>403</v>
      </c>
      <c r="D85" s="72"/>
      <c r="E85" s="6" t="s">
        <v>431</v>
      </c>
      <c r="F85" s="6">
        <v>60.480083523216003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429.46746924328727</v>
      </c>
      <c r="AL85" s="49" t="s">
        <v>216</v>
      </c>
    </row>
    <row r="86" spans="1:38" s="2" customFormat="1" ht="26.25" customHeight="1" thickBot="1" x14ac:dyDescent="0.25">
      <c r="A86" s="70" t="s">
        <v>208</v>
      </c>
      <c r="B86" s="76" t="s">
        <v>217</v>
      </c>
      <c r="C86" s="80" t="s">
        <v>218</v>
      </c>
      <c r="D86" s="72"/>
      <c r="E86" s="6" t="s">
        <v>431</v>
      </c>
      <c r="F86" s="6">
        <v>4.0947474517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0.140265635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0.203489377123</v>
      </c>
      <c r="AL87" s="49" t="s">
        <v>219</v>
      </c>
    </row>
    <row r="88" spans="1:38" s="2" customFormat="1" ht="26.25" customHeight="1" thickBot="1" x14ac:dyDescent="0.25">
      <c r="A88" s="70" t="s">
        <v>208</v>
      </c>
      <c r="B88" s="76" t="s">
        <v>222</v>
      </c>
      <c r="C88" s="80" t="s">
        <v>223</v>
      </c>
      <c r="D88" s="72"/>
      <c r="E88" s="6" t="s">
        <v>432</v>
      </c>
      <c r="F88" s="6">
        <v>53.235942999999999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12.698197103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17.479351846877002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0.100662219</v>
      </c>
      <c r="F91" s="6">
        <v>0.26964999699999997</v>
      </c>
      <c r="G91" s="6">
        <v>4.4041569999999997E-3</v>
      </c>
      <c r="H91" s="6">
        <v>0.231208155</v>
      </c>
      <c r="I91" s="6">
        <v>1.5799915520000001</v>
      </c>
      <c r="J91" s="6">
        <v>1.649962258</v>
      </c>
      <c r="K91" s="6">
        <v>1.6644143220000001</v>
      </c>
      <c r="L91" s="6">
        <v>0.67691062899999999</v>
      </c>
      <c r="M91" s="6">
        <v>3.0802028450000001</v>
      </c>
      <c r="N91" s="6">
        <v>1.143331E-3</v>
      </c>
      <c r="O91" s="6">
        <v>0.300851327</v>
      </c>
      <c r="P91" s="6">
        <v>8.0999999999999997E-8</v>
      </c>
      <c r="Q91" s="6">
        <v>1.9420000000000002E-6</v>
      </c>
      <c r="R91" s="6">
        <v>2.2748999999999999E-5</v>
      </c>
      <c r="S91" s="6">
        <v>0.30149666600000002</v>
      </c>
      <c r="T91" s="6">
        <v>0.15046833100000001</v>
      </c>
      <c r="U91" s="6" t="s">
        <v>432</v>
      </c>
      <c r="V91" s="6">
        <v>0.15080374499999999</v>
      </c>
      <c r="W91" s="6">
        <v>5.5712809089513001E-3</v>
      </c>
      <c r="X91" s="6">
        <v>6.1841218089359433E-3</v>
      </c>
      <c r="Y91" s="6">
        <v>2.5070764090280848E-3</v>
      </c>
      <c r="Z91" s="6">
        <v>2.5070764090280848E-3</v>
      </c>
      <c r="AA91" s="6">
        <v>2.5070764090280848E-3</v>
      </c>
      <c r="AB91" s="6">
        <v>1.3705351036020198E-2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20.171691109000001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10300.655347690386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0.42988699200000002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415.74126100000001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0.147566694</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1.016248842</v>
      </c>
      <c r="F99" s="6">
        <v>28.711447228000001</v>
      </c>
      <c r="G99" s="6" t="s">
        <v>431</v>
      </c>
      <c r="H99" s="6">
        <v>34.616554696999998</v>
      </c>
      <c r="I99" s="6">
        <v>0.33282734000000003</v>
      </c>
      <c r="J99" s="6">
        <v>0.51141762000000002</v>
      </c>
      <c r="K99" s="6">
        <v>1.1202481200000001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811.774</v>
      </c>
      <c r="AL99" s="49" t="s">
        <v>245</v>
      </c>
    </row>
    <row r="100" spans="1:38" s="2" customFormat="1" ht="26.25" customHeight="1" thickBot="1" x14ac:dyDescent="0.25">
      <c r="A100" s="70" t="s">
        <v>243</v>
      </c>
      <c r="B100" s="70" t="s">
        <v>246</v>
      </c>
      <c r="C100" s="71" t="s">
        <v>408</v>
      </c>
      <c r="D100" s="84"/>
      <c r="E100" s="6">
        <v>1.942724219</v>
      </c>
      <c r="F100" s="6">
        <v>19.366659661</v>
      </c>
      <c r="G100" s="6" t="s">
        <v>431</v>
      </c>
      <c r="H100" s="6">
        <v>31.426050577000002</v>
      </c>
      <c r="I100" s="6">
        <v>0.35455175999999999</v>
      </c>
      <c r="J100" s="6">
        <v>0.53182764000000005</v>
      </c>
      <c r="K100" s="6">
        <v>1.1621418800000001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5917.4970000000003</v>
      </c>
      <c r="AL100" s="49" t="s">
        <v>245</v>
      </c>
    </row>
    <row r="101" spans="1:38" s="2" customFormat="1" ht="26.25" customHeight="1" thickBot="1" x14ac:dyDescent="0.25">
      <c r="A101" s="70" t="s">
        <v>243</v>
      </c>
      <c r="B101" s="70" t="s">
        <v>247</v>
      </c>
      <c r="C101" s="71" t="s">
        <v>248</v>
      </c>
      <c r="D101" s="84"/>
      <c r="E101" s="6">
        <v>0.30164361000000001</v>
      </c>
      <c r="F101" s="6">
        <v>0.85802151500000001</v>
      </c>
      <c r="G101" s="6" t="s">
        <v>431</v>
      </c>
      <c r="H101" s="6">
        <v>8.0969207870000002</v>
      </c>
      <c r="I101" s="6">
        <v>8.2396479999999994E-2</v>
      </c>
      <c r="J101" s="6">
        <v>0.24718944000000001</v>
      </c>
      <c r="K101" s="6">
        <v>0.57677535999999996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15042.735000000001</v>
      </c>
      <c r="AL101" s="49" t="s">
        <v>245</v>
      </c>
    </row>
    <row r="102" spans="1:38" s="2" customFormat="1" ht="26.25" customHeight="1" thickBot="1" x14ac:dyDescent="0.25">
      <c r="A102" s="70" t="s">
        <v>243</v>
      </c>
      <c r="B102" s="70" t="s">
        <v>249</v>
      </c>
      <c r="C102" s="71" t="s">
        <v>386</v>
      </c>
      <c r="D102" s="84"/>
      <c r="E102" s="6">
        <v>0.32689761899999997</v>
      </c>
      <c r="F102" s="6">
        <v>14.292335420000001</v>
      </c>
      <c r="G102" s="6" t="s">
        <v>431</v>
      </c>
      <c r="H102" s="6">
        <v>68.843893882000003</v>
      </c>
      <c r="I102" s="6">
        <v>0.203380334</v>
      </c>
      <c r="J102" s="6">
        <v>4.5833997499999999</v>
      </c>
      <c r="K102" s="6">
        <v>32.698614939999999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33394.999000000003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0.20557652600000001</v>
      </c>
      <c r="F104" s="6">
        <v>0.498409514</v>
      </c>
      <c r="G104" s="6" t="s">
        <v>431</v>
      </c>
      <c r="H104" s="6">
        <v>4.9735424520000002</v>
      </c>
      <c r="I104" s="6">
        <v>3.2468780000000003E-2</v>
      </c>
      <c r="J104" s="6">
        <v>9.7406339999999994E-2</v>
      </c>
      <c r="K104" s="6">
        <v>0.22728145999999999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2385.8240000000001</v>
      </c>
      <c r="AL104" s="49" t="s">
        <v>245</v>
      </c>
    </row>
    <row r="105" spans="1:38" s="2" customFormat="1" ht="26.25" customHeight="1" thickBot="1" x14ac:dyDescent="0.25">
      <c r="A105" s="70" t="s">
        <v>243</v>
      </c>
      <c r="B105" s="70" t="s">
        <v>254</v>
      </c>
      <c r="C105" s="71" t="s">
        <v>255</v>
      </c>
      <c r="D105" s="84"/>
      <c r="E105" s="6">
        <v>0.19882661700000001</v>
      </c>
      <c r="F105" s="6">
        <v>0.88393276200000004</v>
      </c>
      <c r="G105" s="6" t="s">
        <v>431</v>
      </c>
      <c r="H105" s="6">
        <v>5.256361944</v>
      </c>
      <c r="I105" s="6">
        <v>3.5937174000000002E-2</v>
      </c>
      <c r="J105" s="6">
        <v>5.6472699000000001E-2</v>
      </c>
      <c r="K105" s="6">
        <v>0.123213155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588.46499990709799</v>
      </c>
      <c r="AL105" s="49" t="s">
        <v>245</v>
      </c>
    </row>
    <row r="106" spans="1:38" s="2" customFormat="1" ht="26.25" customHeight="1" thickBot="1" x14ac:dyDescent="0.25">
      <c r="A106" s="70" t="s">
        <v>243</v>
      </c>
      <c r="B106" s="70" t="s">
        <v>256</v>
      </c>
      <c r="C106" s="71" t="s">
        <v>257</v>
      </c>
      <c r="D106" s="84"/>
      <c r="E106" s="6">
        <v>3.0902120000000002E-3</v>
      </c>
      <c r="F106" s="6">
        <v>5.6057719999999998E-2</v>
      </c>
      <c r="G106" s="6" t="s">
        <v>431</v>
      </c>
      <c r="H106" s="6">
        <v>0.11548975</v>
      </c>
      <c r="I106" s="6">
        <v>1.861665E-3</v>
      </c>
      <c r="J106" s="6">
        <v>2.978662E-3</v>
      </c>
      <c r="K106" s="6">
        <v>6.3296660000000003E-3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54.181999995768003</v>
      </c>
      <c r="AL106" s="49" t="s">
        <v>245</v>
      </c>
    </row>
    <row r="107" spans="1:38" s="2" customFormat="1" ht="26.25" customHeight="1" thickBot="1" x14ac:dyDescent="0.25">
      <c r="A107" s="70" t="s">
        <v>243</v>
      </c>
      <c r="B107" s="70" t="s">
        <v>258</v>
      </c>
      <c r="C107" s="71" t="s">
        <v>379</v>
      </c>
      <c r="D107" s="84"/>
      <c r="E107" s="6">
        <v>0.54723576699999998</v>
      </c>
      <c r="F107" s="6">
        <v>1.9768804710000001</v>
      </c>
      <c r="G107" s="6" t="s">
        <v>431</v>
      </c>
      <c r="H107" s="6">
        <v>7.9488302580000001</v>
      </c>
      <c r="I107" s="6">
        <v>0.14307740399999999</v>
      </c>
      <c r="J107" s="6">
        <v>1.90769872</v>
      </c>
      <c r="K107" s="6">
        <v>9.0615689199999991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47692.468000000001</v>
      </c>
      <c r="AL107" s="49" t="s">
        <v>245</v>
      </c>
    </row>
    <row r="108" spans="1:38" s="2" customFormat="1" ht="26.25" customHeight="1" thickBot="1" x14ac:dyDescent="0.25">
      <c r="A108" s="70" t="s">
        <v>243</v>
      </c>
      <c r="B108" s="70" t="s">
        <v>259</v>
      </c>
      <c r="C108" s="71" t="s">
        <v>380</v>
      </c>
      <c r="D108" s="84"/>
      <c r="E108" s="6">
        <v>1.0045588350000001</v>
      </c>
      <c r="F108" s="6">
        <v>12.154975174</v>
      </c>
      <c r="G108" s="6" t="s">
        <v>431</v>
      </c>
      <c r="H108" s="6">
        <v>21.170992954999999</v>
      </c>
      <c r="I108" s="6">
        <v>0.16448542199999999</v>
      </c>
      <c r="J108" s="6">
        <v>1.64485422</v>
      </c>
      <c r="K108" s="6">
        <v>3.2897084400000001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82242.710999999996</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0.261097044</v>
      </c>
      <c r="F110" s="6">
        <v>1.3350112940000001</v>
      </c>
      <c r="G110" s="6" t="s">
        <v>431</v>
      </c>
      <c r="H110" s="6">
        <v>7.565601193</v>
      </c>
      <c r="I110" s="6">
        <v>0.25709238000000001</v>
      </c>
      <c r="J110" s="6">
        <v>1.4140080900000001</v>
      </c>
      <c r="K110" s="6">
        <v>1.4140080900000001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12854.619000000001</v>
      </c>
      <c r="AL110" s="49" t="s">
        <v>245</v>
      </c>
    </row>
    <row r="111" spans="1:38" s="2" customFormat="1" ht="26.25" customHeight="1" thickBot="1" x14ac:dyDescent="0.25">
      <c r="A111" s="70" t="s">
        <v>243</v>
      </c>
      <c r="B111" s="70" t="s">
        <v>262</v>
      </c>
      <c r="C111" s="71" t="s">
        <v>376</v>
      </c>
      <c r="D111" s="84"/>
      <c r="E111" s="6">
        <v>0.84021823200000001</v>
      </c>
      <c r="F111" s="6">
        <v>0.52830429300000004</v>
      </c>
      <c r="G111" s="6" t="s">
        <v>431</v>
      </c>
      <c r="H111" s="6">
        <v>14.289224653</v>
      </c>
      <c r="I111" s="6">
        <v>2.8855751999999998E-2</v>
      </c>
      <c r="J111" s="6">
        <v>5.7711503999999997E-2</v>
      </c>
      <c r="K111" s="6">
        <v>0.129850884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7213.9380000000001</v>
      </c>
      <c r="AL111" s="49" t="s">
        <v>245</v>
      </c>
    </row>
    <row r="112" spans="1:38" s="2" customFormat="1" ht="26.25" customHeight="1" thickBot="1" x14ac:dyDescent="0.25">
      <c r="A112" s="70" t="s">
        <v>263</v>
      </c>
      <c r="B112" s="70" t="s">
        <v>264</v>
      </c>
      <c r="C112" s="71" t="s">
        <v>265</v>
      </c>
      <c r="D112" s="72"/>
      <c r="E112" s="6">
        <v>40.725809425000001</v>
      </c>
      <c r="F112" s="6" t="s">
        <v>431</v>
      </c>
      <c r="G112" s="6" t="s">
        <v>431</v>
      </c>
      <c r="H112" s="6">
        <v>71.767343500999999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1018145235.4495724</v>
      </c>
      <c r="AL112" s="49" t="s">
        <v>418</v>
      </c>
    </row>
    <row r="113" spans="1:38" s="2" customFormat="1" ht="26.25" customHeight="1" thickBot="1" x14ac:dyDescent="0.25">
      <c r="A113" s="70" t="s">
        <v>263</v>
      </c>
      <c r="B113" s="85" t="s">
        <v>266</v>
      </c>
      <c r="C113" s="86" t="s">
        <v>267</v>
      </c>
      <c r="D113" s="72"/>
      <c r="E113" s="6">
        <v>18.807102156999999</v>
      </c>
      <c r="F113" s="6">
        <v>26.051180623</v>
      </c>
      <c r="G113" s="6" t="s">
        <v>431</v>
      </c>
      <c r="H113" s="6">
        <v>112.776064694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0.99346567699999999</v>
      </c>
      <c r="F114" s="6" t="s">
        <v>431</v>
      </c>
      <c r="G114" s="6" t="s">
        <v>431</v>
      </c>
      <c r="H114" s="6">
        <v>3.2287634440000001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0.83932702599999998</v>
      </c>
      <c r="F115" s="6" t="s">
        <v>431</v>
      </c>
      <c r="G115" s="6" t="s">
        <v>431</v>
      </c>
      <c r="H115" s="6">
        <v>1.678654045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13.036677736</v>
      </c>
      <c r="F116" s="6">
        <v>1.5883848819999999</v>
      </c>
      <c r="G116" s="6" t="s">
        <v>431</v>
      </c>
      <c r="H116" s="6">
        <v>37.833340956000001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1.8700760430000001</v>
      </c>
      <c r="J119" s="6">
        <v>42.600069066000003</v>
      </c>
      <c r="K119" s="6">
        <v>42.600069066000003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9.9416832900000003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4.4652999999999998E-2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0.53976522400000004</v>
      </c>
      <c r="F123" s="6">
        <v>0.117340266</v>
      </c>
      <c r="G123" s="6">
        <v>0.117340266</v>
      </c>
      <c r="H123" s="6">
        <v>0.56323327700000003</v>
      </c>
      <c r="I123" s="6">
        <v>1.2672748739999999</v>
      </c>
      <c r="J123" s="6">
        <v>1.3376790329999999</v>
      </c>
      <c r="K123" s="6">
        <v>1.361147087</v>
      </c>
      <c r="L123" s="6">
        <v>0.117340266</v>
      </c>
      <c r="M123" s="6">
        <v>15.653191502</v>
      </c>
      <c r="N123" s="6">
        <v>2.5814858E-2</v>
      </c>
      <c r="O123" s="6">
        <v>0.20651886899999999</v>
      </c>
      <c r="P123" s="6">
        <v>3.2855275000000003E-2</v>
      </c>
      <c r="Q123" s="6">
        <v>1.5019569999999999E-3</v>
      </c>
      <c r="R123" s="6">
        <v>1.8774442999999998E-2</v>
      </c>
      <c r="S123" s="6">
        <v>1.7131679E-2</v>
      </c>
      <c r="T123" s="6">
        <v>1.2203388000000001E-2</v>
      </c>
      <c r="U123" s="6">
        <v>4.6936110000000003E-3</v>
      </c>
      <c r="V123" s="6">
        <v>0.13142109799999999</v>
      </c>
      <c r="W123" s="6">
        <v>0.11734026613010204</v>
      </c>
      <c r="X123" s="6">
        <v>9.2229449178260203E-2</v>
      </c>
      <c r="Y123" s="6">
        <v>0.25744454388944388</v>
      </c>
      <c r="Z123" s="6">
        <v>0.10983048909777551</v>
      </c>
      <c r="AA123" s="6">
        <v>7.8852658839428574E-2</v>
      </c>
      <c r="AB123" s="6">
        <v>0.53835714100490817</v>
      </c>
      <c r="AC123" s="6" t="s">
        <v>431</v>
      </c>
      <c r="AD123" s="6" t="s">
        <v>431</v>
      </c>
      <c r="AE123" s="60"/>
      <c r="AF123" s="26" t="s">
        <v>431</v>
      </c>
      <c r="AG123" s="26" t="s">
        <v>431</v>
      </c>
      <c r="AH123" s="26" t="s">
        <v>431</v>
      </c>
      <c r="AI123" s="26" t="s">
        <v>431</v>
      </c>
      <c r="AJ123" s="26" t="s">
        <v>431</v>
      </c>
      <c r="AK123" s="26">
        <v>16411.226032182105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2.2714733000000001E-2</v>
      </c>
      <c r="F125" s="6">
        <v>3.608512722</v>
      </c>
      <c r="G125" s="6" t="s">
        <v>431</v>
      </c>
      <c r="H125" s="6" t="s">
        <v>432</v>
      </c>
      <c r="I125" s="6">
        <v>9.7968570000000008E-3</v>
      </c>
      <c r="J125" s="6">
        <v>1.1834449E-2</v>
      </c>
      <c r="K125" s="6">
        <v>1.4507409000000001E-2</v>
      </c>
      <c r="L125" s="6" t="s">
        <v>431</v>
      </c>
      <c r="M125" s="6">
        <v>0.41932394499999998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10954.772359430001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0.78221591999999995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3259.2330000000002</v>
      </c>
      <c r="AL126" s="49" t="s">
        <v>424</v>
      </c>
    </row>
    <row r="127" spans="1:38" s="2" customFormat="1" ht="26.25" customHeight="1" thickBot="1" x14ac:dyDescent="0.25">
      <c r="A127" s="70" t="s">
        <v>288</v>
      </c>
      <c r="B127" s="70" t="s">
        <v>293</v>
      </c>
      <c r="C127" s="71" t="s">
        <v>294</v>
      </c>
      <c r="D127" s="72"/>
      <c r="E127" s="6">
        <v>4.6102010000000004E-3</v>
      </c>
      <c r="F127" s="6" t="s">
        <v>432</v>
      </c>
      <c r="G127" s="6" t="s">
        <v>432</v>
      </c>
      <c r="H127" s="6">
        <v>0.31636029799999998</v>
      </c>
      <c r="I127" s="6">
        <v>1.9150079999999999E-3</v>
      </c>
      <c r="J127" s="6">
        <v>1.9150079999999999E-3</v>
      </c>
      <c r="K127" s="6">
        <v>1.9150079999999999E-3</v>
      </c>
      <c r="L127" s="6" t="s">
        <v>432</v>
      </c>
      <c r="M127" s="6">
        <v>8.5111369000000006E-2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11.504010862531354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0.12155097500000001</v>
      </c>
      <c r="F132" s="6">
        <v>2.3543890000000001E-2</v>
      </c>
      <c r="G132" s="6">
        <v>0.14014221099999999</v>
      </c>
      <c r="H132" s="6" t="s">
        <v>432</v>
      </c>
      <c r="I132" s="6">
        <v>2.2022349999999999E-3</v>
      </c>
      <c r="J132" s="6">
        <v>8.2083290000000003E-3</v>
      </c>
      <c r="K132" s="6">
        <v>0.104105643</v>
      </c>
      <c r="L132" s="6">
        <v>7.7076600000000007E-5</v>
      </c>
      <c r="M132" s="6">
        <v>0.75361604500000001</v>
      </c>
      <c r="N132" s="6">
        <v>2.4310195000000001</v>
      </c>
      <c r="O132" s="6">
        <v>0.77792623999999999</v>
      </c>
      <c r="P132" s="6">
        <v>0.11182689699999999</v>
      </c>
      <c r="Q132" s="6">
        <v>0.228515834</v>
      </c>
      <c r="R132" s="6">
        <v>0.68068545999999996</v>
      </c>
      <c r="S132" s="6">
        <v>1.9448156000000001</v>
      </c>
      <c r="T132" s="6">
        <v>0.38896312</v>
      </c>
      <c r="U132" s="6">
        <v>7.284118E-3</v>
      </c>
      <c r="V132" s="6">
        <v>3.208945741</v>
      </c>
      <c r="W132" s="6">
        <v>226.0848135</v>
      </c>
      <c r="X132" s="6">
        <v>2.5525902899999999E-5</v>
      </c>
      <c r="Y132" s="6">
        <v>3.5035552999999999E-6</v>
      </c>
      <c r="Z132" s="6">
        <v>3.0530981900000002E-5</v>
      </c>
      <c r="AA132" s="6">
        <v>5.0050789999999998E-6</v>
      </c>
      <c r="AB132" s="6">
        <v>6.4565519099999994E-5</v>
      </c>
      <c r="AC132" s="6">
        <v>0.22851511999999999</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0.15914777899999999</v>
      </c>
      <c r="F133" s="6">
        <v>2.5077820000000001E-3</v>
      </c>
      <c r="G133" s="6">
        <v>2.1798418E-2</v>
      </c>
      <c r="H133" s="6" t="s">
        <v>431</v>
      </c>
      <c r="I133" s="6">
        <v>6.6938529999999996E-3</v>
      </c>
      <c r="J133" s="6">
        <v>6.6938529999999996E-3</v>
      </c>
      <c r="K133" s="6">
        <v>7.4384710000000003E-3</v>
      </c>
      <c r="L133" s="6" t="s">
        <v>432</v>
      </c>
      <c r="M133" s="6" t="s">
        <v>434</v>
      </c>
      <c r="N133" s="6">
        <v>5.7929820000000003E-3</v>
      </c>
      <c r="O133" s="6">
        <v>9.7032100000000001E-4</v>
      </c>
      <c r="P133" s="6">
        <v>0.28743053400000002</v>
      </c>
      <c r="Q133" s="6">
        <v>2.6254569999999999E-3</v>
      </c>
      <c r="R133" s="6">
        <v>2.6158140000000002E-3</v>
      </c>
      <c r="S133" s="6">
        <v>2.3978250000000001E-3</v>
      </c>
      <c r="T133" s="6">
        <v>3.3430690000000002E-3</v>
      </c>
      <c r="U133" s="6">
        <v>3.8156890000000001E-3</v>
      </c>
      <c r="V133" s="6">
        <v>3.0888174000000001E-2</v>
      </c>
      <c r="W133" s="6">
        <v>5.2084727789494774E-3</v>
      </c>
      <c r="X133" s="6">
        <v>2.5463644697086333E-6</v>
      </c>
      <c r="Y133" s="6">
        <v>1.3908551383787307E-6</v>
      </c>
      <c r="Z133" s="6">
        <v>1.2423172109790605E-6</v>
      </c>
      <c r="AA133" s="6">
        <v>1.3484157305502535E-6</v>
      </c>
      <c r="AB133" s="6">
        <v>6.5279525496166778E-6</v>
      </c>
      <c r="AC133" s="6">
        <v>2.8937000000000001E-2</v>
      </c>
      <c r="AD133" s="6">
        <v>7.9091999999999996E-2</v>
      </c>
      <c r="AE133" s="60"/>
      <c r="AF133" s="26" t="s">
        <v>431</v>
      </c>
      <c r="AG133" s="26" t="s">
        <v>431</v>
      </c>
      <c r="AH133" s="26" t="s">
        <v>431</v>
      </c>
      <c r="AI133" s="26" t="s">
        <v>431</v>
      </c>
      <c r="AJ133" s="26" t="s">
        <v>431</v>
      </c>
      <c r="AK133" s="26">
        <v>192906.39922035101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58.077115106000001</v>
      </c>
      <c r="F135" s="6">
        <v>11.638700423</v>
      </c>
      <c r="G135" s="6">
        <v>2.2113530809999999</v>
      </c>
      <c r="H135" s="6" t="s">
        <v>432</v>
      </c>
      <c r="I135" s="6">
        <v>53.654408947</v>
      </c>
      <c r="J135" s="6">
        <v>56.913245066000002</v>
      </c>
      <c r="K135" s="6">
        <v>57.960728103999998</v>
      </c>
      <c r="L135" s="6">
        <v>29.992930988000001</v>
      </c>
      <c r="M135" s="6">
        <v>731.84148254299998</v>
      </c>
      <c r="N135" s="6">
        <v>7.7979292869999997</v>
      </c>
      <c r="O135" s="6">
        <v>0.81470903100000003</v>
      </c>
      <c r="P135" s="6" t="s">
        <v>432</v>
      </c>
      <c r="Q135" s="6">
        <v>0.46554801600000001</v>
      </c>
      <c r="R135" s="6">
        <v>0.116387005</v>
      </c>
      <c r="S135" s="6">
        <v>1.629418056</v>
      </c>
      <c r="T135" s="6" t="s">
        <v>432</v>
      </c>
      <c r="U135" s="6">
        <v>0.34916101300000002</v>
      </c>
      <c r="V135" s="6">
        <v>210.078542618</v>
      </c>
      <c r="W135" s="6">
        <v>116.38700422156751</v>
      </c>
      <c r="X135" s="6">
        <v>6.5176787540865339E-2</v>
      </c>
      <c r="Y135" s="6">
        <v>0.12220647663912251</v>
      </c>
      <c r="Z135" s="6">
        <v>0.27700134704867768</v>
      </c>
      <c r="AA135" s="6" t="s">
        <v>432</v>
      </c>
      <c r="AB135" s="6">
        <v>0.46438461122866559</v>
      </c>
      <c r="AC135" s="6" t="s">
        <v>432</v>
      </c>
      <c r="AD135" s="6" t="s">
        <v>431</v>
      </c>
      <c r="AE135" s="60"/>
      <c r="AF135" s="26" t="s">
        <v>431</v>
      </c>
      <c r="AG135" s="26" t="s">
        <v>431</v>
      </c>
      <c r="AH135" s="26" t="s">
        <v>431</v>
      </c>
      <c r="AI135" s="26" t="s">
        <v>431</v>
      </c>
      <c r="AJ135" s="26" t="s">
        <v>431</v>
      </c>
      <c r="AK135" s="26">
        <v>8147.0984426081677</v>
      </c>
      <c r="AL135" s="49" t="s">
        <v>412</v>
      </c>
    </row>
    <row r="136" spans="1:38" s="2" customFormat="1" ht="26.25" customHeight="1" thickBot="1" x14ac:dyDescent="0.25">
      <c r="A136" s="70" t="s">
        <v>288</v>
      </c>
      <c r="B136" s="70" t="s">
        <v>313</v>
      </c>
      <c r="C136" s="71" t="s">
        <v>314</v>
      </c>
      <c r="D136" s="72"/>
      <c r="E136" s="6">
        <v>6.2181290000000002E-3</v>
      </c>
      <c r="F136" s="6">
        <v>6.9601766999999995E-2</v>
      </c>
      <c r="G136" s="6" t="s">
        <v>431</v>
      </c>
      <c r="H136" s="6" t="s">
        <v>432</v>
      </c>
      <c r="I136" s="6">
        <v>2.5829160000000002E-3</v>
      </c>
      <c r="J136" s="6">
        <v>2.5829160000000002E-3</v>
      </c>
      <c r="K136" s="6">
        <v>2.5829160000000002E-3</v>
      </c>
      <c r="L136" s="6" t="s">
        <v>432</v>
      </c>
      <c r="M136" s="6">
        <v>0.11479621600000001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1316.2990092440241</v>
      </c>
      <c r="AL136" s="49" t="s">
        <v>416</v>
      </c>
    </row>
    <row r="137" spans="1:38" s="2" customFormat="1" ht="26.25" customHeight="1" thickBot="1" x14ac:dyDescent="0.25">
      <c r="A137" s="70" t="s">
        <v>288</v>
      </c>
      <c r="B137" s="70" t="s">
        <v>315</v>
      </c>
      <c r="C137" s="71" t="s">
        <v>316</v>
      </c>
      <c r="D137" s="72"/>
      <c r="E137" s="6">
        <v>2.8340700000000002E-3</v>
      </c>
      <c r="F137" s="6">
        <v>2.5201083856045001E-2</v>
      </c>
      <c r="G137" s="6" t="s">
        <v>431</v>
      </c>
      <c r="H137" s="6" t="s">
        <v>432</v>
      </c>
      <c r="I137" s="6">
        <v>1.177223E-3</v>
      </c>
      <c r="J137" s="6">
        <v>1.177223E-3</v>
      </c>
      <c r="K137" s="6">
        <v>1.177223E-3</v>
      </c>
      <c r="L137" s="6" t="s">
        <v>432</v>
      </c>
      <c r="M137" s="6">
        <v>5.2317337999999998E-2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5749.65</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1.4697247E-2</v>
      </c>
      <c r="G139" s="6" t="s">
        <v>432</v>
      </c>
      <c r="H139" s="6">
        <v>1.762354E-3</v>
      </c>
      <c r="I139" s="6">
        <v>1.418189715</v>
      </c>
      <c r="J139" s="6">
        <v>1.418189715</v>
      </c>
      <c r="K139" s="6">
        <v>1.418189715</v>
      </c>
      <c r="L139" s="6" t="s">
        <v>433</v>
      </c>
      <c r="M139" s="6" t="s">
        <v>432</v>
      </c>
      <c r="N139" s="6">
        <v>4.0901050000000001E-3</v>
      </c>
      <c r="O139" s="6">
        <v>8.2066399999999994E-3</v>
      </c>
      <c r="P139" s="6">
        <v>8.2066399999999994E-3</v>
      </c>
      <c r="Q139" s="6">
        <v>1.2974355999999999E-2</v>
      </c>
      <c r="R139" s="6">
        <v>1.2379861000000001E-2</v>
      </c>
      <c r="S139" s="6">
        <v>2.8951370000000001E-2</v>
      </c>
      <c r="T139" s="6" t="s">
        <v>432</v>
      </c>
      <c r="U139" s="6" t="s">
        <v>432</v>
      </c>
      <c r="V139" s="6" t="s">
        <v>432</v>
      </c>
      <c r="W139" s="6">
        <v>14.494383254202672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734.86234000000002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612.24958154625904</v>
      </c>
      <c r="F141" s="20">
        <f t="shared" ref="F141:AD141" si="0">SUM(F14:F140)</f>
        <v>551.01581384763597</v>
      </c>
      <c r="G141" s="20">
        <f t="shared" si="0"/>
        <v>113.46851186463044</v>
      </c>
      <c r="H141" s="20">
        <f t="shared" si="0"/>
        <v>451.26848976306434</v>
      </c>
      <c r="I141" s="20">
        <f t="shared" si="0"/>
        <v>131.29956634208355</v>
      </c>
      <c r="J141" s="20">
        <f t="shared" si="0"/>
        <v>211.20835742053654</v>
      </c>
      <c r="K141" s="20">
        <f t="shared" si="0"/>
        <v>306.49097598467119</v>
      </c>
      <c r="L141" s="20">
        <f t="shared" si="0"/>
        <v>44.273181852001507</v>
      </c>
      <c r="M141" s="20">
        <f t="shared" si="0"/>
        <v>1572.9910574341534</v>
      </c>
      <c r="N141" s="20">
        <f t="shared" si="0"/>
        <v>99.773079516873935</v>
      </c>
      <c r="O141" s="20">
        <f t="shared" si="0"/>
        <v>6.815857424990301</v>
      </c>
      <c r="P141" s="20">
        <f t="shared" si="0"/>
        <v>2.8515027557926982</v>
      </c>
      <c r="Q141" s="20">
        <f t="shared" si="0"/>
        <v>3.4184175936027046</v>
      </c>
      <c r="R141" s="20">
        <f>SUM(R14:R140)</f>
        <v>21.184509384769523</v>
      </c>
      <c r="S141" s="20">
        <f t="shared" si="0"/>
        <v>114.47359256917383</v>
      </c>
      <c r="T141" s="20">
        <f t="shared" si="0"/>
        <v>36.751537270739469</v>
      </c>
      <c r="U141" s="20">
        <f t="shared" si="0"/>
        <v>6.358687109696886</v>
      </c>
      <c r="V141" s="20">
        <f t="shared" si="0"/>
        <v>380.41726411335452</v>
      </c>
      <c r="W141" s="20">
        <f t="shared" si="0"/>
        <v>480.4975423649845</v>
      </c>
      <c r="X141" s="20">
        <f t="shared" si="0"/>
        <v>8.5738050716291667</v>
      </c>
      <c r="Y141" s="20">
        <f t="shared" si="0"/>
        <v>9.1411241427261043</v>
      </c>
      <c r="Z141" s="20">
        <f t="shared" si="0"/>
        <v>4.0253131859468656</v>
      </c>
      <c r="AA141" s="20">
        <f t="shared" si="0"/>
        <v>4.8328121306961229</v>
      </c>
      <c r="AB141" s="20">
        <f t="shared" si="0"/>
        <v>41.45468636104556</v>
      </c>
      <c r="AC141" s="20">
        <f t="shared" si="0"/>
        <v>2.0458501474399005</v>
      </c>
      <c r="AD141" s="20">
        <f t="shared" si="0"/>
        <v>443.59417205471755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612.24958154625904</v>
      </c>
      <c r="F152" s="14">
        <f t="shared" ref="F152:AD152" si="1">SUM(F$141, F$151, IF(AND(ISNUMBER(SEARCH($B$4,"AT|BE|CH|GB|IE|LT|LU|NL")),SUM(F$143:F$149)&gt;0),SUM(F$143:F$149)-SUM(F$27:F$33),0))</f>
        <v>551.01581384763597</v>
      </c>
      <c r="G152" s="14">
        <f t="shared" si="1"/>
        <v>113.46851186463044</v>
      </c>
      <c r="H152" s="14">
        <f t="shared" si="1"/>
        <v>451.26848976306434</v>
      </c>
      <c r="I152" s="14">
        <f t="shared" si="1"/>
        <v>131.29956634208355</v>
      </c>
      <c r="J152" s="14">
        <f t="shared" si="1"/>
        <v>211.20835742053654</v>
      </c>
      <c r="K152" s="14">
        <f t="shared" si="1"/>
        <v>306.49097598467119</v>
      </c>
      <c r="L152" s="14">
        <f t="shared" si="1"/>
        <v>44.273181852001507</v>
      </c>
      <c r="M152" s="14">
        <f t="shared" si="1"/>
        <v>1572.9910574341534</v>
      </c>
      <c r="N152" s="14">
        <f t="shared" si="1"/>
        <v>99.773079516873935</v>
      </c>
      <c r="O152" s="14">
        <f t="shared" si="1"/>
        <v>6.815857424990301</v>
      </c>
      <c r="P152" s="14">
        <f t="shared" si="1"/>
        <v>2.8515027557926982</v>
      </c>
      <c r="Q152" s="14">
        <f t="shared" si="1"/>
        <v>3.4184175936027046</v>
      </c>
      <c r="R152" s="14">
        <f t="shared" si="1"/>
        <v>21.184509384769523</v>
      </c>
      <c r="S152" s="14">
        <f t="shared" si="1"/>
        <v>114.47359256917383</v>
      </c>
      <c r="T152" s="14">
        <f t="shared" si="1"/>
        <v>36.751537270739469</v>
      </c>
      <c r="U152" s="14">
        <f t="shared" si="1"/>
        <v>6.358687109696886</v>
      </c>
      <c r="V152" s="14">
        <f t="shared" si="1"/>
        <v>380.41726411335452</v>
      </c>
      <c r="W152" s="14">
        <f t="shared" si="1"/>
        <v>480.4975423649845</v>
      </c>
      <c r="X152" s="14">
        <f t="shared" si="1"/>
        <v>8.5738050716291667</v>
      </c>
      <c r="Y152" s="14">
        <f t="shared" si="1"/>
        <v>9.1411241427261043</v>
      </c>
      <c r="Z152" s="14">
        <f t="shared" si="1"/>
        <v>4.0253131859468656</v>
      </c>
      <c r="AA152" s="14">
        <f t="shared" si="1"/>
        <v>4.8328121306961229</v>
      </c>
      <c r="AB152" s="14">
        <f t="shared" si="1"/>
        <v>41.45468636104556</v>
      </c>
      <c r="AC152" s="14">
        <f t="shared" si="1"/>
        <v>2.0458501474399005</v>
      </c>
      <c r="AD152" s="14">
        <f t="shared" si="1"/>
        <v>443.59417205471755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530.99353935225906</v>
      </c>
      <c r="F154" s="14">
        <f>SUM(F$141, F$153, -1 * IF(OR($B$6=2005,$B$6&gt;=2020),SUM(F$99:F$122),0), IF(AND(ISNUMBER(SEARCH($B$4,"AT|BE|CH|GB|IE|LT|LU|NL")),SUM(F$143:F$149)&gt;0),SUM(F$143:F$149)-SUM(F$27:F$33),0))</f>
        <v>431.72666617063601</v>
      </c>
      <c r="G154" s="14">
        <f>SUM(G$141, G$153, IF(AND(ISNUMBER(SEARCH($B$4,"AT|BE|CH|GB|IE|LT|LU|NL")),SUM(G$143:G$149)&gt;0),SUM(G$143:G$149)-SUM(G$27:G$33),0))</f>
        <v>113.46851186463044</v>
      </c>
      <c r="H154" s="14">
        <f>SUM(H$141, H$153, IF(AND(ISNUMBER(SEARCH($B$4,"AT|BE|CH|GB|IE|LT|LU|NL")),SUM(H$143:H$149)&gt;0),SUM(H$143:H$149)-SUM(H$27:H$33),0))</f>
        <v>451.26848976306434</v>
      </c>
      <c r="I154" s="14">
        <f t="shared" ref="I154:AD154" si="2">SUM(I$141, I$153, IF(AND(ISNUMBER(SEARCH($B$4,"AT|BE|CH|GB|IE|LT|LU|NL")),SUM(I$143:I$149)&gt;0),SUM(I$143:I$149)-SUM(I$27:I$33),0))</f>
        <v>131.29956634208355</v>
      </c>
      <c r="J154" s="14">
        <f t="shared" si="2"/>
        <v>211.20835742053654</v>
      </c>
      <c r="K154" s="14">
        <f t="shared" si="2"/>
        <v>306.49097598467119</v>
      </c>
      <c r="L154" s="14">
        <f t="shared" si="2"/>
        <v>44.273181852001507</v>
      </c>
      <c r="M154" s="14">
        <f t="shared" si="2"/>
        <v>1572.9910574341534</v>
      </c>
      <c r="N154" s="14">
        <f t="shared" si="2"/>
        <v>99.773079516873935</v>
      </c>
      <c r="O154" s="14">
        <f t="shared" si="2"/>
        <v>6.815857424990301</v>
      </c>
      <c r="P154" s="14">
        <f t="shared" si="2"/>
        <v>2.8515027557926982</v>
      </c>
      <c r="Q154" s="14">
        <f t="shared" si="2"/>
        <v>3.4184175936027046</v>
      </c>
      <c r="R154" s="14">
        <f t="shared" si="2"/>
        <v>21.184509384769523</v>
      </c>
      <c r="S154" s="14">
        <f t="shared" si="2"/>
        <v>114.47359256917383</v>
      </c>
      <c r="T154" s="14">
        <f t="shared" si="2"/>
        <v>36.751537270739469</v>
      </c>
      <c r="U154" s="14">
        <f t="shared" si="2"/>
        <v>6.358687109696886</v>
      </c>
      <c r="V154" s="14">
        <f t="shared" si="2"/>
        <v>380.41726411335452</v>
      </c>
      <c r="W154" s="14">
        <f t="shared" si="2"/>
        <v>480.4975423649845</v>
      </c>
      <c r="X154" s="14">
        <f t="shared" si="2"/>
        <v>8.5738050716291667</v>
      </c>
      <c r="Y154" s="14">
        <f t="shared" si="2"/>
        <v>9.1411241427261043</v>
      </c>
      <c r="Z154" s="14">
        <f t="shared" si="2"/>
        <v>4.0253131859468656</v>
      </c>
      <c r="AA154" s="14">
        <f t="shared" si="2"/>
        <v>4.8328121306961229</v>
      </c>
      <c r="AB154" s="14">
        <f t="shared" si="2"/>
        <v>41.45468636104556</v>
      </c>
      <c r="AC154" s="14">
        <f t="shared" si="2"/>
        <v>2.0458501474399005</v>
      </c>
      <c r="AD154" s="14">
        <f t="shared" si="2"/>
        <v>443.59417205471755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28.564166660871877</v>
      </c>
      <c r="F157" s="23">
        <v>0.48295575082662079</v>
      </c>
      <c r="G157" s="23">
        <v>1.6958435826847009</v>
      </c>
      <c r="H157" s="23" t="s">
        <v>432</v>
      </c>
      <c r="I157" s="23">
        <v>0.35964030181500728</v>
      </c>
      <c r="J157" s="23">
        <v>0.35964030181500728</v>
      </c>
      <c r="K157" s="23">
        <v>0.35964030181500728</v>
      </c>
      <c r="L157" s="23">
        <v>0.17262734478771108</v>
      </c>
      <c r="M157" s="23">
        <v>4.8304396567859467</v>
      </c>
      <c r="N157" s="23">
        <v>0.30836337025311039</v>
      </c>
      <c r="O157" s="23">
        <v>1.0471777283144346E-4</v>
      </c>
      <c r="P157" s="23">
        <v>4.6249809734398495E-3</v>
      </c>
      <c r="Q157" s="23">
        <v>2.006753187922018E-4</v>
      </c>
      <c r="R157" s="23">
        <v>2.4417800527806198E-2</v>
      </c>
      <c r="S157" s="23">
        <v>1.4825366518587945E-2</v>
      </c>
      <c r="T157" s="23">
        <v>2.0148521802575809E-4</v>
      </c>
      <c r="U157" s="23">
        <v>2.0063482383052397E-4</v>
      </c>
      <c r="V157" s="23">
        <v>3.8380183736985887E-2</v>
      </c>
      <c r="W157" s="23" t="s">
        <v>432</v>
      </c>
      <c r="X157" s="23">
        <v>8.8430274477191649E-6</v>
      </c>
      <c r="Y157" s="23">
        <v>1.6212216937927339E-5</v>
      </c>
      <c r="Z157" s="23">
        <v>5.5268921672139288E-6</v>
      </c>
      <c r="AA157" s="23">
        <v>3.4630036630215345E-3</v>
      </c>
      <c r="AB157" s="23">
        <v>3.4935857995743945E-3</v>
      </c>
      <c r="AC157" s="23" t="s">
        <v>431</v>
      </c>
      <c r="AD157" s="23" t="s">
        <v>431</v>
      </c>
      <c r="AE157" s="63"/>
      <c r="AF157" s="23">
        <v>87214.812913518006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5.7604736394919343</v>
      </c>
      <c r="F158" s="23">
        <v>0.22365438325242554</v>
      </c>
      <c r="G158" s="23">
        <v>0.33717476864828733</v>
      </c>
      <c r="H158" s="23" t="s">
        <v>432</v>
      </c>
      <c r="I158" s="23">
        <v>7.3480018193250535E-2</v>
      </c>
      <c r="J158" s="23">
        <v>7.3480018193250535E-2</v>
      </c>
      <c r="K158" s="23">
        <v>7.3480018193250535E-2</v>
      </c>
      <c r="L158" s="23">
        <v>3.5270407530817581E-2</v>
      </c>
      <c r="M158" s="23">
        <v>4.1938844137377673</v>
      </c>
      <c r="N158" s="23">
        <v>2.7253999011232199</v>
      </c>
      <c r="O158" s="23">
        <v>2.1339786400714913E-5</v>
      </c>
      <c r="P158" s="23">
        <v>9.4202911316821876E-4</v>
      </c>
      <c r="Q158" s="23">
        <v>4.06024325617724E-5</v>
      </c>
      <c r="R158" s="23">
        <v>4.8345328057856161E-3</v>
      </c>
      <c r="S158" s="23">
        <v>2.937672540776295E-3</v>
      </c>
      <c r="T158" s="23">
        <v>4.7774225512120724E-5</v>
      </c>
      <c r="U158" s="23">
        <v>4.0243842914254984E-5</v>
      </c>
      <c r="V158" s="23">
        <v>7.6799571890967767E-3</v>
      </c>
      <c r="W158" s="23" t="s">
        <v>432</v>
      </c>
      <c r="X158" s="23">
        <v>6.0955941912277323E-5</v>
      </c>
      <c r="Y158" s="23">
        <v>1.1175255983090117E-4</v>
      </c>
      <c r="Z158" s="23">
        <v>3.809746378057514E-5</v>
      </c>
      <c r="AA158" s="23">
        <v>1.4071392917211888E-3</v>
      </c>
      <c r="AB158" s="23">
        <v>1.6179452572449423E-3</v>
      </c>
      <c r="AC158" s="23" t="s">
        <v>431</v>
      </c>
      <c r="AD158" s="23" t="s">
        <v>431</v>
      </c>
      <c r="AE158" s="63"/>
      <c r="AF158" s="23">
        <v>17340.41664912759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434.58266064399999</v>
      </c>
      <c r="F159" s="23">
        <v>10.663214797</v>
      </c>
      <c r="G159" s="23">
        <v>43.380740641000003</v>
      </c>
      <c r="H159" s="23">
        <v>4.3261782999999998E-2</v>
      </c>
      <c r="I159" s="23">
        <v>19.225031051999999</v>
      </c>
      <c r="J159" s="23">
        <v>22.627164847</v>
      </c>
      <c r="K159" s="23">
        <v>22.627164847</v>
      </c>
      <c r="L159" s="23">
        <v>0.46136448299999999</v>
      </c>
      <c r="M159" s="23">
        <v>24.163000509</v>
      </c>
      <c r="N159" s="23">
        <v>0.99730955700000001</v>
      </c>
      <c r="O159" s="23">
        <v>0.100577837</v>
      </c>
      <c r="P159" s="23">
        <v>0.14663235499999999</v>
      </c>
      <c r="Q159" s="23">
        <v>2.7288286839999998</v>
      </c>
      <c r="R159" s="23">
        <v>2.9069570969999998</v>
      </c>
      <c r="S159" s="23">
        <v>6.8733098459999997</v>
      </c>
      <c r="T159" s="23">
        <v>126.38365062299999</v>
      </c>
      <c r="U159" s="23">
        <v>1.044553651</v>
      </c>
      <c r="V159" s="23">
        <v>7.4163056650000003</v>
      </c>
      <c r="W159" s="23">
        <v>2.1217929394820065</v>
      </c>
      <c r="X159" s="23">
        <v>2.3993096138190607E-2</v>
      </c>
      <c r="Y159" s="23">
        <v>0.13935312519093984</v>
      </c>
      <c r="Z159" s="23">
        <v>0.10057783619096623</v>
      </c>
      <c r="AA159" s="23">
        <v>3.7200485919078145E-2</v>
      </c>
      <c r="AB159" s="23">
        <v>0.30112454343917483</v>
      </c>
      <c r="AC159" s="23">
        <v>0.72707500000000003</v>
      </c>
      <c r="AD159" s="23">
        <v>2.297695</v>
      </c>
      <c r="AE159" s="63"/>
      <c r="AF159" s="23">
        <v>256752.70672118478</v>
      </c>
      <c r="AG159" s="23" t="s">
        <v>433</v>
      </c>
      <c r="AH159" s="23">
        <v>3815.7978991820705</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1.2074325239999999</v>
      </c>
      <c r="F160" s="23">
        <v>2.8429974E-2</v>
      </c>
      <c r="G160" s="23">
        <v>3.9091837999999997E-2</v>
      </c>
      <c r="H160" s="23">
        <v>1.8563799999999999E-4</v>
      </c>
      <c r="I160" s="23">
        <v>1.4960891E-2</v>
      </c>
      <c r="J160" s="23">
        <v>1.7696951999999998E-2</v>
      </c>
      <c r="K160" s="23">
        <v>1.8003247999999999E-2</v>
      </c>
      <c r="L160" s="23">
        <v>1.2680899999999999E-3</v>
      </c>
      <c r="M160" s="23">
        <v>8.8310727000000006E-2</v>
      </c>
      <c r="N160" s="23">
        <v>3.2412460000000001E-3</v>
      </c>
      <c r="O160" s="23">
        <v>1.67889E-4</v>
      </c>
      <c r="P160" s="23">
        <v>4.8659300000000001E-4</v>
      </c>
      <c r="Q160" s="23">
        <v>6.1858599999999996E-4</v>
      </c>
      <c r="R160" s="23">
        <v>1.0598680000000001E-3</v>
      </c>
      <c r="S160" s="23">
        <v>1.8455470000000002E-2</v>
      </c>
      <c r="T160" s="23">
        <v>1.5445652000000001E-2</v>
      </c>
      <c r="U160" s="23">
        <v>1.5503190000000001E-3</v>
      </c>
      <c r="V160" s="23">
        <v>2.1129352000000001E-2</v>
      </c>
      <c r="W160" s="23">
        <v>2.4868067840659201E-3</v>
      </c>
      <c r="X160" s="23">
        <v>5.9387166047167999E-5</v>
      </c>
      <c r="Y160" s="23">
        <v>1.9387251843584001E-4</v>
      </c>
      <c r="Z160" s="23">
        <v>1.8875268823583999E-4</v>
      </c>
      <c r="AA160" s="23">
        <v>7.1669761465854398E-4</v>
      </c>
      <c r="AB160" s="23">
        <v>1.158709987577392E-3</v>
      </c>
      <c r="AC160" s="23">
        <v>1.2260000000000001E-3</v>
      </c>
      <c r="AD160" s="23">
        <v>6.8400000000000004E-4</v>
      </c>
      <c r="AE160" s="63"/>
      <c r="AF160" s="23">
        <v>1081.9944848667603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5.0877557649999998</v>
      </c>
      <c r="F163" s="25">
        <v>13.497589687</v>
      </c>
      <c r="G163" s="25">
        <v>1.018663257</v>
      </c>
      <c r="H163" s="25">
        <v>1.1383344120000001</v>
      </c>
      <c r="I163" s="25">
        <v>10.753222014</v>
      </c>
      <c r="J163" s="25">
        <v>13.142826894000001</v>
      </c>
      <c r="K163" s="25">
        <v>20.311641576</v>
      </c>
      <c r="L163" s="25">
        <v>0.96778998000000005</v>
      </c>
      <c r="M163" s="25">
        <v>146.36752736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2024-01-24T08:21:11Z</dcterms:modified>
</cp:coreProperties>
</file>