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<sst xmlns="http://schemas.openxmlformats.org/spreadsheetml/2006/main" count="3860" uniqueCount="436">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</sst>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33.219013924892266</v>
      </c>
      <c r="F14" s="6">
        <v>10.171883738669839</v>
      </c>
      <c r="G14" s="6">
        <v>5.9479965200674831</v>
      </c>
      <c r="H14" s="6">
        <v>1.9290346194820001</v>
      </c>
      <c r="I14" s="6">
        <v>3.3392391604807981</v>
      </c>
      <c r="J14" s="6">
        <v>4.1661375305314454</v>
      </c>
      <c r="K14" s="6">
        <v>5.7266940453499293</v>
      </c>
      <c r="L14" s="6">
        <v>0.10619777815552972</v>
      </c>
      <c r="M14" s="6">
        <v>34.471782485015261</v>
      </c>
      <c r="N14" s="6">
        <v>0.59586747960741338</v>
      </c>
      <c r="O14" s="6">
        <v>0.34153502615480569</v>
      </c>
      <c r="P14" s="6">
        <v>0.33898359554648971</v>
      </c>
      <c r="Q14" s="6">
        <v>0.32860310026627804</v>
      </c>
      <c r="R14" s="6">
        <v>0.87357874996749185</v>
      </c>
      <c r="S14" s="6">
        <v>0.78840582431502537</v>
      </c>
      <c r="T14" s="6">
        <v>5.0615663203835677</v>
      </c>
      <c r="U14" s="6">
        <v>0.20112672902559964</v>
      </c>
      <c r="V14" s="6">
        <v>2.753056179503651</v>
      </c>
      <c r="W14" s="6">
        <v>1.5324821687862797</v>
      </c>
      <c r="X14" s="6">
        <v>0.28945647984027217</v>
      </c>
      <c r="Y14" s="6">
        <v>0.42206516923417975</v>
      </c>
      <c r="Z14" s="6">
        <v>0.1337595360903707</v>
      </c>
      <c r="AA14" s="6">
        <v>0.10970350418996351</v>
      </c>
      <c r="AB14" s="6">
        <v>0.9549846890751108</v>
      </c>
      <c r="AC14" s="6">
        <v>0.51010313962884002</v>
      </c>
      <c r="AD14" s="6">
        <v>7.0454297446726766E-2</v>
      </c>
      <c r="AE14" s="60"/>
      <c r="AF14" s="26">
        <v>9180.6306901962089</v>
      </c>
      <c r="AG14" s="26">
        <v>82163.018192731804</v>
      </c>
      <c r="AH14" s="26">
        <v>453198.82544475241</v>
      </c>
      <c r="AI14" s="26">
        <v>62215.576253848238</v>
      </c>
      <c r="AJ14" s="26">
        <v>30094.163414296625</v>
      </c>
      <c r="AK14" s="26" t="s">
        <v>431</v>
      </c>
      <c r="AL14" s="49" t="s">
        <v>49</v>
      </c>
    </row>
    <row r="15" spans="1:38" s="1" customFormat="1" ht="26.25" customHeight="1" thickBot="1" x14ac:dyDescent="0.25">
      <c r="A15" s="70" t="s">
        <v>53</v>
      </c>
      <c r="B15" s="70" t="s">
        <v>54</v>
      </c>
      <c r="C15" s="71" t="s">
        <v>55</v>
      </c>
      <c r="D15" s="72"/>
      <c r="E15" s="6">
        <v>8.2156103699010359</v>
      </c>
      <c r="F15" s="6">
        <v>0.38472775230495859</v>
      </c>
      <c r="G15" s="6">
        <v>1.9647123667882085</v>
      </c>
      <c r="H15" s="6" t="s">
        <v>432</v>
      </c>
      <c r="I15" s="6">
        <v>0.17714455437265914</v>
      </c>
      <c r="J15" s="6">
        <v>0.18695646288388984</v>
      </c>
      <c r="K15" s="6">
        <v>0.20037594050939989</v>
      </c>
      <c r="L15" s="6">
        <v>2.5906144894075507E-2</v>
      </c>
      <c r="M15" s="6">
        <v>1.9759031574857211</v>
      </c>
      <c r="N15" s="6">
        <v>0.20073742832660402</v>
      </c>
      <c r="O15" s="6">
        <v>0.25426283698066732</v>
      </c>
      <c r="P15" s="6">
        <v>4.8156353441732531E-2</v>
      </c>
      <c r="Q15" s="6">
        <v>6.0410543212067312E-2</v>
      </c>
      <c r="R15" s="6">
        <v>0.81790829016959432</v>
      </c>
      <c r="S15" s="6">
        <v>0.41931267180350734</v>
      </c>
      <c r="T15" s="6">
        <v>3.7001930256894981</v>
      </c>
      <c r="U15" s="6">
        <v>0.18623340125491814</v>
      </c>
      <c r="V15" s="6">
        <v>2.1216214832774534</v>
      </c>
      <c r="W15" s="6">
        <v>1.0443298727145634E-2</v>
      </c>
      <c r="X15" s="6">
        <v>1.0214377425555199E-4</v>
      </c>
      <c r="Y15" s="6">
        <v>2.105146909963602E-4</v>
      </c>
      <c r="Z15" s="6">
        <v>1.209561529701992E-4</v>
      </c>
      <c r="AA15" s="6">
        <v>3.956869509526992E-4</v>
      </c>
      <c r="AB15" s="6">
        <v>8.2930159925136203E-4</v>
      </c>
      <c r="AC15" s="6" t="s">
        <v>431</v>
      </c>
      <c r="AD15" s="6" t="s">
        <v>431</v>
      </c>
      <c r="AE15" s="60"/>
      <c r="AF15" s="26">
        <v>125377.42666092451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1.8297567262242549</v>
      </c>
      <c r="F16" s="6">
        <v>0.17071485339039486</v>
      </c>
      <c r="G16" s="6">
        <v>0.71001318638359823</v>
      </c>
      <c r="H16" s="6" t="s">
        <v>431</v>
      </c>
      <c r="I16" s="6">
        <v>1.3501368964908188E-2</v>
      </c>
      <c r="J16" s="6">
        <v>1.7395462334908188E-2</v>
      </c>
      <c r="K16" s="6">
        <v>2.0575944140908187E-2</v>
      </c>
      <c r="L16" s="6">
        <v>5.7821892204229569E-3</v>
      </c>
      <c r="M16" s="6">
        <v>0.78028154603672728</v>
      </c>
      <c r="N16" s="6">
        <v>3.750752500883288E-3</v>
      </c>
      <c r="O16" s="6">
        <v>1.743941178657908E-4</v>
      </c>
      <c r="P16" s="6">
        <v>1.2727996696486837E-3</v>
      </c>
      <c r="Q16" s="6">
        <v>3.371480589284459E-3</v>
      </c>
      <c r="R16" s="6">
        <v>6.120064698962222E-3</v>
      </c>
      <c r="S16" s="6">
        <v>2.8665437965630057E-3</v>
      </c>
      <c r="T16" s="6">
        <v>1.5686102733700313E-3</v>
      </c>
      <c r="U16" s="6">
        <v>3.2567375026783811E-3</v>
      </c>
      <c r="V16" s="6">
        <v>1.5757026584946356E-2</v>
      </c>
      <c r="W16" s="6">
        <v>1.04036264987785</v>
      </c>
      <c r="X16" s="6">
        <v>1.3810950976340454E-2</v>
      </c>
      <c r="Y16" s="6">
        <v>1.8291357100559921E-4</v>
      </c>
      <c r="Z16" s="6">
        <v>5.8147049881320602E-5</v>
      </c>
      <c r="AA16" s="6">
        <v>4.54074440628185E-5</v>
      </c>
      <c r="AB16" s="6">
        <v>1.4102127421906816E-2</v>
      </c>
      <c r="AC16" s="6">
        <v>2.0523475782999998E-6</v>
      </c>
      <c r="AD16" s="6">
        <v>2.3699220999999999E-9</v>
      </c>
      <c r="AE16" s="60"/>
      <c r="AF16" s="26">
        <v>22.470752329216001</v>
      </c>
      <c r="AG16" s="26">
        <v>6400.2064292160003</v>
      </c>
      <c r="AH16" s="26">
        <v>6166.1227899852347</v>
      </c>
      <c r="AI16" s="26" t="s">
        <v>431</v>
      </c>
      <c r="AJ16" s="26" t="s">
        <v>431</v>
      </c>
      <c r="AK16" s="26" t="s">
        <v>431</v>
      </c>
      <c r="AL16" s="49" t="s">
        <v>49</v>
      </c>
    </row>
    <row r="17" spans="1:38" s="2" customFormat="1" ht="26.25" customHeight="1" thickBot="1" x14ac:dyDescent="0.25">
      <c r="A17" s="70" t="s">
        <v>53</v>
      </c>
      <c r="B17" s="70" t="s">
        <v>58</v>
      </c>
      <c r="C17" s="71" t="s">
        <v>59</v>
      </c>
      <c r="D17" s="72"/>
      <c r="E17" s="6">
        <v>6.3670760153727448</v>
      </c>
      <c r="F17" s="6">
        <v>0.12140500317064176</v>
      </c>
      <c r="G17" s="6">
        <v>4.2017659649891632</v>
      </c>
      <c r="H17" s="6" t="s">
        <v>432</v>
      </c>
      <c r="I17" s="6">
        <v>0.11007091382787984</v>
      </c>
      <c r="J17" s="6">
        <v>0.59497526743654705</v>
      </c>
      <c r="K17" s="6">
        <v>1.9249010723181981</v>
      </c>
      <c r="L17" s="6">
        <v>3.3248020426628719E-3</v>
      </c>
      <c r="M17" s="6">
        <v>77.747912629710683</v>
      </c>
      <c r="N17" s="6">
        <v>6.8046401298269359</v>
      </c>
      <c r="O17" s="6">
        <v>0.13233096493001317</v>
      </c>
      <c r="P17" s="6">
        <v>1.0282333984601628E-3</v>
      </c>
      <c r="Q17" s="6">
        <v>0.28488218142798249</v>
      </c>
      <c r="R17" s="6">
        <v>1.0449329416104911</v>
      </c>
      <c r="S17" s="6">
        <v>2.3153987523333763E-3</v>
      </c>
      <c r="T17" s="6">
        <v>0.5215201792154871</v>
      </c>
      <c r="U17" s="6">
        <v>2.2915240256831049E-4</v>
      </c>
      <c r="V17" s="6">
        <v>4.7303529345603312</v>
      </c>
      <c r="W17" s="6">
        <v>0.95084343311669484</v>
      </c>
      <c r="X17" s="6">
        <v>2.1156735141769647E-4</v>
      </c>
      <c r="Y17" s="6">
        <v>4.2712185790048322E-4</v>
      </c>
      <c r="Z17" s="6">
        <v>2.1368006929671184E-4</v>
      </c>
      <c r="AA17" s="6">
        <v>2.1373974558337849E-4</v>
      </c>
      <c r="AB17" s="6">
        <v>1.0661090277902753E-3</v>
      </c>
      <c r="AC17" s="6">
        <v>9.0000000000000002E-6</v>
      </c>
      <c r="AD17" s="6" t="s">
        <v>431</v>
      </c>
      <c r="AE17" s="60"/>
      <c r="AF17" s="26">
        <v>528.259790027436</v>
      </c>
      <c r="AG17" s="26">
        <v>21431.0288198007</v>
      </c>
      <c r="AH17" s="26">
        <v>28062.294656480251</v>
      </c>
      <c r="AI17" s="26" t="s">
        <v>431</v>
      </c>
      <c r="AJ17" s="26" t="s">
        <v>433</v>
      </c>
      <c r="AK17" s="26" t="s">
        <v>431</v>
      </c>
      <c r="AL17" s="49" t="s">
        <v>49</v>
      </c>
    </row>
    <row r="18" spans="1:38" s="2" customFormat="1" ht="26.25" customHeight="1" thickBot="1" x14ac:dyDescent="0.25">
      <c r="A18" s="70" t="s">
        <v>53</v>
      </c>
      <c r="B18" s="70" t="s">
        <v>60</v>
      </c>
      <c r="C18" s="71" t="s">
        <v>61</v>
      </c>
      <c r="D18" s="72"/>
      <c r="E18" s="6">
        <v>3.8959365092847689</v>
      </c>
      <c r="F18" s="6">
        <v>0.14939692851835332</v>
      </c>
      <c r="G18" s="6">
        <v>6.7768588833840857</v>
      </c>
      <c r="H18" s="6">
        <v>6.6860999999999996E-5</v>
      </c>
      <c r="I18" s="6">
        <v>6.3781432599999993E-2</v>
      </c>
      <c r="J18" s="6">
        <v>6.8236852599999995E-2</v>
      </c>
      <c r="K18" s="6">
        <v>7.1957835999999997E-2</v>
      </c>
      <c r="L18" s="6">
        <v>7.5628674000000002E-3</v>
      </c>
      <c r="M18" s="6">
        <v>0.67343950847580225</v>
      </c>
      <c r="N18" s="6">
        <v>2.4193310102254124E-3</v>
      </c>
      <c r="O18" s="6">
        <v>6.3543800000296301E-4</v>
      </c>
      <c r="P18" s="6">
        <v>1.6660385296049037E-3</v>
      </c>
      <c r="Q18" s="6">
        <v>3.7052794887955406E-3</v>
      </c>
      <c r="R18" s="6">
        <v>1.402497049287242E-3</v>
      </c>
      <c r="S18" s="6">
        <v>2.7003730659001797E-3</v>
      </c>
      <c r="T18" s="6">
        <v>0.1285526287127508</v>
      </c>
      <c r="U18" s="6">
        <v>1.4533144136847382E-3</v>
      </c>
      <c r="V18" s="6">
        <v>4.8999786026584037E-2</v>
      </c>
      <c r="W18" s="6">
        <v>8.998522920154765E-3</v>
      </c>
      <c r="X18" s="6">
        <v>2.7274626177599999E-5</v>
      </c>
      <c r="Y18" s="6">
        <v>5.2198221666400002E-5</v>
      </c>
      <c r="Z18" s="6">
        <v>2.2710282566400001E-5</v>
      </c>
      <c r="AA18" s="6">
        <v>2.1034939266400001E-5</v>
      </c>
      <c r="AB18" s="6">
        <v>1.232180696768E-4</v>
      </c>
      <c r="AC18" s="6">
        <v>7.9999999999999996E-6</v>
      </c>
      <c r="AD18" s="6" t="s">
        <v>431</v>
      </c>
      <c r="AE18" s="60"/>
      <c r="AF18" s="26">
        <v>1488.0088186103619</v>
      </c>
      <c r="AG18" s="26">
        <v>1155.36256625334</v>
      </c>
      <c r="AH18" s="26">
        <v>19660.147218108687</v>
      </c>
      <c r="AI18" s="26">
        <v>1.8069999999999999</v>
      </c>
      <c r="AJ18" s="26" t="s">
        <v>433</v>
      </c>
      <c r="AK18" s="26" t="s">
        <v>431</v>
      </c>
      <c r="AL18" s="49" t="s">
        <v>49</v>
      </c>
    </row>
    <row r="19" spans="1:38" s="2" customFormat="1" ht="26.25" customHeight="1" thickBot="1" x14ac:dyDescent="0.25">
      <c r="A19" s="70" t="s">
        <v>53</v>
      </c>
      <c r="B19" s="70" t="s">
        <v>62</v>
      </c>
      <c r="C19" s="71" t="s">
        <v>63</v>
      </c>
      <c r="D19" s="72"/>
      <c r="E19" s="6">
        <v>7.4109576292968562</v>
      </c>
      <c r="F19" s="6">
        <v>1.6373970741029873</v>
      </c>
      <c r="G19" s="6">
        <v>5.6083276262544244</v>
      </c>
      <c r="H19" s="6">
        <v>1.3695699E-2</v>
      </c>
      <c r="I19" s="6">
        <v>0.16687366949232549</v>
      </c>
      <c r="J19" s="6">
        <v>0.20337700165904554</v>
      </c>
      <c r="K19" s="6">
        <v>0.23730750114407576</v>
      </c>
      <c r="L19" s="6">
        <v>2.1821743678724373E-2</v>
      </c>
      <c r="M19" s="6">
        <v>3.0184188709812463</v>
      </c>
      <c r="N19" s="6">
        <v>6.6141376702309504E-2</v>
      </c>
      <c r="O19" s="6">
        <v>1.069252463258125E-2</v>
      </c>
      <c r="P19" s="6">
        <v>1.8939156480260479E-2</v>
      </c>
      <c r="Q19" s="6">
        <v>5.5366906782349117E-2</v>
      </c>
      <c r="R19" s="6">
        <v>5.6724280390751121E-2</v>
      </c>
      <c r="S19" s="6">
        <v>5.3381977336008642E-2</v>
      </c>
      <c r="T19" s="6">
        <v>0.25214333960486268</v>
      </c>
      <c r="U19" s="6">
        <v>0.1436403356997476</v>
      </c>
      <c r="V19" s="6">
        <v>0.36309848528453176</v>
      </c>
      <c r="W19" s="6">
        <v>0.15968763077158554</v>
      </c>
      <c r="X19" s="6">
        <v>4.6133456490771892E-3</v>
      </c>
      <c r="Y19" s="6">
        <v>8.0407848024085238E-3</v>
      </c>
      <c r="Z19" s="6">
        <v>2.9654045459625669E-3</v>
      </c>
      <c r="AA19" s="6">
        <v>2.4285113166069138E-3</v>
      </c>
      <c r="AB19" s="6">
        <v>1.8048046220164086E-2</v>
      </c>
      <c r="AC19" s="6">
        <v>4.2503816244503001E-2</v>
      </c>
      <c r="AD19" s="6">
        <v>3.4998806110499999E-5</v>
      </c>
      <c r="AE19" s="60"/>
      <c r="AF19" s="26">
        <v>1210.1065504303281</v>
      </c>
      <c r="AG19" s="26">
        <v>6108.0766819600003</v>
      </c>
      <c r="AH19" s="26">
        <v>101169.0957761163</v>
      </c>
      <c r="AI19" s="26">
        <v>370.15405938903001</v>
      </c>
      <c r="AJ19" s="26" t="s">
        <v>431</v>
      </c>
      <c r="AK19" s="26" t="s">
        <v>431</v>
      </c>
      <c r="AL19" s="49" t="s">
        <v>49</v>
      </c>
    </row>
    <row r="20" spans="1:38" s="2" customFormat="1" ht="26.25" customHeight="1" thickBot="1" x14ac:dyDescent="0.25">
      <c r="A20" s="70" t="s">
        <v>53</v>
      </c>
      <c r="B20" s="70" t="s">
        <v>64</v>
      </c>
      <c r="C20" s="71" t="s">
        <v>65</v>
      </c>
      <c r="D20" s="72"/>
      <c r="E20" s="6">
        <v>6.080447532729683</v>
      </c>
      <c r="F20" s="6">
        <v>1.4186733643535383</v>
      </c>
      <c r="G20" s="6">
        <v>0.7573836724496511</v>
      </c>
      <c r="H20" s="6">
        <v>7.7974960349840569E-2</v>
      </c>
      <c r="I20" s="6">
        <v>0.97699908473403196</v>
      </c>
      <c r="J20" s="6">
        <v>1.1356922948044881</v>
      </c>
      <c r="K20" s="6">
        <v>1.2614349353810927</v>
      </c>
      <c r="L20" s="6">
        <v>4.0180741657153761E-2</v>
      </c>
      <c r="M20" s="6">
        <v>5.7874033944872885</v>
      </c>
      <c r="N20" s="6">
        <v>0.62729320855217396</v>
      </c>
      <c r="O20" s="6">
        <v>7.646499977854633E-2</v>
      </c>
      <c r="P20" s="6">
        <v>4.8511106640740112E-2</v>
      </c>
      <c r="Q20" s="6">
        <v>0.26612477110340738</v>
      </c>
      <c r="R20" s="6">
        <v>0.31510268897214427</v>
      </c>
      <c r="S20" s="6">
        <v>0.58889646193180445</v>
      </c>
      <c r="T20" s="6">
        <v>0.7594476466282265</v>
      </c>
      <c r="U20" s="6">
        <v>3.6884025226799996E-2</v>
      </c>
      <c r="V20" s="6">
        <v>6.0360837489444616</v>
      </c>
      <c r="W20" s="6">
        <v>1.6016558021423879</v>
      </c>
      <c r="X20" s="6">
        <v>5.2273241032015257E-2</v>
      </c>
      <c r="Y20" s="6">
        <v>3.6844742018216733E-2</v>
      </c>
      <c r="Z20" s="6">
        <v>1.1944804864378877E-2</v>
      </c>
      <c r="AA20" s="6">
        <v>1.0430334935568079E-2</v>
      </c>
      <c r="AB20" s="6">
        <v>0.11149312286760434</v>
      </c>
      <c r="AC20" s="6">
        <v>0.1455193785968841</v>
      </c>
      <c r="AD20" s="6">
        <v>9.4594427661569794E-2</v>
      </c>
      <c r="AE20" s="60"/>
      <c r="AF20" s="26">
        <v>2658.0088563929039</v>
      </c>
      <c r="AG20" s="26" t="s">
        <v>431</v>
      </c>
      <c r="AH20" s="26">
        <v>60562.167337139101</v>
      </c>
      <c r="AI20" s="26">
        <v>29945.046061853001</v>
      </c>
      <c r="AJ20" s="26">
        <v>19.512508443535602</v>
      </c>
      <c r="AK20" s="26" t="s">
        <v>431</v>
      </c>
      <c r="AL20" s="49" t="s">
        <v>49</v>
      </c>
    </row>
    <row r="21" spans="1:38" s="2" customFormat="1" ht="26.25" customHeight="1" thickBot="1" x14ac:dyDescent="0.25">
      <c r="A21" s="70" t="s">
        <v>53</v>
      </c>
      <c r="B21" s="70" t="s">
        <v>66</v>
      </c>
      <c r="C21" s="71" t="s">
        <v>67</v>
      </c>
      <c r="D21" s="72"/>
      <c r="E21" s="6">
        <v>6.1410318051432933</v>
      </c>
      <c r="F21" s="6">
        <v>6.6223221870753095</v>
      </c>
      <c r="G21" s="6">
        <v>2.5514288951927244</v>
      </c>
      <c r="H21" s="6">
        <v>0.68549423399999998</v>
      </c>
      <c r="I21" s="6">
        <v>2.7637326484523443</v>
      </c>
      <c r="J21" s="6">
        <v>2.8580706195201886</v>
      </c>
      <c r="K21" s="6">
        <v>3.0241908466058955</v>
      </c>
      <c r="L21" s="6">
        <v>0.74536961910220056</v>
      </c>
      <c r="M21" s="6">
        <v>12.567627457710117</v>
      </c>
      <c r="N21" s="6">
        <v>0.54645393018931165</v>
      </c>
      <c r="O21" s="6">
        <v>0.24216116581725458</v>
      </c>
      <c r="P21" s="6">
        <v>1.7231706257000001E-2</v>
      </c>
      <c r="Q21" s="6">
        <v>1.4669094324681975E-2</v>
      </c>
      <c r="R21" s="6">
        <v>0.51116812254505517</v>
      </c>
      <c r="S21" s="6">
        <v>0.12568657555304644</v>
      </c>
      <c r="T21" s="6">
        <v>0.91156896708830581</v>
      </c>
      <c r="U21" s="6">
        <v>1.7622242289873524E-2</v>
      </c>
      <c r="V21" s="6">
        <v>9.5550922541558059</v>
      </c>
      <c r="W21" s="6">
        <v>1.9287020850007812</v>
      </c>
      <c r="X21" s="6">
        <v>0.18895648536711002</v>
      </c>
      <c r="Y21" s="6">
        <v>0.30387209031229678</v>
      </c>
      <c r="Z21" s="6">
        <v>9.6342034302065074E-2</v>
      </c>
      <c r="AA21" s="6">
        <v>7.7815968925333573E-2</v>
      </c>
      <c r="AB21" s="6">
        <v>0.66698657892549973</v>
      </c>
      <c r="AC21" s="6">
        <v>9.2887999999999998E-2</v>
      </c>
      <c r="AD21" s="6">
        <v>1.114E-3</v>
      </c>
      <c r="AE21" s="60"/>
      <c r="AF21" s="26">
        <v>4805.8231390610472</v>
      </c>
      <c r="AG21" s="26">
        <v>188.11144057199999</v>
      </c>
      <c r="AH21" s="26">
        <v>63760.71495732</v>
      </c>
      <c r="AI21" s="26">
        <v>18526.871169088256</v>
      </c>
      <c r="AJ21" s="26" t="s">
        <v>433</v>
      </c>
      <c r="AK21" s="26" t="s">
        <v>431</v>
      </c>
      <c r="AL21" s="49" t="s">
        <v>49</v>
      </c>
    </row>
    <row r="22" spans="1:38" s="2" customFormat="1" ht="26.25" customHeight="1" thickBot="1" x14ac:dyDescent="0.25">
      <c r="A22" s="70" t="s">
        <v>53</v>
      </c>
      <c r="B22" s="74" t="s">
        <v>68</v>
      </c>
      <c r="C22" s="71" t="s">
        <v>69</v>
      </c>
      <c r="D22" s="72"/>
      <c r="E22" s="6">
        <v>44.64999617245914</v>
      </c>
      <c r="F22" s="6">
        <v>1.8500412159404851</v>
      </c>
      <c r="G22" s="6">
        <v>20.616280891943354</v>
      </c>
      <c r="H22" s="6">
        <v>0.104479428</v>
      </c>
      <c r="I22" s="6">
        <v>0.72381977045382606</v>
      </c>
      <c r="J22" s="6">
        <v>0.83482409038288052</v>
      </c>
      <c r="K22" s="6">
        <v>1.1420083257529647</v>
      </c>
      <c r="L22" s="6">
        <v>0.20023748658563076</v>
      </c>
      <c r="M22" s="6">
        <v>44.063597442452114</v>
      </c>
      <c r="N22" s="6">
        <v>0.44876128701691731</v>
      </c>
      <c r="O22" s="6">
        <v>8.8202123153653902E-2</v>
      </c>
      <c r="P22" s="6">
        <v>0.3222175936873326</v>
      </c>
      <c r="Q22" s="6">
        <v>3.8751648502736609E-2</v>
      </c>
      <c r="R22" s="6">
        <v>0.30425463313832962</v>
      </c>
      <c r="S22" s="6">
        <v>0.25644683107911304</v>
      </c>
      <c r="T22" s="6">
        <v>0.7230340477922953</v>
      </c>
      <c r="U22" s="6">
        <v>4.0587095343038324E-2</v>
      </c>
      <c r="V22" s="6">
        <v>2.3294148390278417</v>
      </c>
      <c r="W22" s="6">
        <v>0.77303999658280353</v>
      </c>
      <c r="X22" s="6">
        <v>2.9396446579954147E-2</v>
      </c>
      <c r="Y22" s="6">
        <v>4.979222209484746E-2</v>
      </c>
      <c r="Z22" s="6">
        <v>1.5411068138506184E-2</v>
      </c>
      <c r="AA22" s="6">
        <v>1.2050317841289699E-2</v>
      </c>
      <c r="AB22" s="6">
        <v>0.1066500546545975</v>
      </c>
      <c r="AC22" s="6">
        <v>8.5125407200000003E-2</v>
      </c>
      <c r="AD22" s="6">
        <v>2.0219752769655801E-2</v>
      </c>
      <c r="AE22" s="60"/>
      <c r="AF22" s="26">
        <v>48079.208836414356</v>
      </c>
      <c r="AG22" s="26">
        <v>3121.84742935841</v>
      </c>
      <c r="AH22" s="26">
        <v>98061.618925679883</v>
      </c>
      <c r="AI22" s="26">
        <v>11242.896335602563</v>
      </c>
      <c r="AJ22" s="26">
        <v>14815.561684685248</v>
      </c>
      <c r="AK22" s="26" t="s">
        <v>431</v>
      </c>
      <c r="AL22" s="49" t="s">
        <v>49</v>
      </c>
    </row>
    <row r="23" spans="1:38" s="2" customFormat="1" ht="26.25" customHeight="1" thickBot="1" x14ac:dyDescent="0.25">
      <c r="A23" s="70" t="s">
        <v>70</v>
      </c>
      <c r="B23" s="74" t="s">
        <v>393</v>
      </c>
      <c r="C23" s="71" t="s">
        <v>389</v>
      </c>
      <c r="D23" s="117"/>
      <c r="E23" s="6">
        <v>6.421819889</v>
      </c>
      <c r="F23" s="6">
        <v>0.60406239399999995</v>
      </c>
      <c r="G23" s="6">
        <v>1.1332907E-2</v>
      </c>
      <c r="H23" s="6">
        <v>4.533151E-3</v>
      </c>
      <c r="I23" s="6">
        <v>0.28070414399999999</v>
      </c>
      <c r="J23" s="6">
        <v>0.28070414399999999</v>
      </c>
      <c r="K23" s="6">
        <v>0.28070414399999999</v>
      </c>
      <c r="L23" s="6">
        <v>0.21265157500000001</v>
      </c>
      <c r="M23" s="6">
        <v>3.8434997659999999</v>
      </c>
      <c r="N23" s="6" t="s">
        <v>432</v>
      </c>
      <c r="O23" s="6">
        <v>5.6664539999999996E-3</v>
      </c>
      <c r="P23" s="6" t="s">
        <v>432</v>
      </c>
      <c r="Q23" s="6" t="s">
        <v>432</v>
      </c>
      <c r="R23" s="6">
        <v>2.8332268000000001E-2</v>
      </c>
      <c r="S23" s="6">
        <v>0.96329730899999999</v>
      </c>
      <c r="T23" s="6">
        <v>3.9665173999999997E-2</v>
      </c>
      <c r="U23" s="6">
        <v>5.6664539999999996E-3</v>
      </c>
      <c r="V23" s="6">
        <v>0.56664546199999999</v>
      </c>
      <c r="W23" s="6" t="s">
        <v>432</v>
      </c>
      <c r="X23" s="6">
        <v>1.6999364149420951E-2</v>
      </c>
      <c r="Y23" s="6">
        <v>2.8332273582368249E-2</v>
      </c>
      <c r="Z23" s="6">
        <v>1.9492604224669356E-2</v>
      </c>
      <c r="AA23" s="6">
        <v>4.4764992260141832E-3</v>
      </c>
      <c r="AB23" s="6">
        <v>6.9300741182472744E-2</v>
      </c>
      <c r="AC23" s="6" t="s">
        <v>431</v>
      </c>
      <c r="AD23" s="6" t="s">
        <v>431</v>
      </c>
      <c r="AE23" s="60"/>
      <c r="AF23" s="26">
        <v>24422.419828001432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6.4298778534286187</v>
      </c>
      <c r="F24" s="6">
        <v>8.106728733624724</v>
      </c>
      <c r="G24" s="6">
        <v>1.9777034066604513</v>
      </c>
      <c r="H24" s="6">
        <v>0.86902073800000001</v>
      </c>
      <c r="I24" s="6">
        <v>3.4209659217871571</v>
      </c>
      <c r="J24" s="6">
        <v>3.5183634707871572</v>
      </c>
      <c r="K24" s="6">
        <v>3.7078113137871571</v>
      </c>
      <c r="L24" s="6">
        <v>0.93574717206537528</v>
      </c>
      <c r="M24" s="6">
        <v>15.322083876144001</v>
      </c>
      <c r="N24" s="6">
        <v>0.66727953845763666</v>
      </c>
      <c r="O24" s="6">
        <v>0.30627010102294</v>
      </c>
      <c r="P24" s="6">
        <v>2.0031466935364131E-2</v>
      </c>
      <c r="Q24" s="6">
        <v>1.4551670210537436E-2</v>
      </c>
      <c r="R24" s="6">
        <v>0.60033132565853764</v>
      </c>
      <c r="S24" s="6">
        <v>0.15138904606585377</v>
      </c>
      <c r="T24" s="6">
        <v>0.66691213491559764</v>
      </c>
      <c r="U24" s="6">
        <v>1.4526609393816316E-2</v>
      </c>
      <c r="V24" s="6">
        <v>12.085267625457636</v>
      </c>
      <c r="W24" s="6">
        <v>2.4128336463579747</v>
      </c>
      <c r="X24" s="6">
        <v>0.23741938030410353</v>
      </c>
      <c r="Y24" s="6">
        <v>0.38095459398655307</v>
      </c>
      <c r="Z24" s="6">
        <v>0.12000454158754821</v>
      </c>
      <c r="AA24" s="6">
        <v>9.6518346765235533E-2</v>
      </c>
      <c r="AB24" s="6">
        <v>0.83489686264343699</v>
      </c>
      <c r="AC24" s="6">
        <v>0.117605</v>
      </c>
      <c r="AD24" s="6">
        <v>1.3929999999999999E-3</v>
      </c>
      <c r="AE24" s="60"/>
      <c r="AF24" s="26">
        <v>3452.8014868470332</v>
      </c>
      <c r="AG24" s="26" t="s">
        <v>431</v>
      </c>
      <c r="AH24" s="26">
        <v>65334.721748262993</v>
      </c>
      <c r="AI24" s="26">
        <v>23487.046991993859</v>
      </c>
      <c r="AJ24" s="26" t="s">
        <v>431</v>
      </c>
      <c r="AK24" s="26" t="s">
        <v>431</v>
      </c>
      <c r="AL24" s="49" t="s">
        <v>49</v>
      </c>
    </row>
    <row r="25" spans="1:38" s="2" customFormat="1" ht="26.25" customHeight="1" thickBot="1" x14ac:dyDescent="0.25">
      <c r="A25" s="70" t="s">
        <v>73</v>
      </c>
      <c r="B25" s="74" t="s">
        <v>74</v>
      </c>
      <c r="C25" s="76" t="s">
        <v>75</v>
      </c>
      <c r="D25" s="72"/>
      <c r="E25" s="6">
        <v>5.388994030121582</v>
      </c>
      <c r="F25" s="6">
        <v>0.42600715565259856</v>
      </c>
      <c r="G25" s="6">
        <v>0.31541285989417389</v>
      </c>
      <c r="H25" s="6" t="s">
        <v>432</v>
      </c>
      <c r="I25" s="6">
        <v>3.9246199490999972E-2</v>
      </c>
      <c r="J25" s="6">
        <v>3.9246199490999972E-2</v>
      </c>
      <c r="K25" s="6">
        <v>3.9246199490999972E-2</v>
      </c>
      <c r="L25" s="6">
        <v>1.8838175755679986E-2</v>
      </c>
      <c r="M25" s="6">
        <v>3.3159659636836207</v>
      </c>
      <c r="N25" s="6">
        <v>2.5389830461206925E-2</v>
      </c>
      <c r="O25" s="6">
        <v>1.9470407089192364E-5</v>
      </c>
      <c r="P25" s="6">
        <v>8.5993854505093113E-4</v>
      </c>
      <c r="Q25" s="6">
        <v>3.7315508553203134E-5</v>
      </c>
      <c r="R25" s="6">
        <v>4.5417523754739874E-3</v>
      </c>
      <c r="S25" s="6">
        <v>2.7575149644594012E-3</v>
      </c>
      <c r="T25" s="6">
        <v>3.7382029379176604E-5</v>
      </c>
      <c r="U25" s="6">
        <v>3.7312182511904466E-5</v>
      </c>
      <c r="V25" s="6">
        <v>7.1378077627134015E-3</v>
      </c>
      <c r="W25" s="6" t="s">
        <v>432</v>
      </c>
      <c r="X25" s="6">
        <v>8.8522471333484163E-7</v>
      </c>
      <c r="Y25" s="6">
        <v>1.6229119694862628E-6</v>
      </c>
      <c r="Z25" s="6">
        <v>5.5326544707451273E-7</v>
      </c>
      <c r="AA25" s="6">
        <v>3.0784065446930213E-3</v>
      </c>
      <c r="AB25" s="6">
        <v>3.081467946822917E-3</v>
      </c>
      <c r="AC25" s="6" t="s">
        <v>431</v>
      </c>
      <c r="AD25" s="6" t="s">
        <v>431</v>
      </c>
      <c r="AE25" s="60"/>
      <c r="AF25" s="26">
        <v>16079.49979599508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2.2345494303185096</v>
      </c>
      <c r="F26" s="6">
        <v>0.21786116664854721</v>
      </c>
      <c r="G26" s="6">
        <v>0.14112533906641928</v>
      </c>
      <c r="H26" s="6" t="s">
        <v>432</v>
      </c>
      <c r="I26" s="6">
        <v>1.8116977289521927E-2</v>
      </c>
      <c r="J26" s="6">
        <v>1.8116977289521927E-2</v>
      </c>
      <c r="K26" s="6">
        <v>1.8116977289521927E-2</v>
      </c>
      <c r="L26" s="6">
        <v>8.6961490565582843E-3</v>
      </c>
      <c r="M26" s="6">
        <v>1.7803174619335524</v>
      </c>
      <c r="N26" s="6">
        <v>0.28489000797151692</v>
      </c>
      <c r="O26" s="6">
        <v>8.7649783414839345E-6</v>
      </c>
      <c r="P26" s="6">
        <v>3.8706990481196957E-4</v>
      </c>
      <c r="Q26" s="6">
        <v>1.676830936061241E-5</v>
      </c>
      <c r="R26" s="6">
        <v>2.0300326091151678E-3</v>
      </c>
      <c r="S26" s="6">
        <v>1.2327727813219295E-3</v>
      </c>
      <c r="T26" s="6">
        <v>1.7517888414175592E-5</v>
      </c>
      <c r="U26" s="6">
        <v>1.673083040793425E-5</v>
      </c>
      <c r="V26" s="6">
        <v>3.1987088809639188E-3</v>
      </c>
      <c r="W26" s="6" t="s">
        <v>432</v>
      </c>
      <c r="X26" s="6">
        <v>1.3221496158854998E-5</v>
      </c>
      <c r="Y26" s="6">
        <v>2.4239409550472027E-5</v>
      </c>
      <c r="Z26" s="6">
        <v>8.2634351178082411E-6</v>
      </c>
      <c r="AA26" s="6">
        <v>1.5295281271093752E-3</v>
      </c>
      <c r="AB26" s="6">
        <v>1.5752524679365104E-3</v>
      </c>
      <c r="AC26" s="6" t="s">
        <v>431</v>
      </c>
      <c r="AD26" s="6" t="s">
        <v>431</v>
      </c>
      <c r="AE26" s="60"/>
      <c r="AF26" s="26">
        <v>7225.5344654831451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122.66810103100001</v>
      </c>
      <c r="F27" s="6">
        <v>6.1772334129999997</v>
      </c>
      <c r="G27" s="6">
        <v>0.216027687</v>
      </c>
      <c r="H27" s="6">
        <v>2.477026623</v>
      </c>
      <c r="I27" s="6">
        <v>3.6376538950000001</v>
      </c>
      <c r="J27" s="6">
        <v>3.6376538950000001</v>
      </c>
      <c r="K27" s="6">
        <v>3.6376538950000001</v>
      </c>
      <c r="L27" s="6">
        <v>3.0879917959999998</v>
      </c>
      <c r="M27" s="6">
        <v>74.068939416000006</v>
      </c>
      <c r="N27" s="6">
        <v>20.556721916000001</v>
      </c>
      <c r="O27" s="6">
        <v>0.19546872200000001</v>
      </c>
      <c r="P27" s="6">
        <v>0.102145627</v>
      </c>
      <c r="Q27" s="6">
        <v>2.5497670000000001E-3</v>
      </c>
      <c r="R27" s="6">
        <v>0.94544462699999998</v>
      </c>
      <c r="S27" s="6">
        <v>33.180703921000003</v>
      </c>
      <c r="T27" s="6">
        <v>1.3693663700000001</v>
      </c>
      <c r="U27" s="6">
        <v>0.19520553700000001</v>
      </c>
      <c r="V27" s="6">
        <v>19.512493973000002</v>
      </c>
      <c r="W27" s="6">
        <v>6.4467793533000002</v>
      </c>
      <c r="X27" s="6">
        <v>0.40149382146469997</v>
      </c>
      <c r="Y27" s="6">
        <v>0.4500708453526</v>
      </c>
      <c r="Z27" s="6">
        <v>0.3514356210017</v>
      </c>
      <c r="AA27" s="6">
        <v>0.38072028860829998</v>
      </c>
      <c r="AB27" s="6">
        <v>1.5837205764265001</v>
      </c>
      <c r="AC27" s="6" t="s">
        <v>431</v>
      </c>
      <c r="AD27" s="6">
        <v>1.2896339999999999</v>
      </c>
      <c r="AE27" s="60"/>
      <c r="AF27" s="26">
        <v>671209.37660015072</v>
      </c>
      <c r="AG27" s="26" t="s">
        <v>433</v>
      </c>
      <c r="AH27" s="26">
        <v>705.27946370309246</v>
      </c>
      <c r="AI27" s="26">
        <v>30299.456374983623</v>
      </c>
      <c r="AJ27" s="26">
        <v>1302.5457946091867</v>
      </c>
      <c r="AK27" s="26" t="s">
        <v>431</v>
      </c>
      <c r="AL27" s="49" t="s">
        <v>49</v>
      </c>
    </row>
    <row r="28" spans="1:38" s="2" customFormat="1" ht="26.25" customHeight="1" thickBot="1" x14ac:dyDescent="0.25">
      <c r="A28" s="70" t="s">
        <v>78</v>
      </c>
      <c r="B28" s="70" t="s">
        <v>81</v>
      </c>
      <c r="C28" s="71" t="s">
        <v>82</v>
      </c>
      <c r="D28" s="72"/>
      <c r="E28" s="6">
        <v>28.482246866000001</v>
      </c>
      <c r="F28" s="6">
        <v>0.49504730000000002</v>
      </c>
      <c r="G28" s="6">
        <v>3.1175606000000002E-2</v>
      </c>
      <c r="H28" s="6">
        <v>0.116345303</v>
      </c>
      <c r="I28" s="6">
        <v>0.612692715</v>
      </c>
      <c r="J28" s="6">
        <v>0.612692715</v>
      </c>
      <c r="K28" s="6">
        <v>0.612692715</v>
      </c>
      <c r="L28" s="6">
        <v>0.51023254399999995</v>
      </c>
      <c r="M28" s="6">
        <v>5.0044559150000003</v>
      </c>
      <c r="N28" s="6">
        <v>1.4069156279999999</v>
      </c>
      <c r="O28" s="6">
        <v>1.8407323E-2</v>
      </c>
      <c r="P28" s="6">
        <v>1.2182755E-2</v>
      </c>
      <c r="Q28" s="6">
        <v>2.3214399999999999E-4</v>
      </c>
      <c r="R28" s="6">
        <v>9.6422903000000004E-2</v>
      </c>
      <c r="S28" s="6">
        <v>3.1336232370000001</v>
      </c>
      <c r="T28" s="6">
        <v>0.12840523500000001</v>
      </c>
      <c r="U28" s="6">
        <v>1.8440669999999999E-2</v>
      </c>
      <c r="V28" s="6">
        <v>1.847210794</v>
      </c>
      <c r="W28" s="6">
        <v>0.56294913560000004</v>
      </c>
      <c r="X28" s="6">
        <v>4.7738921778699997E-2</v>
      </c>
      <c r="Y28" s="6">
        <v>5.3503048476299997E-2</v>
      </c>
      <c r="Z28" s="6">
        <v>4.1972094753800003E-2</v>
      </c>
      <c r="AA28" s="6">
        <v>4.4469495228500001E-2</v>
      </c>
      <c r="AB28" s="6">
        <v>0.18768356023739999</v>
      </c>
      <c r="AC28" s="6" t="s">
        <v>431</v>
      </c>
      <c r="AD28" s="6">
        <v>0.11293300000000001</v>
      </c>
      <c r="AE28" s="60"/>
      <c r="AF28" s="26">
        <v>92687.329724056573</v>
      </c>
      <c r="AG28" s="26" t="s">
        <v>433</v>
      </c>
      <c r="AH28" s="26" t="s">
        <v>433</v>
      </c>
      <c r="AI28" s="26">
        <v>5203.7961879131335</v>
      </c>
      <c r="AJ28" s="26">
        <v>251.75723366473835</v>
      </c>
      <c r="AK28" s="26" t="s">
        <v>431</v>
      </c>
      <c r="AL28" s="49" t="s">
        <v>49</v>
      </c>
    </row>
    <row r="29" spans="1:38" s="2" customFormat="1" ht="26.25" customHeight="1" thickBot="1" x14ac:dyDescent="0.25">
      <c r="A29" s="70" t="s">
        <v>78</v>
      </c>
      <c r="B29" s="70" t="s">
        <v>83</v>
      </c>
      <c r="C29" s="71" t="s">
        <v>84</v>
      </c>
      <c r="D29" s="72"/>
      <c r="E29" s="6">
        <v>57.321536610000003</v>
      </c>
      <c r="F29" s="6">
        <v>1.5312169550000001</v>
      </c>
      <c r="G29" s="6">
        <v>9.3008112000000004E-2</v>
      </c>
      <c r="H29" s="6">
        <v>0.257378995</v>
      </c>
      <c r="I29" s="6">
        <v>0.89477995200000005</v>
      </c>
      <c r="J29" s="6">
        <v>0.89477995200000005</v>
      </c>
      <c r="K29" s="6">
        <v>0.89477995200000005</v>
      </c>
      <c r="L29" s="6">
        <v>0.58354165999999996</v>
      </c>
      <c r="M29" s="6">
        <v>17.370006503999999</v>
      </c>
      <c r="N29" s="6">
        <v>4.0786473579999996</v>
      </c>
      <c r="O29" s="6">
        <v>3.1305884999999999E-2</v>
      </c>
      <c r="P29" s="6">
        <v>3.6151179999999998E-2</v>
      </c>
      <c r="Q29" s="6">
        <v>6.8220900000000003E-4</v>
      </c>
      <c r="R29" s="6">
        <v>0.18834981000000001</v>
      </c>
      <c r="S29" s="6">
        <v>5.3218943039999997</v>
      </c>
      <c r="T29" s="6">
        <v>0.21791527599999999</v>
      </c>
      <c r="U29" s="6">
        <v>3.1511048E-2</v>
      </c>
      <c r="V29" s="6">
        <v>3.1798691899999998</v>
      </c>
      <c r="W29" s="6">
        <v>0.54794181310000001</v>
      </c>
      <c r="X29" s="6">
        <v>3.0309984180499999E-2</v>
      </c>
      <c r="Y29" s="6">
        <v>0.18354379308759999</v>
      </c>
      <c r="Z29" s="6">
        <v>0.20509755961619999</v>
      </c>
      <c r="AA29" s="6">
        <v>4.7148864279899998E-2</v>
      </c>
      <c r="AB29" s="6">
        <v>0.46610020116220002</v>
      </c>
      <c r="AC29" s="6" t="s">
        <v>431</v>
      </c>
      <c r="AD29" s="6">
        <v>0.109373</v>
      </c>
      <c r="AE29" s="60"/>
      <c r="AF29" s="26">
        <v>275623.34182381624</v>
      </c>
      <c r="AG29" s="26" t="s">
        <v>433</v>
      </c>
      <c r="AH29" s="26">
        <v>9513.6192259439595</v>
      </c>
      <c r="AI29" s="26">
        <v>15587.974386787771</v>
      </c>
      <c r="AJ29" s="26">
        <v>755.93011397722069</v>
      </c>
      <c r="AK29" s="26" t="s">
        <v>431</v>
      </c>
      <c r="AL29" s="49" t="s">
        <v>49</v>
      </c>
    </row>
    <row r="30" spans="1:38" s="2" customFormat="1" ht="26.25" customHeight="1" thickBot="1" x14ac:dyDescent="0.25">
      <c r="A30" s="70" t="s">
        <v>78</v>
      </c>
      <c r="B30" s="70" t="s">
        <v>85</v>
      </c>
      <c r="C30" s="71" t="s">
        <v>86</v>
      </c>
      <c r="D30" s="72"/>
      <c r="E30" s="6">
        <v>1.378958548</v>
      </c>
      <c r="F30" s="6">
        <v>3.487464584</v>
      </c>
      <c r="G30" s="6">
        <v>5.7978500000000002E-3</v>
      </c>
      <c r="H30" s="6">
        <v>3.0115903999999999E-2</v>
      </c>
      <c r="I30" s="6">
        <v>6.7270668000000006E-2</v>
      </c>
      <c r="J30" s="6">
        <v>6.7270668000000006E-2</v>
      </c>
      <c r="K30" s="6">
        <v>6.7270668000000006E-2</v>
      </c>
      <c r="L30" s="6">
        <v>1.4382842E-2</v>
      </c>
      <c r="M30" s="6">
        <v>34.546648703000002</v>
      </c>
      <c r="N30" s="6">
        <v>1.406508877</v>
      </c>
      <c r="O30" s="6">
        <v>5.592306E-3</v>
      </c>
      <c r="P30" s="6">
        <v>4.143524E-3</v>
      </c>
      <c r="Q30" s="6">
        <v>1.4288500000000001E-4</v>
      </c>
      <c r="R30" s="6">
        <v>2.6145999999999999E-2</v>
      </c>
      <c r="S30" s="6">
        <v>0.94001925399999997</v>
      </c>
      <c r="T30" s="6">
        <v>3.9538687000000003E-2</v>
      </c>
      <c r="U30" s="6">
        <v>5.5681949999999997E-3</v>
      </c>
      <c r="V30" s="6">
        <v>0.55843119299999999</v>
      </c>
      <c r="W30" s="6">
        <v>0.1582576285</v>
      </c>
      <c r="X30" s="6">
        <v>5.0258593964000002E-3</v>
      </c>
      <c r="Y30" s="6">
        <v>5.9035320229999999E-3</v>
      </c>
      <c r="Z30" s="6">
        <v>4.0174824706000001E-3</v>
      </c>
      <c r="AA30" s="6">
        <v>6.4517393451000004E-3</v>
      </c>
      <c r="AB30" s="6">
        <v>2.1398613235499998E-2</v>
      </c>
      <c r="AC30" s="6" t="s">
        <v>431</v>
      </c>
      <c r="AD30" s="6">
        <v>5.0138000000000002E-2</v>
      </c>
      <c r="AE30" s="60"/>
      <c r="AF30" s="26">
        <v>19596.768418775671</v>
      </c>
      <c r="AG30" s="26" t="s">
        <v>433</v>
      </c>
      <c r="AH30" s="26" t="s">
        <v>433</v>
      </c>
      <c r="AI30" s="26">
        <v>357.62892146683839</v>
      </c>
      <c r="AJ30" s="26" t="s">
        <v>433</v>
      </c>
      <c r="AK30" s="26" t="s">
        <v>431</v>
      </c>
      <c r="AL30" s="49" t="s">
        <v>49</v>
      </c>
    </row>
    <row r="31" spans="1:38" s="2" customFormat="1" ht="26.25" customHeight="1" thickBot="1" x14ac:dyDescent="0.25">
      <c r="A31" s="70" t="s">
        <v>78</v>
      </c>
      <c r="B31" s="70" t="s">
        <v>87</v>
      </c>
      <c r="C31" s="71" t="s">
        <v>88</v>
      </c>
      <c r="D31" s="72"/>
      <c r="E31" s="6" t="s">
        <v>431</v>
      </c>
      <c r="F31" s="6">
        <v>2.7371631430000001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211575.86734015413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3.3596240289999999</v>
      </c>
      <c r="J32" s="6">
        <v>5.9812824520000003</v>
      </c>
      <c r="K32" s="6">
        <v>8.1987365079999996</v>
      </c>
      <c r="L32" s="6">
        <v>0.37570287099999999</v>
      </c>
      <c r="M32" s="6" t="s">
        <v>431</v>
      </c>
      <c r="N32" s="6">
        <v>7.0178688500000002</v>
      </c>
      <c r="O32" s="6">
        <v>3.5083035999999998E-2</v>
      </c>
      <c r="P32" s="6" t="s">
        <v>432</v>
      </c>
      <c r="Q32" s="6">
        <v>8.2198859999999999E-2</v>
      </c>
      <c r="R32" s="6">
        <v>2.5729818409999998</v>
      </c>
      <c r="S32" s="6">
        <v>56.106433211000002</v>
      </c>
      <c r="T32" s="6">
        <v>0.42428848600000002</v>
      </c>
      <c r="U32" s="6">
        <v>6.7192482999999997E-2</v>
      </c>
      <c r="V32" s="6">
        <v>26.329211324999999</v>
      </c>
      <c r="W32" s="6" t="s">
        <v>431</v>
      </c>
      <c r="X32" s="6">
        <v>9.6581685259000006E-3</v>
      </c>
      <c r="Y32" s="6">
        <v>4.577953711E-4</v>
      </c>
      <c r="Z32" s="6">
        <v>6.7579316739999995E-4</v>
      </c>
      <c r="AA32" s="6" t="s">
        <v>432</v>
      </c>
      <c r="AB32" s="6">
        <v>1.07917570646E-2</v>
      </c>
      <c r="AC32" s="6" t="s">
        <v>431</v>
      </c>
      <c r="AD32" s="6" t="s">
        <v>431</v>
      </c>
      <c r="AE32" s="60"/>
      <c r="AF32" s="26" t="s">
        <v>433</v>
      </c>
      <c r="AG32" s="26" t="s">
        <v>433</v>
      </c>
      <c r="AH32" s="26" t="s">
        <v>433</v>
      </c>
      <c r="AI32" s="26" t="s">
        <v>433</v>
      </c>
      <c r="AJ32" s="26" t="s">
        <v>433</v>
      </c>
      <c r="AK32" s="26">
        <v>370892586.97502512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2.0210514339999999</v>
      </c>
      <c r="J33" s="6">
        <v>3.7426878380000002</v>
      </c>
      <c r="K33" s="6">
        <v>7.4853756799999998</v>
      </c>
      <c r="L33" s="6">
        <v>7.9344989000000005E-2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370892586.97502512</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5.3704601949999997</v>
      </c>
      <c r="F36" s="6">
        <v>1.2382649779999999</v>
      </c>
      <c r="G36" s="6">
        <v>3.6679288159999999</v>
      </c>
      <c r="H36" s="6">
        <v>4.6017949999999997E-3</v>
      </c>
      <c r="I36" s="6">
        <v>1.526764451</v>
      </c>
      <c r="J36" s="6">
        <v>1.795399333</v>
      </c>
      <c r="K36" s="6">
        <v>1.795399333</v>
      </c>
      <c r="L36" s="6">
        <v>3.9423029999999998E-2</v>
      </c>
      <c r="M36" s="6">
        <v>2.6433341750000001</v>
      </c>
      <c r="N36" s="6">
        <v>0.100169014</v>
      </c>
      <c r="O36" s="6">
        <v>9.5154030000000004E-3</v>
      </c>
      <c r="P36" s="6">
        <v>1.6780573999999999E-2</v>
      </c>
      <c r="Q36" s="6">
        <v>0.21454635699999999</v>
      </c>
      <c r="R36" s="6">
        <v>0.22994457600000001</v>
      </c>
      <c r="S36" s="6">
        <v>0.68734391100000003</v>
      </c>
      <c r="T36" s="6">
        <v>9.775776681</v>
      </c>
      <c r="U36" s="6">
        <v>9.8095495000000005E-2</v>
      </c>
      <c r="V36" s="6">
        <v>0.78887955700000001</v>
      </c>
      <c r="W36" s="6">
        <v>0.18546995795436111</v>
      </c>
      <c r="X36" s="6">
        <v>2.1972228403477098E-3</v>
      </c>
      <c r="Y36" s="6">
        <v>1.2456820178695789E-2</v>
      </c>
      <c r="Z36" s="6">
        <v>9.5154082247813094E-3</v>
      </c>
      <c r="AA36" s="6">
        <v>3.010529190218267E-3</v>
      </c>
      <c r="AB36" s="6">
        <v>2.7179980434043079E-2</v>
      </c>
      <c r="AC36" s="6">
        <v>7.0239999999999997E-2</v>
      </c>
      <c r="AD36" s="6">
        <v>0.18146200000000001</v>
      </c>
      <c r="AE36" s="60"/>
      <c r="AF36" s="26">
        <v>27566.215407464359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5.7564000000000001E-11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9.4714674012119655</v>
      </c>
      <c r="F39" s="6">
        <v>1.5535396444425587</v>
      </c>
      <c r="G39" s="6">
        <v>8.9234460686727815</v>
      </c>
      <c r="H39" s="6">
        <v>0.17054487700000001</v>
      </c>
      <c r="I39" s="6">
        <v>1.9626593557811092</v>
      </c>
      <c r="J39" s="6">
        <v>2.3857873827811091</v>
      </c>
      <c r="K39" s="6">
        <v>2.8204387117811089</v>
      </c>
      <c r="L39" s="6">
        <v>0.20231086451063826</v>
      </c>
      <c r="M39" s="6">
        <v>7.2695961148759602</v>
      </c>
      <c r="N39" s="6">
        <v>0.88512296363104048</v>
      </c>
      <c r="O39" s="6">
        <v>7.5550682604304559E-2</v>
      </c>
      <c r="P39" s="6">
        <v>4.8926885114112771E-2</v>
      </c>
      <c r="Q39" s="6">
        <v>6.6806468235612773E-2</v>
      </c>
      <c r="R39" s="6">
        <v>0.9593836292351916</v>
      </c>
      <c r="S39" s="6">
        <v>0.1836433865319704</v>
      </c>
      <c r="T39" s="6">
        <v>8.0350464214500494</v>
      </c>
      <c r="U39" s="6">
        <v>1.5402635228225546E-2</v>
      </c>
      <c r="V39" s="6">
        <v>3.1145737031112248</v>
      </c>
      <c r="W39" s="6">
        <v>1.2700514975645085</v>
      </c>
      <c r="X39" s="6">
        <v>0.13301494176182596</v>
      </c>
      <c r="Y39" s="6">
        <v>0.21512990206685295</v>
      </c>
      <c r="Z39" s="6">
        <v>9.5562398683185681E-2</v>
      </c>
      <c r="AA39" s="6">
        <v>8.0126797850055734E-2</v>
      </c>
      <c r="AB39" s="6">
        <v>0.52383404036192027</v>
      </c>
      <c r="AC39" s="6">
        <v>3.4071198922788599E-2</v>
      </c>
      <c r="AD39" s="6">
        <v>0.61363999999999996</v>
      </c>
      <c r="AE39" s="60"/>
      <c r="AF39" s="26">
        <v>45652.538868794873</v>
      </c>
      <c r="AG39" s="26">
        <v>3608.84</v>
      </c>
      <c r="AH39" s="26">
        <v>89955.080154081166</v>
      </c>
      <c r="AI39" s="26">
        <v>7658.7358935949551</v>
      </c>
      <c r="AJ39" s="26" t="s">
        <v>433</v>
      </c>
      <c r="AK39" s="26" t="s">
        <v>431</v>
      </c>
      <c r="AL39" s="49" t="s">
        <v>49</v>
      </c>
    </row>
    <row r="40" spans="1:38" s="2" customFormat="1" ht="26.25" customHeight="1" thickBot="1" x14ac:dyDescent="0.25">
      <c r="A40" s="70" t="s">
        <v>70</v>
      </c>
      <c r="B40" s="70" t="s">
        <v>105</v>
      </c>
      <c r="C40" s="71" t="s">
        <v>391</v>
      </c>
      <c r="D40" s="72"/>
      <c r="E40" s="6">
        <v>0.13693746000000001</v>
      </c>
      <c r="F40" s="6">
        <v>11.256556414</v>
      </c>
      <c r="G40" s="6">
        <v>9.9050605999999999E-2</v>
      </c>
      <c r="H40" s="6">
        <v>1.4857499999999999E-4</v>
      </c>
      <c r="I40" s="6">
        <v>0.18631418399999999</v>
      </c>
      <c r="J40" s="6">
        <v>0.18631418399999999</v>
      </c>
      <c r="K40" s="6">
        <v>0.18631418399999999</v>
      </c>
      <c r="L40" s="6">
        <v>9.3107550000000004E-3</v>
      </c>
      <c r="M40" s="6">
        <v>30.744960935000002</v>
      </c>
      <c r="N40" s="6">
        <v>0.24762651199999999</v>
      </c>
      <c r="O40" s="6">
        <v>4.9525399999999999E-4</v>
      </c>
      <c r="P40" s="6" t="s">
        <v>432</v>
      </c>
      <c r="Q40" s="6" t="s">
        <v>432</v>
      </c>
      <c r="R40" s="6">
        <v>2.4762650000000001E-3</v>
      </c>
      <c r="S40" s="6">
        <v>8.4193013999999997E-2</v>
      </c>
      <c r="T40" s="6">
        <v>3.466771E-3</v>
      </c>
      <c r="U40" s="6">
        <v>4.9525399999999999E-4</v>
      </c>
      <c r="V40" s="6">
        <v>4.9525298000000002E-2</v>
      </c>
      <c r="W40" s="6" t="s">
        <v>432</v>
      </c>
      <c r="X40" s="6">
        <v>1.9810120883367202E-3</v>
      </c>
      <c r="Y40" s="6">
        <v>1.9810120883367202E-3</v>
      </c>
      <c r="Z40" s="6">
        <v>1.7036703959695792E-3</v>
      </c>
      <c r="AA40" s="6">
        <v>3.9124988744650222E-4</v>
      </c>
      <c r="AB40" s="6">
        <v>6.056944460089521E-3</v>
      </c>
      <c r="AC40" s="6" t="s">
        <v>431</v>
      </c>
      <c r="AD40" s="6" t="s">
        <v>431</v>
      </c>
      <c r="AE40" s="60"/>
      <c r="AF40" s="26">
        <v>2085.510475996482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17.125411173</v>
      </c>
      <c r="F41" s="6">
        <v>28.517894283</v>
      </c>
      <c r="G41" s="6">
        <v>6.8963888300000002</v>
      </c>
      <c r="H41" s="6">
        <v>4.0053630440000001</v>
      </c>
      <c r="I41" s="6">
        <v>33.290317453999997</v>
      </c>
      <c r="J41" s="6">
        <v>34.148916786000001</v>
      </c>
      <c r="K41" s="6">
        <v>35.881428960999997</v>
      </c>
      <c r="L41" s="6">
        <v>4.0336332070000003</v>
      </c>
      <c r="M41" s="6">
        <v>236.264291531</v>
      </c>
      <c r="N41" s="6">
        <v>2.319746098</v>
      </c>
      <c r="O41" s="6">
        <v>0.98351018499999998</v>
      </c>
      <c r="P41" s="6">
        <v>7.4791007000000007E-2</v>
      </c>
      <c r="Q41" s="6">
        <v>4.1799865999999998E-2</v>
      </c>
      <c r="R41" s="6">
        <v>1.765809706</v>
      </c>
      <c r="S41" s="6">
        <v>0.50248841799999999</v>
      </c>
      <c r="T41" s="6">
        <v>0.17954062200000001</v>
      </c>
      <c r="U41" s="6">
        <v>4.2485993E-2</v>
      </c>
      <c r="V41" s="6">
        <v>39.015879235</v>
      </c>
      <c r="W41" s="6">
        <v>36.339279807113108</v>
      </c>
      <c r="X41" s="6">
        <v>6.6268207615798875</v>
      </c>
      <c r="Y41" s="6">
        <v>6.2574085672041608</v>
      </c>
      <c r="Z41" s="6">
        <v>2.3514364163991144</v>
      </c>
      <c r="AA41" s="6">
        <v>3.7493440934299334</v>
      </c>
      <c r="AB41" s="6">
        <v>18.985009838613095</v>
      </c>
      <c r="AC41" s="6">
        <v>0.377475</v>
      </c>
      <c r="AD41" s="6">
        <v>0.245369</v>
      </c>
      <c r="AE41" s="60"/>
      <c r="AF41" s="26">
        <v>98464.327201393302</v>
      </c>
      <c r="AG41" s="26">
        <v>1425.98</v>
      </c>
      <c r="AH41" s="26">
        <v>130123.49657169916</v>
      </c>
      <c r="AI41" s="26">
        <v>75317.704326133739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20.24344288</v>
      </c>
      <c r="F43" s="6">
        <v>1.483563819</v>
      </c>
      <c r="G43" s="6">
        <v>1.0401429959999999</v>
      </c>
      <c r="H43" s="6">
        <v>0.10046694</v>
      </c>
      <c r="I43" s="6">
        <v>0.89711115299999999</v>
      </c>
      <c r="J43" s="6">
        <v>0.90334902299999997</v>
      </c>
      <c r="K43" s="6">
        <v>0.91636193600000004</v>
      </c>
      <c r="L43" s="6">
        <v>0.55521743700000004</v>
      </c>
      <c r="M43" s="6">
        <v>4.2205695519999997</v>
      </c>
      <c r="N43" s="6">
        <v>7.7270494999999995E-2</v>
      </c>
      <c r="O43" s="6">
        <v>3.5533866999999997E-2</v>
      </c>
      <c r="P43" s="6">
        <v>4.9436130000000003E-3</v>
      </c>
      <c r="Q43" s="6">
        <v>3.2020909999999998E-3</v>
      </c>
      <c r="R43" s="6">
        <v>6.6668390999999994E-2</v>
      </c>
      <c r="S43" s="6">
        <v>2.2537260999999999E-2</v>
      </c>
      <c r="T43" s="6">
        <v>2.2075926999999999E-2</v>
      </c>
      <c r="U43" s="6">
        <v>6.1877E-3</v>
      </c>
      <c r="V43" s="6">
        <v>2.5934439889999998</v>
      </c>
      <c r="W43" s="6">
        <v>0.29855001426343403</v>
      </c>
      <c r="X43" s="6">
        <v>2.7278767552445897E-2</v>
      </c>
      <c r="Y43" s="6">
        <v>4.3929587914029303E-2</v>
      </c>
      <c r="Z43" s="6">
        <v>1.370142273831532E-2</v>
      </c>
      <c r="AA43" s="6">
        <v>1.0981903355721223E-2</v>
      </c>
      <c r="AB43" s="6">
        <v>9.5891681560511741E-2</v>
      </c>
      <c r="AC43" s="6">
        <v>1.8186000000000001E-2</v>
      </c>
      <c r="AD43" s="6">
        <v>1.3575E-2</v>
      </c>
      <c r="AE43" s="60"/>
      <c r="AF43" s="26">
        <v>23000.379886184695</v>
      </c>
      <c r="AG43" s="26" t="s">
        <v>433</v>
      </c>
      <c r="AH43" s="26">
        <v>8902.5605684757302</v>
      </c>
      <c r="AI43" s="26">
        <v>2969.1146985280488</v>
      </c>
      <c r="AJ43" s="26" t="s">
        <v>433</v>
      </c>
      <c r="AK43" s="26" t="s">
        <v>431</v>
      </c>
      <c r="AL43" s="49" t="s">
        <v>49</v>
      </c>
    </row>
    <row r="44" spans="1:38" s="2" customFormat="1" ht="26.25" customHeight="1" thickBot="1" x14ac:dyDescent="0.25">
      <c r="A44" s="70" t="s">
        <v>70</v>
      </c>
      <c r="B44" s="70" t="s">
        <v>111</v>
      </c>
      <c r="C44" s="71" t="s">
        <v>112</v>
      </c>
      <c r="D44" s="72"/>
      <c r="E44" s="6">
        <v>35.641127517999998</v>
      </c>
      <c r="F44" s="6">
        <v>3.9654837490000001</v>
      </c>
      <c r="G44" s="6">
        <v>6.7413776999999994E-2</v>
      </c>
      <c r="H44" s="6">
        <v>2.2283818E-2</v>
      </c>
      <c r="I44" s="6">
        <v>1.3041184939999999</v>
      </c>
      <c r="J44" s="6">
        <v>1.3041184939999999</v>
      </c>
      <c r="K44" s="6">
        <v>1.3041184939999999</v>
      </c>
      <c r="L44" s="6">
        <v>0.82262756299999995</v>
      </c>
      <c r="M44" s="6">
        <v>23.582394513000001</v>
      </c>
      <c r="N44" s="6" t="s">
        <v>432</v>
      </c>
      <c r="O44" s="6">
        <v>2.7884181000000001E-2</v>
      </c>
      <c r="P44" s="6" t="s">
        <v>432</v>
      </c>
      <c r="Q44" s="6" t="s">
        <v>432</v>
      </c>
      <c r="R44" s="6">
        <v>0.13942089299999999</v>
      </c>
      <c r="S44" s="6">
        <v>4.7403102029999999</v>
      </c>
      <c r="T44" s="6">
        <v>0.19518923499999999</v>
      </c>
      <c r="U44" s="6">
        <v>2.7884181000000001E-2</v>
      </c>
      <c r="V44" s="6">
        <v>2.788417769</v>
      </c>
      <c r="W44" s="6" t="s">
        <v>432</v>
      </c>
      <c r="X44" s="6">
        <v>8.3711348381028755E-2</v>
      </c>
      <c r="Y44" s="6">
        <v>0.13936207317084709</v>
      </c>
      <c r="Z44" s="6">
        <v>9.5921571267306605E-2</v>
      </c>
      <c r="AA44" s="6">
        <v>2.2028500378247738E-2</v>
      </c>
      <c r="AB44" s="6">
        <v>0.34102349319743019</v>
      </c>
      <c r="AC44" s="6" t="s">
        <v>431</v>
      </c>
      <c r="AD44" s="6" t="s">
        <v>431</v>
      </c>
      <c r="AE44" s="60"/>
      <c r="AF44" s="26">
        <v>120174.98314646466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1.192647885</v>
      </c>
      <c r="F45" s="6">
        <v>0.42487070900000001</v>
      </c>
      <c r="G45" s="6">
        <v>0.43456783500000001</v>
      </c>
      <c r="H45" s="6">
        <v>1.5209889999999999E-3</v>
      </c>
      <c r="I45" s="6">
        <v>0.19542173600000001</v>
      </c>
      <c r="J45" s="6">
        <v>0.229571371</v>
      </c>
      <c r="K45" s="6">
        <v>0.229571371</v>
      </c>
      <c r="L45" s="6">
        <v>1.0343853E-2</v>
      </c>
      <c r="M45" s="6">
        <v>0.96399100800000004</v>
      </c>
      <c r="N45" s="6">
        <v>2.8246911999999999E-2</v>
      </c>
      <c r="O45" s="6">
        <v>2.1728390000000002E-3</v>
      </c>
      <c r="P45" s="6">
        <v>6.5185160000000002E-3</v>
      </c>
      <c r="Q45" s="6">
        <v>8.6913530000000006E-3</v>
      </c>
      <c r="R45" s="6">
        <v>1.0864192999999999E-2</v>
      </c>
      <c r="S45" s="6">
        <v>0.19120984499999999</v>
      </c>
      <c r="T45" s="6">
        <v>0.21728392099999999</v>
      </c>
      <c r="U45" s="6">
        <v>2.1728394000000002E-2</v>
      </c>
      <c r="V45" s="6">
        <v>0.26074069700000002</v>
      </c>
      <c r="W45" s="6">
        <v>2.8246909152564049E-2</v>
      </c>
      <c r="X45" s="6">
        <v>4.3456783311637001E-4</v>
      </c>
      <c r="Y45" s="6">
        <v>2.1728391655818501E-3</v>
      </c>
      <c r="Z45" s="6">
        <v>2.1728391655818501E-3</v>
      </c>
      <c r="AA45" s="6">
        <v>2.1728391655818501E-4</v>
      </c>
      <c r="AB45" s="6">
        <v>4.9975300808382554E-3</v>
      </c>
      <c r="AC45" s="6">
        <v>1.7388000000000001E-2</v>
      </c>
      <c r="AD45" s="6">
        <v>8.2550000000000002E-3</v>
      </c>
      <c r="AE45" s="60"/>
      <c r="AF45" s="26">
        <v>9364.9368036577744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1.0343984770000001</v>
      </c>
      <c r="F47" s="6">
        <v>2.6218439E-2</v>
      </c>
      <c r="G47" s="6">
        <v>4.7459571999999998E-2</v>
      </c>
      <c r="H47" s="6">
        <v>1.0939070000000001E-3</v>
      </c>
      <c r="I47" s="6">
        <v>1.5823657000000001E-2</v>
      </c>
      <c r="J47" s="6">
        <v>1.9827829000000002E-2</v>
      </c>
      <c r="K47" s="6">
        <v>2.3670284999999999E-2</v>
      </c>
      <c r="L47" s="6">
        <v>4.614323E-3</v>
      </c>
      <c r="M47" s="6">
        <v>0.36220078700000002</v>
      </c>
      <c r="N47" s="6">
        <v>0.110721017</v>
      </c>
      <c r="O47" s="6">
        <v>2.5379100000000001E-4</v>
      </c>
      <c r="P47" s="6">
        <v>3.9205799999999998E-4</v>
      </c>
      <c r="Q47" s="6">
        <v>3.5987699999999998E-4</v>
      </c>
      <c r="R47" s="6">
        <v>3.1474089999999999E-3</v>
      </c>
      <c r="S47" s="6">
        <v>6.7904614000000002E-2</v>
      </c>
      <c r="T47" s="6">
        <v>8.9403829999999997E-3</v>
      </c>
      <c r="U47" s="6">
        <v>9.5962200000000004E-4</v>
      </c>
      <c r="V47" s="6">
        <v>4.1781098000000003E-2</v>
      </c>
      <c r="W47" s="6">
        <v>6.4217875398169099E-3</v>
      </c>
      <c r="X47" s="6">
        <v>3.7494804271771153E-4</v>
      </c>
      <c r="Y47" s="6">
        <v>5.860514129257024E-4</v>
      </c>
      <c r="Z47" s="6">
        <v>5.2051470843894512E-4</v>
      </c>
      <c r="AA47" s="6">
        <v>2.9241100731805451E-3</v>
      </c>
      <c r="AB47" s="6">
        <v>4.4056242381621613E-3</v>
      </c>
      <c r="AC47" s="6">
        <v>6.0800000000000003E-4</v>
      </c>
      <c r="AD47" s="6">
        <v>1.372E-3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17.294816909999977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1.031710079E-3</v>
      </c>
      <c r="AL51" s="49" t="s">
        <v>130</v>
      </c>
    </row>
    <row r="52" spans="1:38" s="2" customFormat="1" ht="26.25" customHeight="1" thickBot="1" x14ac:dyDescent="0.25">
      <c r="A52" s="70" t="s">
        <v>119</v>
      </c>
      <c r="B52" s="74" t="s">
        <v>131</v>
      </c>
      <c r="C52" s="76" t="s">
        <v>392</v>
      </c>
      <c r="D52" s="73"/>
      <c r="E52" s="6">
        <v>1.0029856465</v>
      </c>
      <c r="F52" s="6">
        <v>0.56201671183866198</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5.6427533519028117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0.9329863436028133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1.9406862541083029E-2</v>
      </c>
      <c r="AL54" s="49" t="s">
        <v>419</v>
      </c>
    </row>
    <row r="55" spans="1:38" s="2" customFormat="1" ht="26.25" customHeight="1" thickBot="1" x14ac:dyDescent="0.25">
      <c r="A55" s="70" t="s">
        <v>119</v>
      </c>
      <c r="B55" s="74" t="s">
        <v>138</v>
      </c>
      <c r="C55" s="76" t="s">
        <v>139</v>
      </c>
      <c r="D55" s="73"/>
      <c r="E55" s="6">
        <v>3.2124589479346142</v>
      </c>
      <c r="F55" s="6">
        <v>0.40659489794262427</v>
      </c>
      <c r="G55" s="6">
        <v>2.5524869760030482</v>
      </c>
      <c r="H55" s="6" t="s">
        <v>432</v>
      </c>
      <c r="I55" s="6">
        <v>1.8944657888799999E-2</v>
      </c>
      <c r="J55" s="6">
        <v>1.8944657888799999E-2</v>
      </c>
      <c r="K55" s="6">
        <v>1.8944657888799999E-2</v>
      </c>
      <c r="L55" s="6">
        <v>4.7359894722000001E-4</v>
      </c>
      <c r="M55" s="6">
        <v>0.98756237983219031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6073.5011019463682</v>
      </c>
      <c r="AG55" s="26" t="s">
        <v>431</v>
      </c>
      <c r="AH55" s="26">
        <v>155.69957445347455</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0.77702724280500002</v>
      </c>
      <c r="J59" s="6">
        <v>0.88405528545300005</v>
      </c>
      <c r="K59" s="6">
        <v>1.008006826935</v>
      </c>
      <c r="L59" s="6">
        <v>1.5978429948062399E-3</v>
      </c>
      <c r="M59" s="6" t="s">
        <v>432</v>
      </c>
      <c r="N59" s="6">
        <v>8.6548292030827998</v>
      </c>
      <c r="O59" s="6">
        <v>0.39849230651797002</v>
      </c>
      <c r="P59" s="6">
        <v>2.3435159999999999E-3</v>
      </c>
      <c r="Q59" s="6">
        <v>0.90354924347099996</v>
      </c>
      <c r="R59" s="6">
        <v>1.1336356162327901</v>
      </c>
      <c r="S59" s="6">
        <v>1.553903532497E-2</v>
      </c>
      <c r="T59" s="6">
        <v>1.2758330655061201</v>
      </c>
      <c r="U59" s="6">
        <v>4.4323982651404199</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4637.1320916000004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1.1332883359999999</v>
      </c>
      <c r="J60" s="6">
        <v>9.2609608889999997</v>
      </c>
      <c r="K60" s="6">
        <v>30.260761287000001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183850.77963303335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0.67340690599999997</v>
      </c>
      <c r="J61" s="6">
        <v>6.7283845180000004</v>
      </c>
      <c r="K61" s="6">
        <v>22.461468409999998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27343491.326264855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2.6248424999999999E-2</v>
      </c>
      <c r="J62" s="6">
        <v>0.262484255</v>
      </c>
      <c r="K62" s="6">
        <v>0.52496851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43747.375785171127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0.29784201553234579</v>
      </c>
      <c r="I70" s="6">
        <v>1.486595984985098</v>
      </c>
      <c r="J70" s="6">
        <v>2.0179497622344642</v>
      </c>
      <c r="K70" s="6">
        <v>2.5766118892778298</v>
      </c>
      <c r="L70" s="6">
        <v>2.7512330455118E-2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0.64965394258789999</v>
      </c>
      <c r="G72" s="6">
        <v>0.96090001958903126</v>
      </c>
      <c r="H72" s="6" t="s">
        <v>432</v>
      </c>
      <c r="I72" s="6">
        <v>0.94410269851810003</v>
      </c>
      <c r="J72" s="6">
        <v>1.1603848788777</v>
      </c>
      <c r="K72" s="6">
        <v>2.2302895128041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434</v>
      </c>
      <c r="Y72" s="6" t="s">
        <v>434</v>
      </c>
      <c r="Z72" s="6" t="s">
        <v>434</v>
      </c>
      <c r="AA72" s="6" t="s">
        <v>434</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1.0381940000000001</v>
      </c>
      <c r="H78" s="6" t="s">
        <v>432</v>
      </c>
      <c r="I78" s="6">
        <v>5.2369230770000002E-3</v>
      </c>
      <c r="J78" s="6">
        <v>6.8380000000000003E-3</v>
      </c>
      <c r="K78" s="6">
        <v>2.0053000000000001E-2</v>
      </c>
      <c r="L78" s="6">
        <v>5.2369230000000002E-6</v>
      </c>
      <c r="M78" s="6" t="s">
        <v>432</v>
      </c>
      <c r="N78" s="6">
        <v>0.56599999999999995</v>
      </c>
      <c r="O78" s="6">
        <v>6.0999999999999999E-2</v>
      </c>
      <c r="P78" s="6">
        <v>1E-3</v>
      </c>
      <c r="Q78" s="6">
        <v>0.186</v>
      </c>
      <c r="R78" s="6">
        <v>4.5147269999999997</v>
      </c>
      <c r="S78" s="6">
        <v>2.593</v>
      </c>
      <c r="T78" s="6">
        <v>0.1353</v>
      </c>
      <c r="U78" s="6" t="s">
        <v>432</v>
      </c>
      <c r="V78" s="6">
        <v>0.47899999999999998</v>
      </c>
      <c r="W78" s="6">
        <v>0.50214987</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114.35814617299999</v>
      </c>
      <c r="G82" s="6" t="s">
        <v>431</v>
      </c>
      <c r="H82" s="6" t="s">
        <v>431</v>
      </c>
      <c r="I82" s="6" t="s">
        <v>432</v>
      </c>
      <c r="J82" s="6" t="s">
        <v>431</v>
      </c>
      <c r="K82" s="6" t="s">
        <v>431</v>
      </c>
      <c r="L82" s="6" t="s">
        <v>431</v>
      </c>
      <c r="M82" s="6" t="s">
        <v>431</v>
      </c>
      <c r="N82" s="6" t="s">
        <v>431</v>
      </c>
      <c r="O82" s="6" t="s">
        <v>431</v>
      </c>
      <c r="P82" s="6">
        <v>0.10521984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0.52181612899999996</v>
      </c>
      <c r="G83" s="6" t="s">
        <v>432</v>
      </c>
      <c r="H83" s="6" t="s">
        <v>431</v>
      </c>
      <c r="I83" s="6">
        <v>3.7473171999999999E-2</v>
      </c>
      <c r="J83" s="6">
        <v>0.54673973799999998</v>
      </c>
      <c r="K83" s="6">
        <v>0.97675975900000001</v>
      </c>
      <c r="L83" s="6">
        <v>2.1359679999999998E-3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2.4950894000000001E-2</v>
      </c>
      <c r="G84" s="6" t="s">
        <v>431</v>
      </c>
      <c r="H84" s="6" t="s">
        <v>431</v>
      </c>
      <c r="I84" s="6">
        <v>1.5354395999999999E-2</v>
      </c>
      <c r="J84" s="6">
        <v>7.6771980000000004E-2</v>
      </c>
      <c r="K84" s="6">
        <v>0.30708793099999998</v>
      </c>
      <c r="L84" s="6">
        <v>1.9939999999999999E-6</v>
      </c>
      <c r="M84" s="6">
        <v>1.823334E-3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191929.95327047599</v>
      </c>
      <c r="AL84" s="49" t="s">
        <v>412</v>
      </c>
    </row>
    <row r="85" spans="1:38" s="2" customFormat="1" ht="26.25" customHeight="1" thickBot="1" x14ac:dyDescent="0.25">
      <c r="A85" s="70" t="s">
        <v>208</v>
      </c>
      <c r="B85" s="76" t="s">
        <v>215</v>
      </c>
      <c r="C85" s="82" t="s">
        <v>403</v>
      </c>
      <c r="D85" s="72"/>
      <c r="E85" s="6" t="s">
        <v>431</v>
      </c>
      <c r="F85" s="6">
        <v>58.722539484544001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414.60015313182583</v>
      </c>
      <c r="AL85" s="49" t="s">
        <v>216</v>
      </c>
    </row>
    <row r="86" spans="1:38" s="2" customFormat="1" ht="26.25" customHeight="1" thickBot="1" x14ac:dyDescent="0.25">
      <c r="A86" s="70" t="s">
        <v>208</v>
      </c>
      <c r="B86" s="76" t="s">
        <v>217</v>
      </c>
      <c r="C86" s="80" t="s">
        <v>218</v>
      </c>
      <c r="D86" s="72"/>
      <c r="E86" s="6" t="s">
        <v>431</v>
      </c>
      <c r="F86" s="6">
        <v>4.6036497612799998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0.15703671299999999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0.22781989612600001</v>
      </c>
      <c r="AL87" s="49" t="s">
        <v>219</v>
      </c>
    </row>
    <row r="88" spans="1:38" s="2" customFormat="1" ht="26.25" customHeight="1" thickBot="1" x14ac:dyDescent="0.25">
      <c r="A88" s="70" t="s">
        <v>208</v>
      </c>
      <c r="B88" s="76" t="s">
        <v>222</v>
      </c>
      <c r="C88" s="80" t="s">
        <v>223</v>
      </c>
      <c r="D88" s="72"/>
      <c r="E88" s="6" t="s">
        <v>432</v>
      </c>
      <c r="F88" s="6">
        <v>47.901682092999998</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12.104413917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13.595130093146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0.10912640699999999</v>
      </c>
      <c r="F91" s="6">
        <v>0.29035830800000001</v>
      </c>
      <c r="G91" s="6">
        <v>1.3263789999999999E-2</v>
      </c>
      <c r="H91" s="6">
        <v>0.248964253</v>
      </c>
      <c r="I91" s="6">
        <v>1.8478870329999999</v>
      </c>
      <c r="J91" s="6">
        <v>2.0586143849999998</v>
      </c>
      <c r="K91" s="6">
        <v>2.102138939</v>
      </c>
      <c r="L91" s="6">
        <v>0.72889533699999998</v>
      </c>
      <c r="M91" s="6">
        <v>3.3369280460000001</v>
      </c>
      <c r="N91" s="6">
        <v>3.4433150000000002E-3</v>
      </c>
      <c r="O91" s="6">
        <v>0.32395998399999998</v>
      </c>
      <c r="P91" s="6">
        <v>2.4900000000000002E-7</v>
      </c>
      <c r="Q91" s="6">
        <v>5.8470000000000001E-6</v>
      </c>
      <c r="R91" s="6">
        <v>6.8514000000000002E-5</v>
      </c>
      <c r="S91" s="6">
        <v>0.32590352099999997</v>
      </c>
      <c r="T91" s="6">
        <v>0.16210850299999999</v>
      </c>
      <c r="U91" s="6" t="s">
        <v>432</v>
      </c>
      <c r="V91" s="6">
        <v>0.163118658</v>
      </c>
      <c r="W91" s="6">
        <v>5.9991385883119003E-3</v>
      </c>
      <c r="X91" s="6">
        <v>6.6590438330262087E-3</v>
      </c>
      <c r="Y91" s="6">
        <v>2.6996123647403552E-3</v>
      </c>
      <c r="Z91" s="6">
        <v>2.6996123647403552E-3</v>
      </c>
      <c r="AA91" s="6">
        <v>2.6996123647403552E-3</v>
      </c>
      <c r="AB91" s="6">
        <v>1.4757880927247275E-2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27.686102709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12511.703661756153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0.42988699200000002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415.74126100000001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0.11536695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1.0073380430000001</v>
      </c>
      <c r="F99" s="6">
        <v>28.518318555</v>
      </c>
      <c r="G99" s="6" t="s">
        <v>431</v>
      </c>
      <c r="H99" s="6">
        <v>34.317399561000002</v>
      </c>
      <c r="I99" s="6">
        <v>0.33050796999999998</v>
      </c>
      <c r="J99" s="6">
        <v>0.50785371000000001</v>
      </c>
      <c r="K99" s="6">
        <v>1.1124414600000001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806.11699999999996</v>
      </c>
      <c r="AL99" s="49" t="s">
        <v>245</v>
      </c>
    </row>
    <row r="100" spans="1:38" s="2" customFormat="1" ht="26.25" customHeight="1" thickBot="1" x14ac:dyDescent="0.25">
      <c r="A100" s="70" t="s">
        <v>243</v>
      </c>
      <c r="B100" s="70" t="s">
        <v>246</v>
      </c>
      <c r="C100" s="71" t="s">
        <v>408</v>
      </c>
      <c r="D100" s="84"/>
      <c r="E100" s="6">
        <v>1.79047669</v>
      </c>
      <c r="F100" s="6">
        <v>17.728827548000002</v>
      </c>
      <c r="G100" s="6" t="s">
        <v>431</v>
      </c>
      <c r="H100" s="6">
        <v>28.978406970000002</v>
      </c>
      <c r="I100" s="6">
        <v>0.33404904000000002</v>
      </c>
      <c r="J100" s="6">
        <v>0.50107356000000003</v>
      </c>
      <c r="K100" s="6">
        <v>1.0949385199999999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5778.6980000000003</v>
      </c>
      <c r="AL100" s="49" t="s">
        <v>245</v>
      </c>
    </row>
    <row r="101" spans="1:38" s="2" customFormat="1" ht="26.25" customHeight="1" thickBot="1" x14ac:dyDescent="0.25">
      <c r="A101" s="70" t="s">
        <v>243</v>
      </c>
      <c r="B101" s="70" t="s">
        <v>247</v>
      </c>
      <c r="C101" s="71" t="s">
        <v>248</v>
      </c>
      <c r="D101" s="84"/>
      <c r="E101" s="6">
        <v>0.28808184199999998</v>
      </c>
      <c r="F101" s="6">
        <v>0.82053706400000004</v>
      </c>
      <c r="G101" s="6" t="s">
        <v>431</v>
      </c>
      <c r="H101" s="6">
        <v>7.7388881229999997</v>
      </c>
      <c r="I101" s="6">
        <v>7.9072500000000004E-2</v>
      </c>
      <c r="J101" s="6">
        <v>0.2372175</v>
      </c>
      <c r="K101" s="6">
        <v>0.55350750000000004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14412.129000000001</v>
      </c>
      <c r="AL101" s="49" t="s">
        <v>245</v>
      </c>
    </row>
    <row r="102" spans="1:38" s="2" customFormat="1" ht="26.25" customHeight="1" thickBot="1" x14ac:dyDescent="0.25">
      <c r="A102" s="70" t="s">
        <v>243</v>
      </c>
      <c r="B102" s="70" t="s">
        <v>249</v>
      </c>
      <c r="C102" s="71" t="s">
        <v>386</v>
      </c>
      <c r="D102" s="84"/>
      <c r="E102" s="6">
        <v>0.32129683799999997</v>
      </c>
      <c r="F102" s="6">
        <v>14.158750172</v>
      </c>
      <c r="G102" s="6" t="s">
        <v>431</v>
      </c>
      <c r="H102" s="6">
        <v>65.677566373999994</v>
      </c>
      <c r="I102" s="6">
        <v>0.20313339999999999</v>
      </c>
      <c r="J102" s="6">
        <v>4.5775257299999996</v>
      </c>
      <c r="K102" s="6">
        <v>32.653399129999997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33278.663999999997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0.198152304</v>
      </c>
      <c r="F104" s="6">
        <v>0.48570363599999999</v>
      </c>
      <c r="G104" s="6" t="s">
        <v>431</v>
      </c>
      <c r="H104" s="6">
        <v>4.7928545570000001</v>
      </c>
      <c r="I104" s="6">
        <v>3.0938259999999999E-2</v>
      </c>
      <c r="J104" s="6">
        <v>9.281478E-2</v>
      </c>
      <c r="K104" s="6">
        <v>0.21656781999999999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2256.5320000000002</v>
      </c>
      <c r="AL104" s="49" t="s">
        <v>245</v>
      </c>
    </row>
    <row r="105" spans="1:38" s="2" customFormat="1" ht="26.25" customHeight="1" thickBot="1" x14ac:dyDescent="0.25">
      <c r="A105" s="70" t="s">
        <v>243</v>
      </c>
      <c r="B105" s="70" t="s">
        <v>254</v>
      </c>
      <c r="C105" s="71" t="s">
        <v>255</v>
      </c>
      <c r="D105" s="84"/>
      <c r="E105" s="6">
        <v>0.19540642899999999</v>
      </c>
      <c r="F105" s="6">
        <v>0.85551929299999996</v>
      </c>
      <c r="G105" s="6" t="s">
        <v>431</v>
      </c>
      <c r="H105" s="6">
        <v>5.1470022750000002</v>
      </c>
      <c r="I105" s="6">
        <v>3.4365830999999999E-2</v>
      </c>
      <c r="J105" s="6">
        <v>5.4003443999999998E-2</v>
      </c>
      <c r="K105" s="6">
        <v>0.117825706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617.01299999193304</v>
      </c>
      <c r="AL105" s="49" t="s">
        <v>245</v>
      </c>
    </row>
    <row r="106" spans="1:38" s="2" customFormat="1" ht="26.25" customHeight="1" thickBot="1" x14ac:dyDescent="0.25">
      <c r="A106" s="70" t="s">
        <v>243</v>
      </c>
      <c r="B106" s="70" t="s">
        <v>256</v>
      </c>
      <c r="C106" s="71" t="s">
        <v>257</v>
      </c>
      <c r="D106" s="84"/>
      <c r="E106" s="6">
        <v>3.0533069999999999E-3</v>
      </c>
      <c r="F106" s="6">
        <v>5.4171307000000002E-2</v>
      </c>
      <c r="G106" s="6" t="s">
        <v>431</v>
      </c>
      <c r="H106" s="6">
        <v>0.11370593399999999</v>
      </c>
      <c r="I106" s="6">
        <v>1.821542E-3</v>
      </c>
      <c r="J106" s="6">
        <v>2.9144679999999999E-3</v>
      </c>
      <c r="K106" s="6">
        <v>6.1932480000000002E-3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56.362000007767001</v>
      </c>
      <c r="AL106" s="49" t="s">
        <v>245</v>
      </c>
    </row>
    <row r="107" spans="1:38" s="2" customFormat="1" ht="26.25" customHeight="1" thickBot="1" x14ac:dyDescent="0.25">
      <c r="A107" s="70" t="s">
        <v>243</v>
      </c>
      <c r="B107" s="70" t="s">
        <v>258</v>
      </c>
      <c r="C107" s="71" t="s">
        <v>379</v>
      </c>
      <c r="D107" s="84"/>
      <c r="E107" s="6">
        <v>0.55161482699999997</v>
      </c>
      <c r="F107" s="6">
        <v>1.991673325</v>
      </c>
      <c r="G107" s="6" t="s">
        <v>431</v>
      </c>
      <c r="H107" s="6">
        <v>8.0135116709999998</v>
      </c>
      <c r="I107" s="6">
        <v>0.144051453</v>
      </c>
      <c r="J107" s="6">
        <v>1.9206860400000001</v>
      </c>
      <c r="K107" s="6">
        <v>9.1232586900000001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48017.150999999998</v>
      </c>
      <c r="AL107" s="49" t="s">
        <v>245</v>
      </c>
    </row>
    <row r="108" spans="1:38" s="2" customFormat="1" ht="26.25" customHeight="1" thickBot="1" x14ac:dyDescent="0.25">
      <c r="A108" s="70" t="s">
        <v>243</v>
      </c>
      <c r="B108" s="70" t="s">
        <v>259</v>
      </c>
      <c r="C108" s="71" t="s">
        <v>380</v>
      </c>
      <c r="D108" s="84"/>
      <c r="E108" s="6">
        <v>1.0261318370000001</v>
      </c>
      <c r="F108" s="6">
        <v>12.416004451999999</v>
      </c>
      <c r="G108" s="6" t="s">
        <v>431</v>
      </c>
      <c r="H108" s="6">
        <v>21.625642122999999</v>
      </c>
      <c r="I108" s="6">
        <v>0.16801775999999999</v>
      </c>
      <c r="J108" s="6">
        <v>1.6801775999999999</v>
      </c>
      <c r="K108" s="6">
        <v>3.3603551999999999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84008.88</v>
      </c>
      <c r="AL108" s="49" t="s">
        <v>245</v>
      </c>
    </row>
    <row r="109" spans="1:38" s="2" customFormat="1" ht="26.25" customHeight="1" thickBot="1" x14ac:dyDescent="0.25">
      <c r="A109" s="70" t="s">
        <v>243</v>
      </c>
      <c r="B109" s="70" t="s">
        <v>260</v>
      </c>
      <c r="C109" s="71" t="s">
        <v>381</v>
      </c>
      <c r="D109" s="84"/>
      <c r="E109" s="6">
        <v>0.19555218499999999</v>
      </c>
      <c r="F109" s="6">
        <v>0.99502929200000001</v>
      </c>
      <c r="G109" s="6" t="s">
        <v>431</v>
      </c>
      <c r="H109" s="6">
        <v>5.6661685799999999</v>
      </c>
      <c r="I109" s="6">
        <v>0.19164202</v>
      </c>
      <c r="J109" s="6">
        <v>1.0540311099999999</v>
      </c>
      <c r="K109" s="6">
        <v>1.0540311099999999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9582.1010000000006</v>
      </c>
      <c r="AL109" s="49" t="s">
        <v>245</v>
      </c>
    </row>
    <row r="110" spans="1:38" s="2" customFormat="1" ht="26.25" customHeight="1" thickBot="1" x14ac:dyDescent="0.25">
      <c r="A110" s="70" t="s">
        <v>243</v>
      </c>
      <c r="B110" s="70" t="s">
        <v>261</v>
      </c>
      <c r="C110" s="71" t="s">
        <v>382</v>
      </c>
      <c r="D110" s="84"/>
      <c r="E110" s="6">
        <v>0.23911388</v>
      </c>
      <c r="F110" s="6">
        <v>1.221307659</v>
      </c>
      <c r="G110" s="6" t="s">
        <v>431</v>
      </c>
      <c r="H110" s="6">
        <v>6.9285611400000002</v>
      </c>
      <c r="I110" s="6">
        <v>0.23520168</v>
      </c>
      <c r="J110" s="6">
        <v>1.2936092400000001</v>
      </c>
      <c r="K110" s="6">
        <v>1.2936092400000001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11760.084000000001</v>
      </c>
      <c r="AL110" s="49" t="s">
        <v>245</v>
      </c>
    </row>
    <row r="111" spans="1:38" s="2" customFormat="1" ht="26.25" customHeight="1" thickBot="1" x14ac:dyDescent="0.25">
      <c r="A111" s="70" t="s">
        <v>243</v>
      </c>
      <c r="B111" s="70" t="s">
        <v>262</v>
      </c>
      <c r="C111" s="71" t="s">
        <v>376</v>
      </c>
      <c r="D111" s="84"/>
      <c r="E111" s="6">
        <v>0.72732834000000002</v>
      </c>
      <c r="F111" s="6">
        <v>0.45732248199999997</v>
      </c>
      <c r="G111" s="6" t="s">
        <v>431</v>
      </c>
      <c r="H111" s="6">
        <v>12.369355544999999</v>
      </c>
      <c r="I111" s="6">
        <v>2.4978756000000001E-2</v>
      </c>
      <c r="J111" s="6">
        <v>4.9957512000000003E-2</v>
      </c>
      <c r="K111" s="6">
        <v>0.112404402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6244.6890000000003</v>
      </c>
      <c r="AL111" s="49" t="s">
        <v>245</v>
      </c>
    </row>
    <row r="112" spans="1:38" s="2" customFormat="1" ht="26.25" customHeight="1" thickBot="1" x14ac:dyDescent="0.25">
      <c r="A112" s="70" t="s">
        <v>263</v>
      </c>
      <c r="B112" s="70" t="s">
        <v>264</v>
      </c>
      <c r="C112" s="71" t="s">
        <v>265</v>
      </c>
      <c r="D112" s="72"/>
      <c r="E112" s="6">
        <v>40.725809425000001</v>
      </c>
      <c r="F112" s="6" t="s">
        <v>431</v>
      </c>
      <c r="G112" s="6" t="s">
        <v>431</v>
      </c>
      <c r="H112" s="6">
        <v>71.970410365000006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1018145235.4495724</v>
      </c>
      <c r="AL112" s="49" t="s">
        <v>418</v>
      </c>
    </row>
    <row r="113" spans="1:38" s="2" customFormat="1" ht="26.25" customHeight="1" thickBot="1" x14ac:dyDescent="0.25">
      <c r="A113" s="70" t="s">
        <v>263</v>
      </c>
      <c r="B113" s="85" t="s">
        <v>266</v>
      </c>
      <c r="C113" s="86" t="s">
        <v>267</v>
      </c>
      <c r="D113" s="72"/>
      <c r="E113" s="6">
        <v>18.177766835</v>
      </c>
      <c r="F113" s="6">
        <v>25.156379306000002</v>
      </c>
      <c r="G113" s="6" t="s">
        <v>431</v>
      </c>
      <c r="H113" s="6">
        <v>106.550387292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0.99346567699999999</v>
      </c>
      <c r="F114" s="6" t="s">
        <v>431</v>
      </c>
      <c r="G114" s="6" t="s">
        <v>431</v>
      </c>
      <c r="H114" s="6">
        <v>3.2287634440000001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0.83932702599999998</v>
      </c>
      <c r="F115" s="6" t="s">
        <v>431</v>
      </c>
      <c r="G115" s="6" t="s">
        <v>431</v>
      </c>
      <c r="H115" s="6">
        <v>1.678654045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12.845816734</v>
      </c>
      <c r="F116" s="6">
        <v>1.5790465199999999</v>
      </c>
      <c r="G116" s="6" t="s">
        <v>431</v>
      </c>
      <c r="H116" s="6">
        <v>37.518886729999998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1.8700760430000001</v>
      </c>
      <c r="J119" s="6">
        <v>42.600069066000003</v>
      </c>
      <c r="K119" s="6">
        <v>42.600069066000003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10.323521471999999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4.4652999999999998E-2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0.53976522400000004</v>
      </c>
      <c r="F123" s="6">
        <v>0.117340266</v>
      </c>
      <c r="G123" s="6">
        <v>0.117340266</v>
      </c>
      <c r="H123" s="6">
        <v>0.56323327700000003</v>
      </c>
      <c r="I123" s="6">
        <v>1.2672748739999999</v>
      </c>
      <c r="J123" s="6">
        <v>1.3376790329999999</v>
      </c>
      <c r="K123" s="6">
        <v>1.361147087</v>
      </c>
      <c r="L123" s="6">
        <v>0.117340266</v>
      </c>
      <c r="M123" s="6">
        <v>15.653191502</v>
      </c>
      <c r="N123" s="6">
        <v>2.5814858E-2</v>
      </c>
      <c r="O123" s="6">
        <v>0.20651886899999999</v>
      </c>
      <c r="P123" s="6">
        <v>3.2855275000000003E-2</v>
      </c>
      <c r="Q123" s="6">
        <v>1.5019569999999999E-3</v>
      </c>
      <c r="R123" s="6">
        <v>1.8774442999999998E-2</v>
      </c>
      <c r="S123" s="6">
        <v>1.7131679E-2</v>
      </c>
      <c r="T123" s="6">
        <v>1.2203388000000001E-2</v>
      </c>
      <c r="U123" s="6">
        <v>4.6936110000000003E-3</v>
      </c>
      <c r="V123" s="6">
        <v>0.13142109799999999</v>
      </c>
      <c r="W123" s="6">
        <v>0.11734026613010204</v>
      </c>
      <c r="X123" s="6">
        <v>9.2229449178260203E-2</v>
      </c>
      <c r="Y123" s="6">
        <v>0.25744454388944388</v>
      </c>
      <c r="Z123" s="6">
        <v>0.10983048909777551</v>
      </c>
      <c r="AA123" s="6">
        <v>7.8852658839428574E-2</v>
      </c>
      <c r="AB123" s="6">
        <v>0.53835714100490817</v>
      </c>
      <c r="AC123" s="6" t="s">
        <v>431</v>
      </c>
      <c r="AD123" s="6" t="s">
        <v>431</v>
      </c>
      <c r="AE123" s="60"/>
      <c r="AF123" s="26" t="s">
        <v>431</v>
      </c>
      <c r="AG123" s="26" t="s">
        <v>431</v>
      </c>
      <c r="AH123" s="26" t="s">
        <v>431</v>
      </c>
      <c r="AI123" s="26" t="s">
        <v>431</v>
      </c>
      <c r="AJ123" s="26" t="s">
        <v>431</v>
      </c>
      <c r="AK123" s="26">
        <v>16411.226032182105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2.2664575999999999E-2</v>
      </c>
      <c r="F125" s="6">
        <v>3.5579159119999999</v>
      </c>
      <c r="G125" s="6" t="s">
        <v>431</v>
      </c>
      <c r="H125" s="6" t="s">
        <v>432</v>
      </c>
      <c r="I125" s="6">
        <v>9.7760220000000005E-3</v>
      </c>
      <c r="J125" s="6">
        <v>1.1813614E-2</v>
      </c>
      <c r="K125" s="6">
        <v>1.4486574E-2</v>
      </c>
      <c r="L125" s="6" t="s">
        <v>431</v>
      </c>
      <c r="M125" s="6">
        <v>0.41839800199999999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10954.772359430001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0.78221591999999995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3259.2330000000002</v>
      </c>
      <c r="AL126" s="49" t="s">
        <v>424</v>
      </c>
    </row>
    <row r="127" spans="1:38" s="2" customFormat="1" ht="26.25" customHeight="1" thickBot="1" x14ac:dyDescent="0.25">
      <c r="A127" s="70" t="s">
        <v>288</v>
      </c>
      <c r="B127" s="70" t="s">
        <v>293</v>
      </c>
      <c r="C127" s="71" t="s">
        <v>294</v>
      </c>
      <c r="D127" s="72"/>
      <c r="E127" s="6">
        <v>6.3362840000000002E-3</v>
      </c>
      <c r="F127" s="6" t="s">
        <v>432</v>
      </c>
      <c r="G127" s="6" t="s">
        <v>432</v>
      </c>
      <c r="H127" s="6">
        <v>0.32887851699999998</v>
      </c>
      <c r="I127" s="6">
        <v>2.6319949999999998E-3</v>
      </c>
      <c r="J127" s="6">
        <v>2.6319949999999998E-3</v>
      </c>
      <c r="K127" s="6">
        <v>2.6319949999999998E-3</v>
      </c>
      <c r="L127" s="6" t="s">
        <v>432</v>
      </c>
      <c r="M127" s="6">
        <v>0.11697753499999999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11.959218819152445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0.121664176</v>
      </c>
      <c r="F132" s="6">
        <v>2.4076385799999999E-2</v>
      </c>
      <c r="G132" s="6">
        <v>0.14331181200000001</v>
      </c>
      <c r="H132" s="6" t="s">
        <v>432</v>
      </c>
      <c r="I132" s="6">
        <v>2.2520420000000001E-3</v>
      </c>
      <c r="J132" s="6">
        <v>8.3939789999999993E-3</v>
      </c>
      <c r="K132" s="6">
        <v>0.106460203</v>
      </c>
      <c r="L132" s="6">
        <v>7.8822880000000006E-5</v>
      </c>
      <c r="M132" s="6">
        <v>0.75431788499999997</v>
      </c>
      <c r="N132" s="6">
        <v>2.4332834989999998</v>
      </c>
      <c r="O132" s="6">
        <v>0.77865072000000002</v>
      </c>
      <c r="P132" s="6">
        <v>0.111931041</v>
      </c>
      <c r="Q132" s="6">
        <v>0.22872865000000001</v>
      </c>
      <c r="R132" s="6">
        <v>0.68131938000000003</v>
      </c>
      <c r="S132" s="6">
        <v>1.9466268</v>
      </c>
      <c r="T132" s="6">
        <v>0.38932536200000001</v>
      </c>
      <c r="U132" s="6">
        <v>7.284118E-3</v>
      </c>
      <c r="V132" s="6">
        <v>3.2119342199999998</v>
      </c>
      <c r="W132" s="6">
        <v>226.2953655</v>
      </c>
      <c r="X132" s="6">
        <v>2.6103222899999999E-5</v>
      </c>
      <c r="Y132" s="6">
        <v>3.5827953000000001E-6</v>
      </c>
      <c r="Z132" s="6">
        <v>3.12215019E-5</v>
      </c>
      <c r="AA132" s="6">
        <v>5.1182789999999998E-6</v>
      </c>
      <c r="AB132" s="6">
        <v>6.6025799100000003E-5</v>
      </c>
      <c r="AC132" s="6">
        <v>0.22872893599999999</v>
      </c>
      <c r="AD132" s="6">
        <v>0.218524</v>
      </c>
      <c r="AE132" s="60"/>
      <c r="AF132" s="26" t="s">
        <v>431</v>
      </c>
      <c r="AG132" s="26" t="s">
        <v>431</v>
      </c>
      <c r="AH132" s="26" t="s">
        <v>431</v>
      </c>
      <c r="AI132" s="26" t="s">
        <v>431</v>
      </c>
      <c r="AJ132" s="26" t="s">
        <v>431</v>
      </c>
      <c r="AK132" s="26">
        <v>51.182789999999997</v>
      </c>
      <c r="AL132" s="49" t="s">
        <v>414</v>
      </c>
    </row>
    <row r="133" spans="1:38" s="2" customFormat="1" ht="26.25" customHeight="1" thickBot="1" x14ac:dyDescent="0.25">
      <c r="A133" s="70" t="s">
        <v>288</v>
      </c>
      <c r="B133" s="74" t="s">
        <v>307</v>
      </c>
      <c r="C133" s="82" t="s">
        <v>308</v>
      </c>
      <c r="D133" s="72"/>
      <c r="E133" s="6">
        <v>0.16351679499999999</v>
      </c>
      <c r="F133" s="6">
        <v>2.5766270000000002E-3</v>
      </c>
      <c r="G133" s="6">
        <v>2.2396846000000002E-2</v>
      </c>
      <c r="H133" s="6" t="s">
        <v>431</v>
      </c>
      <c r="I133" s="6">
        <v>6.8776159999999996E-3</v>
      </c>
      <c r="J133" s="6">
        <v>6.8776159999999996E-3</v>
      </c>
      <c r="K133" s="6">
        <v>7.6426760000000002E-3</v>
      </c>
      <c r="L133" s="6" t="s">
        <v>432</v>
      </c>
      <c r="M133" s="6" t="s">
        <v>434</v>
      </c>
      <c r="N133" s="6">
        <v>5.9520140000000003E-3</v>
      </c>
      <c r="O133" s="6">
        <v>9.9695899999999995E-4</v>
      </c>
      <c r="P133" s="6">
        <v>0.29532123999999998</v>
      </c>
      <c r="Q133" s="6">
        <v>2.6975290000000002E-3</v>
      </c>
      <c r="R133" s="6">
        <v>2.6876259999999998E-3</v>
      </c>
      <c r="S133" s="6">
        <v>2.46365E-3</v>
      </c>
      <c r="T133" s="6">
        <v>3.434847E-3</v>
      </c>
      <c r="U133" s="6">
        <v>3.9204410000000002E-3</v>
      </c>
      <c r="V133" s="6">
        <v>3.1736133999999999E-2</v>
      </c>
      <c r="W133" s="6">
        <v>5.3514586970709304E-3</v>
      </c>
      <c r="X133" s="6">
        <v>2.6162686963457879E-6</v>
      </c>
      <c r="Y133" s="6">
        <v>1.4290376742919039E-6</v>
      </c>
      <c r="Z133" s="6">
        <v>1.2764220003383996E-6</v>
      </c>
      <c r="AA133" s="6">
        <v>1.3854331960194742E-6</v>
      </c>
      <c r="AB133" s="6">
        <v>6.7071615669955657E-6</v>
      </c>
      <c r="AC133" s="6">
        <v>2.9731E-2</v>
      </c>
      <c r="AD133" s="6">
        <v>8.1263000000000002E-2</v>
      </c>
      <c r="AE133" s="60"/>
      <c r="AF133" s="26" t="s">
        <v>431</v>
      </c>
      <c r="AG133" s="26" t="s">
        <v>431</v>
      </c>
      <c r="AH133" s="26" t="s">
        <v>431</v>
      </c>
      <c r="AI133" s="26" t="s">
        <v>431</v>
      </c>
      <c r="AJ133" s="26" t="s">
        <v>431</v>
      </c>
      <c r="AK133" s="26">
        <v>198202.17396558999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58.077115106000001</v>
      </c>
      <c r="F135" s="6">
        <v>11.638700423</v>
      </c>
      <c r="G135" s="6">
        <v>2.2113530809999999</v>
      </c>
      <c r="H135" s="6" t="s">
        <v>432</v>
      </c>
      <c r="I135" s="6">
        <v>53.654408947</v>
      </c>
      <c r="J135" s="6">
        <v>56.913245066000002</v>
      </c>
      <c r="K135" s="6">
        <v>57.960728103999998</v>
      </c>
      <c r="L135" s="6">
        <v>29.992930988000001</v>
      </c>
      <c r="M135" s="6">
        <v>731.84148254299998</v>
      </c>
      <c r="N135" s="6">
        <v>7.7979292869999997</v>
      </c>
      <c r="O135" s="6">
        <v>0.81470903100000003</v>
      </c>
      <c r="P135" s="6" t="s">
        <v>432</v>
      </c>
      <c r="Q135" s="6">
        <v>0.46554801600000001</v>
      </c>
      <c r="R135" s="6">
        <v>0.116387005</v>
      </c>
      <c r="S135" s="6">
        <v>1.629418056</v>
      </c>
      <c r="T135" s="6" t="s">
        <v>432</v>
      </c>
      <c r="U135" s="6">
        <v>0.34916101300000002</v>
      </c>
      <c r="V135" s="6">
        <v>210.078542618</v>
      </c>
      <c r="W135" s="6">
        <v>116.38700422156751</v>
      </c>
      <c r="X135" s="6">
        <v>6.5176787540865339E-2</v>
      </c>
      <c r="Y135" s="6">
        <v>0.12220647663912251</v>
      </c>
      <c r="Z135" s="6">
        <v>0.27700134704867768</v>
      </c>
      <c r="AA135" s="6" t="s">
        <v>432</v>
      </c>
      <c r="AB135" s="6">
        <v>0.46438461122866559</v>
      </c>
      <c r="AC135" s="6" t="s">
        <v>432</v>
      </c>
      <c r="AD135" s="6" t="s">
        <v>431</v>
      </c>
      <c r="AE135" s="60"/>
      <c r="AF135" s="26" t="s">
        <v>431</v>
      </c>
      <c r="AG135" s="26" t="s">
        <v>431</v>
      </c>
      <c r="AH135" s="26" t="s">
        <v>431</v>
      </c>
      <c r="AI135" s="26" t="s">
        <v>431</v>
      </c>
      <c r="AJ135" s="26" t="s">
        <v>431</v>
      </c>
      <c r="AK135" s="26">
        <v>8147.0984426081677</v>
      </c>
      <c r="AL135" s="49" t="s">
        <v>412</v>
      </c>
    </row>
    <row r="136" spans="1:38" s="2" customFormat="1" ht="26.25" customHeight="1" thickBot="1" x14ac:dyDescent="0.25">
      <c r="A136" s="70" t="s">
        <v>288</v>
      </c>
      <c r="B136" s="70" t="s">
        <v>313</v>
      </c>
      <c r="C136" s="71" t="s">
        <v>314</v>
      </c>
      <c r="D136" s="72"/>
      <c r="E136" s="6">
        <v>6.2630009999999998E-3</v>
      </c>
      <c r="F136" s="6">
        <v>7.0023354999999995E-2</v>
      </c>
      <c r="G136" s="6" t="s">
        <v>431</v>
      </c>
      <c r="H136" s="6" t="s">
        <v>432</v>
      </c>
      <c r="I136" s="6">
        <v>2.6015539999999998E-3</v>
      </c>
      <c r="J136" s="6">
        <v>2.6015539999999998E-3</v>
      </c>
      <c r="K136" s="6">
        <v>2.6015539999999998E-3</v>
      </c>
      <c r="L136" s="6" t="s">
        <v>432</v>
      </c>
      <c r="M136" s="6">
        <v>0.115624677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1324.2720528829809</v>
      </c>
      <c r="AL136" s="49" t="s">
        <v>416</v>
      </c>
    </row>
    <row r="137" spans="1:38" s="2" customFormat="1" ht="26.25" customHeight="1" thickBot="1" x14ac:dyDescent="0.25">
      <c r="A137" s="70" t="s">
        <v>288</v>
      </c>
      <c r="B137" s="70" t="s">
        <v>315</v>
      </c>
      <c r="C137" s="71" t="s">
        <v>316</v>
      </c>
      <c r="D137" s="72"/>
      <c r="E137" s="6">
        <v>2.8250599999999999E-3</v>
      </c>
      <c r="F137" s="6">
        <v>2.3539290825150001E-2</v>
      </c>
      <c r="G137" s="6" t="s">
        <v>431</v>
      </c>
      <c r="H137" s="6" t="s">
        <v>432</v>
      </c>
      <c r="I137" s="6">
        <v>1.173487E-3</v>
      </c>
      <c r="J137" s="6">
        <v>1.173487E-3</v>
      </c>
      <c r="K137" s="6">
        <v>1.173487E-3</v>
      </c>
      <c r="L137" s="6" t="s">
        <v>432</v>
      </c>
      <c r="M137" s="6">
        <v>5.2150991000000001E-2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t="s">
        <v>431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1.4697246000000001E-2</v>
      </c>
      <c r="G139" s="6" t="s">
        <v>432</v>
      </c>
      <c r="H139" s="6">
        <v>1.762352E-3</v>
      </c>
      <c r="I139" s="6">
        <v>1.4290585929999999</v>
      </c>
      <c r="J139" s="6">
        <v>1.4290585929999999</v>
      </c>
      <c r="K139" s="6">
        <v>1.4290585929999999</v>
      </c>
      <c r="L139" s="6" t="s">
        <v>433</v>
      </c>
      <c r="M139" s="6" t="s">
        <v>432</v>
      </c>
      <c r="N139" s="6">
        <v>4.1221419999999996E-3</v>
      </c>
      <c r="O139" s="6">
        <v>8.2720369999999994E-3</v>
      </c>
      <c r="P139" s="6">
        <v>8.2720369999999994E-3</v>
      </c>
      <c r="Q139" s="6">
        <v>1.3077306E-2</v>
      </c>
      <c r="R139" s="6">
        <v>1.2478767999999999E-2</v>
      </c>
      <c r="S139" s="6">
        <v>2.9179888000000001E-2</v>
      </c>
      <c r="T139" s="6" t="s">
        <v>432</v>
      </c>
      <c r="U139" s="6" t="s">
        <v>432</v>
      </c>
      <c r="V139" s="6" t="s">
        <v>432</v>
      </c>
      <c r="W139" s="6">
        <v>14.6015583279981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734.86234000000002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588.13462919027097</v>
      </c>
      <c r="F141" s="20">
        <f t="shared" ref="F141:AD141" si="0">SUM(F14:F140)</f>
        <v>544.7652510944157</v>
      </c>
      <c r="G141" s="20">
        <f t="shared" si="0"/>
        <v>108.63228291631228</v>
      </c>
      <c r="H141" s="20">
        <f t="shared" si="0"/>
        <v>436.36249214228218</v>
      </c>
      <c r="I141" s="20">
        <f t="shared" si="0"/>
        <v>130.332780657585</v>
      </c>
      <c r="J141" s="20">
        <f t="shared" si="0"/>
        <v>209.44120864498697</v>
      </c>
      <c r="K141" s="20">
        <f t="shared" si="0"/>
        <v>302.53783891622811</v>
      </c>
      <c r="L141" s="20">
        <f t="shared" si="0"/>
        <v>43.640095601603313</v>
      </c>
      <c r="M141" s="20">
        <f t="shared" si="0"/>
        <v>1494.3729465235845</v>
      </c>
      <c r="N141" s="20">
        <f t="shared" si="0"/>
        <v>99.472328982552469</v>
      </c>
      <c r="O141" s="20">
        <f t="shared" si="0"/>
        <v>6.6844764346861494</v>
      </c>
      <c r="P141" s="20">
        <f t="shared" si="0"/>
        <v>2.6847244140771762</v>
      </c>
      <c r="Q141" s="20">
        <f t="shared" si="0"/>
        <v>3.4401281601630145</v>
      </c>
      <c r="R141" s="20">
        <f>SUM(R14:R140)</f>
        <v>19.867999764023395</v>
      </c>
      <c r="S141" s="20">
        <f t="shared" si="0"/>
        <v>116.78642085080719</v>
      </c>
      <c r="T141" s="20">
        <f t="shared" si="0"/>
        <v>39.061746314028348</v>
      </c>
      <c r="U141" s="20">
        <f t="shared" si="0"/>
        <v>6.0808429788785041</v>
      </c>
      <c r="V141" s="20">
        <f t="shared" si="0"/>
        <v>378.93496602597821</v>
      </c>
      <c r="W141" s="20">
        <f t="shared" si="0"/>
        <v>471.94283176743795</v>
      </c>
      <c r="X141" s="20">
        <f t="shared" si="0"/>
        <v>8.369807724459978</v>
      </c>
      <c r="Y141" s="20">
        <f t="shared" si="0"/>
        <v>8.9828382781658203</v>
      </c>
      <c r="Z141" s="20">
        <f t="shared" si="0"/>
        <v>3.9659009276162518</v>
      </c>
      <c r="AA141" s="20">
        <f t="shared" si="0"/>
        <v>4.7487313839316965</v>
      </c>
      <c r="AB141" s="20">
        <f t="shared" si="0"/>
        <v>38.487205588189383</v>
      </c>
      <c r="AC141" s="20">
        <f t="shared" si="0"/>
        <v>1.9486894698247246</v>
      </c>
      <c r="AD141" s="20">
        <f t="shared" si="0"/>
        <v>439.04581944850122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588.13462919027097</v>
      </c>
      <c r="F152" s="14">
        <f t="shared" ref="F152:AD152" si="1">SUM(F$141, F$151, IF(AND(ISNUMBER(SEARCH($B$4,"AT|BE|CH|GB|IE|LT|LU|NL")),SUM(F$143:F$149)&gt;0),SUM(F$143:F$149)-SUM(F$27:F$33),0))</f>
        <v>544.7652510944157</v>
      </c>
      <c r="G152" s="14">
        <f t="shared" si="1"/>
        <v>108.63228291631228</v>
      </c>
      <c r="H152" s="14">
        <f t="shared" si="1"/>
        <v>436.36249214228218</v>
      </c>
      <c r="I152" s="14">
        <f t="shared" si="1"/>
        <v>130.332780657585</v>
      </c>
      <c r="J152" s="14">
        <f t="shared" si="1"/>
        <v>209.44120864498697</v>
      </c>
      <c r="K152" s="14">
        <f t="shared" si="1"/>
        <v>302.53783891622811</v>
      </c>
      <c r="L152" s="14">
        <f t="shared" si="1"/>
        <v>43.640095601603313</v>
      </c>
      <c r="M152" s="14">
        <f t="shared" si="1"/>
        <v>1494.3729465235845</v>
      </c>
      <c r="N152" s="14">
        <f t="shared" si="1"/>
        <v>99.472328982552469</v>
      </c>
      <c r="O152" s="14">
        <f t="shared" si="1"/>
        <v>6.6844764346861494</v>
      </c>
      <c r="P152" s="14">
        <f t="shared" si="1"/>
        <v>2.6847244140771762</v>
      </c>
      <c r="Q152" s="14">
        <f t="shared" si="1"/>
        <v>3.4401281601630145</v>
      </c>
      <c r="R152" s="14">
        <f t="shared" si="1"/>
        <v>19.867999764023395</v>
      </c>
      <c r="S152" s="14">
        <f t="shared" si="1"/>
        <v>116.78642085080719</v>
      </c>
      <c r="T152" s="14">
        <f t="shared" si="1"/>
        <v>39.061746314028348</v>
      </c>
      <c r="U152" s="14">
        <f t="shared" si="1"/>
        <v>6.0808429788785041</v>
      </c>
      <c r="V152" s="14">
        <f t="shared" si="1"/>
        <v>378.93496602597821</v>
      </c>
      <c r="W152" s="14">
        <f t="shared" si="1"/>
        <v>471.94283176743795</v>
      </c>
      <c r="X152" s="14">
        <f t="shared" si="1"/>
        <v>8.369807724459978</v>
      </c>
      <c r="Y152" s="14">
        <f t="shared" si="1"/>
        <v>8.9828382781658203</v>
      </c>
      <c r="Z152" s="14">
        <f t="shared" si="1"/>
        <v>3.9659009276162518</v>
      </c>
      <c r="AA152" s="14">
        <f t="shared" si="1"/>
        <v>4.7487313839316965</v>
      </c>
      <c r="AB152" s="14">
        <f t="shared" si="1"/>
        <v>38.487205588189383</v>
      </c>
      <c r="AC152" s="14">
        <f t="shared" si="1"/>
        <v>1.9486894698247246</v>
      </c>
      <c r="AD152" s="14">
        <f t="shared" si="1"/>
        <v>439.04581944850122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508.00889697127093</v>
      </c>
      <c r="F154" s="14">
        <f>SUM(F$141, F$153, -1 * IF(OR($B$6=2005,$B$6&gt;=2020),SUM(F$99:F$122),0), IF(AND(ISNUMBER(SEARCH($B$4,"AT|BE|CH|GB|IE|LT|LU|NL")),SUM(F$143:F$149)&gt;0),SUM(F$143:F$149)-SUM(F$27:F$33),0))</f>
        <v>428.00313901141573</v>
      </c>
      <c r="G154" s="14">
        <f>SUM(G$141, G$153, IF(AND(ISNUMBER(SEARCH($B$4,"AT|BE|CH|GB|IE|LT|LU|NL")),SUM(G$143:G$149)&gt;0),SUM(G$143:G$149)-SUM(G$27:G$33),0))</f>
        <v>108.63228291631228</v>
      </c>
      <c r="H154" s="14">
        <f>SUM(H$141, H$153, IF(AND(ISNUMBER(SEARCH($B$4,"AT|BE|CH|GB|IE|LT|LU|NL")),SUM(H$143:H$149)&gt;0),SUM(H$143:H$149)-SUM(H$27:H$33),0))</f>
        <v>436.36249214228218</v>
      </c>
      <c r="I154" s="14">
        <f t="shared" ref="I154:AD154" si="2">SUM(I$141, I$153, IF(AND(ISNUMBER(SEARCH($B$4,"AT|BE|CH|GB|IE|LT|LU|NL")),SUM(I$143:I$149)&gt;0),SUM(I$143:I$149)-SUM(I$27:I$33),0))</f>
        <v>130.332780657585</v>
      </c>
      <c r="J154" s="14">
        <f t="shared" si="2"/>
        <v>209.44120864498697</v>
      </c>
      <c r="K154" s="14">
        <f t="shared" si="2"/>
        <v>302.53783891622811</v>
      </c>
      <c r="L154" s="14">
        <f t="shared" si="2"/>
        <v>43.640095601603313</v>
      </c>
      <c r="M154" s="14">
        <f t="shared" si="2"/>
        <v>1494.3729465235845</v>
      </c>
      <c r="N154" s="14">
        <f t="shared" si="2"/>
        <v>99.472328982552469</v>
      </c>
      <c r="O154" s="14">
        <f t="shared" si="2"/>
        <v>6.6844764346861494</v>
      </c>
      <c r="P154" s="14">
        <f t="shared" si="2"/>
        <v>2.6847244140771762</v>
      </c>
      <c r="Q154" s="14">
        <f t="shared" si="2"/>
        <v>3.4401281601630145</v>
      </c>
      <c r="R154" s="14">
        <f t="shared" si="2"/>
        <v>19.867999764023395</v>
      </c>
      <c r="S154" s="14">
        <f t="shared" si="2"/>
        <v>116.78642085080719</v>
      </c>
      <c r="T154" s="14">
        <f t="shared" si="2"/>
        <v>39.061746314028348</v>
      </c>
      <c r="U154" s="14">
        <f t="shared" si="2"/>
        <v>6.0808429788785041</v>
      </c>
      <c r="V154" s="14">
        <f t="shared" si="2"/>
        <v>378.93496602597821</v>
      </c>
      <c r="W154" s="14">
        <f t="shared" si="2"/>
        <v>471.94283176743795</v>
      </c>
      <c r="X154" s="14">
        <f t="shared" si="2"/>
        <v>8.369807724459978</v>
      </c>
      <c r="Y154" s="14">
        <f t="shared" si="2"/>
        <v>8.9828382781658203</v>
      </c>
      <c r="Z154" s="14">
        <f t="shared" si="2"/>
        <v>3.9659009276162518</v>
      </c>
      <c r="AA154" s="14">
        <f t="shared" si="2"/>
        <v>4.7487313839316965</v>
      </c>
      <c r="AB154" s="14">
        <f t="shared" si="2"/>
        <v>38.487205588189383</v>
      </c>
      <c r="AC154" s="14">
        <f t="shared" si="2"/>
        <v>1.9486894698247246</v>
      </c>
      <c r="AD154" s="14">
        <f t="shared" si="2"/>
        <v>439.04581944850122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50.925993180198944</v>
      </c>
      <c r="F157" s="23">
        <v>0.86177360976447492</v>
      </c>
      <c r="G157" s="23">
        <v>3.0187563351774043</v>
      </c>
      <c r="H157" s="23" t="s">
        <v>432</v>
      </c>
      <c r="I157" s="23">
        <v>0.6359739763318748</v>
      </c>
      <c r="J157" s="23">
        <v>0.6359739763318748</v>
      </c>
      <c r="K157" s="23">
        <v>0.6359739763318748</v>
      </c>
      <c r="L157" s="23">
        <v>0.30526750853242107</v>
      </c>
      <c r="M157" s="23">
        <v>8.3532089049952276</v>
      </c>
      <c r="N157" s="23">
        <v>0.41921180964227117</v>
      </c>
      <c r="O157" s="23">
        <v>1.8638190656223899E-4</v>
      </c>
      <c r="P157" s="23">
        <v>8.2317941818065392E-3</v>
      </c>
      <c r="Q157" s="23">
        <v>3.5718613881157297E-4</v>
      </c>
      <c r="R157" s="23">
        <v>4.3466902388913604E-2</v>
      </c>
      <c r="S157" s="23">
        <v>2.6390990682559706E-2</v>
      </c>
      <c r="T157" s="23">
        <v>3.5828650919681642E-4</v>
      </c>
      <c r="U157" s="23">
        <v>3.5713112029231079E-4</v>
      </c>
      <c r="V157" s="23">
        <v>6.8317841603385221E-2</v>
      </c>
      <c r="W157" s="23" t="s">
        <v>432</v>
      </c>
      <c r="X157" s="23">
        <v>1.1847333857740394E-5</v>
      </c>
      <c r="Y157" s="23">
        <v>2.172011200612962E-5</v>
      </c>
      <c r="Z157" s="23">
        <v>7.4045836776863544E-6</v>
      </c>
      <c r="AA157" s="23">
        <v>6.1928474038449683E-3</v>
      </c>
      <c r="AB157" s="23">
        <v>6.2338194333865253E-3</v>
      </c>
      <c r="AC157" s="23" t="s">
        <v>431</v>
      </c>
      <c r="AD157" s="23" t="s">
        <v>431</v>
      </c>
      <c r="AE157" s="63"/>
      <c r="AF157" s="23">
        <v>155250.32593675013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8.2962121080046192</v>
      </c>
      <c r="F158" s="23">
        <v>0.30530179909053579</v>
      </c>
      <c r="G158" s="23">
        <v>0.47652758185437344</v>
      </c>
      <c r="H158" s="23" t="s">
        <v>432</v>
      </c>
      <c r="I158" s="23">
        <v>9.9984910604302438E-2</v>
      </c>
      <c r="J158" s="23">
        <v>9.9984910604302438E-2</v>
      </c>
      <c r="K158" s="23">
        <v>9.9984910604302438E-2</v>
      </c>
      <c r="L158" s="23">
        <v>4.7992756002615343E-2</v>
      </c>
      <c r="M158" s="23">
        <v>4.4011105032604281</v>
      </c>
      <c r="N158" s="23">
        <v>2.4979095203510209</v>
      </c>
      <c r="O158" s="23">
        <v>2.9895487402290698E-5</v>
      </c>
      <c r="P158" s="23">
        <v>1.3199458266887557E-3</v>
      </c>
      <c r="Q158" s="23">
        <v>5.7025809034130024E-5</v>
      </c>
      <c r="R158" s="23">
        <v>6.8429486028003198E-3</v>
      </c>
      <c r="S158" s="23">
        <v>4.1568657547300181E-3</v>
      </c>
      <c r="T158" s="23">
        <v>6.359881272038155E-5</v>
      </c>
      <c r="U158" s="23">
        <v>5.6697158849817451E-5</v>
      </c>
      <c r="V158" s="23">
        <v>1.0829123139833851E-2</v>
      </c>
      <c r="W158" s="23" t="s">
        <v>432</v>
      </c>
      <c r="X158" s="23">
        <v>5.3793225300174558E-5</v>
      </c>
      <c r="Y158" s="23">
        <v>9.8620912748853822E-5</v>
      </c>
      <c r="Z158" s="23">
        <v>3.3620765887975646E-5</v>
      </c>
      <c r="AA158" s="23">
        <v>2.0225682956928402E-3</v>
      </c>
      <c r="AB158" s="23">
        <v>2.2086031996298443E-3</v>
      </c>
      <c r="AC158" s="23" t="s">
        <v>431</v>
      </c>
      <c r="AD158" s="23" t="s">
        <v>431</v>
      </c>
      <c r="AE158" s="63"/>
      <c r="AF158" s="23">
        <v>24507.132741010988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519.85292940199997</v>
      </c>
      <c r="F159" s="23">
        <v>12.599933050000001</v>
      </c>
      <c r="G159" s="23">
        <v>54.305088374</v>
      </c>
      <c r="H159" s="23">
        <v>5.1878598999999997E-2</v>
      </c>
      <c r="I159" s="23">
        <v>24.057332155000001</v>
      </c>
      <c r="J159" s="23">
        <v>28.312938501000001</v>
      </c>
      <c r="K159" s="23">
        <v>28.312938501000001</v>
      </c>
      <c r="L159" s="23">
        <v>0.56524645299999998</v>
      </c>
      <c r="M159" s="23">
        <v>27.793369192</v>
      </c>
      <c r="N159" s="23">
        <v>1.210226118</v>
      </c>
      <c r="O159" s="23">
        <v>0.12346557599999999</v>
      </c>
      <c r="P159" s="23">
        <v>0.17298356100000001</v>
      </c>
      <c r="Q159" s="23">
        <v>3.455059683</v>
      </c>
      <c r="R159" s="23">
        <v>3.677231833</v>
      </c>
      <c r="S159" s="23">
        <v>8.3479525710000004</v>
      </c>
      <c r="T159" s="23">
        <v>160.40642684400001</v>
      </c>
      <c r="U159" s="23">
        <v>1.284009014</v>
      </c>
      <c r="V159" s="23">
        <v>8.8934738850000006</v>
      </c>
      <c r="W159" s="23">
        <v>2.6414715266280511</v>
      </c>
      <c r="X159" s="23">
        <v>2.9628443437880559E-2</v>
      </c>
      <c r="Y159" s="23">
        <v>0.17281886212615502</v>
      </c>
      <c r="Z159" s="23">
        <v>0.12346557225265056</v>
      </c>
      <c r="AA159" s="23">
        <v>4.6893860136718188E-2</v>
      </c>
      <c r="AB159" s="23">
        <v>0.37280673795340435</v>
      </c>
      <c r="AC159" s="23">
        <v>0.889019</v>
      </c>
      <c r="AD159" s="23">
        <v>2.907216</v>
      </c>
      <c r="AE159" s="63"/>
      <c r="AF159" s="23">
        <v>306542.72839713498</v>
      </c>
      <c r="AG159" s="23" t="s">
        <v>433</v>
      </c>
      <c r="AH159" s="23">
        <v>612.05513958273752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4.1705027159999997</v>
      </c>
      <c r="F160" s="23">
        <v>9.9717562999999995E-2</v>
      </c>
      <c r="G160" s="23">
        <v>0.12253209399999999</v>
      </c>
      <c r="H160" s="23">
        <v>6.0136900000000004E-4</v>
      </c>
      <c r="I160" s="23">
        <v>5.2701398000000003E-2</v>
      </c>
      <c r="J160" s="23">
        <v>6.2466360999999998E-2</v>
      </c>
      <c r="K160" s="23">
        <v>6.3356329000000003E-2</v>
      </c>
      <c r="L160" s="23">
        <v>3.7799499999999998E-3</v>
      </c>
      <c r="M160" s="23">
        <v>0.254930871</v>
      </c>
      <c r="N160" s="23">
        <v>1.0557634E-2</v>
      </c>
      <c r="O160" s="23">
        <v>5.9760800000000002E-4</v>
      </c>
      <c r="P160" s="23">
        <v>1.7155989999999999E-3</v>
      </c>
      <c r="Q160" s="23">
        <v>2.2395190000000001E-3</v>
      </c>
      <c r="R160" s="23">
        <v>3.4653349999999999E-3</v>
      </c>
      <c r="S160" s="23">
        <v>6.3077797000000005E-2</v>
      </c>
      <c r="T160" s="23">
        <v>5.5966188E-2</v>
      </c>
      <c r="U160" s="23">
        <v>5.6120709999999997E-3</v>
      </c>
      <c r="V160" s="23">
        <v>7.4378662999999998E-2</v>
      </c>
      <c r="W160" s="23">
        <v>8.5105042882610699E-3</v>
      </c>
      <c r="X160" s="23">
        <v>1.9564216684247801E-4</v>
      </c>
      <c r="Y160" s="23">
        <v>6.7619976081239003E-4</v>
      </c>
      <c r="Z160" s="23">
        <v>6.6135286491239001E-4</v>
      </c>
      <c r="AA160" s="23">
        <v>1.031964863895399E-3</v>
      </c>
      <c r="AB160" s="23">
        <v>2.5651596565626571E-3</v>
      </c>
      <c r="AC160" s="23">
        <v>4.4539999999999996E-3</v>
      </c>
      <c r="AD160" s="23">
        <v>2.3670000000000002E-3</v>
      </c>
      <c r="AE160" s="63"/>
      <c r="AF160" s="23">
        <v>3046.586440066817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8.0762682689999998</v>
      </c>
      <c r="F163" s="25">
        <v>21.413856838000001</v>
      </c>
      <c r="G163" s="25">
        <v>1.6106913860000001</v>
      </c>
      <c r="H163" s="25">
        <v>1.807943246</v>
      </c>
      <c r="I163" s="25">
        <v>14.950086996</v>
      </c>
      <c r="J163" s="25">
        <v>18.272328546000001</v>
      </c>
      <c r="K163" s="25">
        <v>28.239053216999999</v>
      </c>
      <c r="L163" s="25">
        <v>1.3455078250000001</v>
      </c>
      <c r="M163" s="25">
        <v>232.038504077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2024-01-24T08:23:30Z</dcterms:modified>
</cp:coreProperties>
</file>