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<sst xmlns="http://schemas.openxmlformats.org/spreadsheetml/2006/main" count="4167" uniqueCount="437">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</sst>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257.5877666969439</v>
      </c>
      <c r="F14" s="6">
        <v>0.89051493580046026</v>
      </c>
      <c r="G14" s="6">
        <v>1093.665694217204</v>
      </c>
      <c r="H14" s="6">
        <v>2.0755219999999998E-3</v>
      </c>
      <c r="I14" s="6" t="s">
        <v>432</v>
      </c>
      <c r="J14" s="6" t="s">
        <v>432</v>
      </c>
      <c r="K14" s="6" t="s">
        <v>432</v>
      </c>
      <c r="L14" s="6" t="s">
        <v>432</v>
      </c>
      <c r="M14" s="6">
        <v>11.166296135088187</v>
      </c>
      <c r="N14" s="6">
        <v>5.1671492269735069</v>
      </c>
      <c r="O14" s="6">
        <v>1.009878853103523</v>
      </c>
      <c r="P14" s="6">
        <v>2.2870593430564767</v>
      </c>
      <c r="Q14" s="6">
        <v>3.6509306733295284</v>
      </c>
      <c r="R14" s="6">
        <v>6.1613731479719647</v>
      </c>
      <c r="S14" s="6">
        <v>8.4278124738267195</v>
      </c>
      <c r="T14" s="6">
        <v>25.649350170694305</v>
      </c>
      <c r="U14" s="6">
        <v>1.1183907842431522</v>
      </c>
      <c r="V14" s="6">
        <v>17.947501343196105</v>
      </c>
      <c r="W14" s="6">
        <v>7.3325314649738251</v>
      </c>
      <c r="X14" s="6">
        <v>1.3886834862206661E-3</v>
      </c>
      <c r="Y14" s="6">
        <v>2.4158394256055718E-2</v>
      </c>
      <c r="Z14" s="6">
        <v>1.8327044841289882E-2</v>
      </c>
      <c r="AA14" s="6">
        <v>1.5622245735430339E-3</v>
      </c>
      <c r="AB14" s="6">
        <v>4.5436349265691935E-2</v>
      </c>
      <c r="AC14" s="6">
        <v>5.7643365199999998E-2</v>
      </c>
      <c r="AD14" s="6">
        <v>2.0597587781492001E-3</v>
      </c>
      <c r="AE14" s="60"/>
      <c r="AF14" s="26">
        <v>24909.349813000001</v>
      </c>
      <c r="AG14" s="26">
        <v>612937.38055871997</v>
      </c>
      <c r="AH14" s="26">
        <v>67494.283605999997</v>
      </c>
      <c r="AI14" s="26">
        <v>2627.7509010674698</v>
      </c>
      <c r="AJ14" s="26">
        <v>11221.18081</v>
      </c>
      <c r="AK14" s="26" t="s">
        <v>431</v>
      </c>
      <c r="AL14" s="49" t="s">
        <v>49</v>
      </c>
    </row>
    <row r="15" spans="1:38" s="1" customFormat="1" ht="26.25" customHeight="1" thickBot="1" x14ac:dyDescent="0.25">
      <c r="A15" s="70" t="s">
        <v>53</v>
      </c>
      <c r="B15" s="70" t="s">
        <v>54</v>
      </c>
      <c r="C15" s="71" t="s">
        <v>55</v>
      </c>
      <c r="D15" s="72"/>
      <c r="E15" s="6">
        <v>17.497116415439372</v>
      </c>
      <c r="F15" s="6">
        <v>0.37369080154810813</v>
      </c>
      <c r="G15" s="6">
        <v>127.43863</v>
      </c>
      <c r="H15" s="6" t="s">
        <v>433</v>
      </c>
      <c r="I15" s="6" t="s">
        <v>432</v>
      </c>
      <c r="J15" s="6" t="s">
        <v>432</v>
      </c>
      <c r="K15" s="6" t="s">
        <v>432</v>
      </c>
      <c r="L15" s="6" t="s">
        <v>432</v>
      </c>
      <c r="M15" s="6">
        <v>1.3379069107334598</v>
      </c>
      <c r="N15" s="6">
        <v>0.45943734523840291</v>
      </c>
      <c r="O15" s="6">
        <v>0.20542227971912436</v>
      </c>
      <c r="P15" s="6">
        <v>4.632554665918312E-2</v>
      </c>
      <c r="Q15" s="6">
        <v>0.35115521169001462</v>
      </c>
      <c r="R15" s="6">
        <v>1.5511744387998789</v>
      </c>
      <c r="S15" s="6">
        <v>1.1461983508542619</v>
      </c>
      <c r="T15" s="6">
        <v>64.45506662992149</v>
      </c>
      <c r="U15" s="6">
        <v>0.24999401709134147</v>
      </c>
      <c r="V15" s="6">
        <v>4.912774139181284</v>
      </c>
      <c r="W15" s="6">
        <v>0.20735064651369722</v>
      </c>
      <c r="X15" s="6">
        <v>5.1129131893951298E-5</v>
      </c>
      <c r="Y15" s="6">
        <v>4.1187212593359643E-4</v>
      </c>
      <c r="Z15" s="6">
        <v>6.6716814889423995E-5</v>
      </c>
      <c r="AA15" s="6">
        <v>2.7917124490148038E-4</v>
      </c>
      <c r="AB15" s="6">
        <v>8.0888907941625886E-4</v>
      </c>
      <c r="AC15" s="6" t="s">
        <v>431</v>
      </c>
      <c r="AD15" s="6" t="s">
        <v>431</v>
      </c>
      <c r="AE15" s="60"/>
      <c r="AF15" s="26">
        <v>157348.67323638161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5.4885631194678863</v>
      </c>
      <c r="F16" s="6">
        <v>0.41517884385119458</v>
      </c>
      <c r="G16" s="6">
        <v>3.3533548751146225</v>
      </c>
      <c r="H16" s="6">
        <v>9.5420000000000005E-2</v>
      </c>
      <c r="I16" s="6" t="s">
        <v>432</v>
      </c>
      <c r="J16" s="6" t="s">
        <v>432</v>
      </c>
      <c r="K16" s="6" t="s">
        <v>432</v>
      </c>
      <c r="L16" s="6" t="s">
        <v>432</v>
      </c>
      <c r="M16" s="6">
        <v>2.0421107639409684</v>
      </c>
      <c r="N16" s="6">
        <v>6.7959362999999995E-2</v>
      </c>
      <c r="O16" s="6">
        <v>5.5316800000000004E-4</v>
      </c>
      <c r="P16" s="6">
        <v>9.458045E-3</v>
      </c>
      <c r="Q16" s="6">
        <v>3.996121E-3</v>
      </c>
      <c r="R16" s="6">
        <v>5.6674307E-2</v>
      </c>
      <c r="S16" s="6">
        <v>1.8657967000000001E-2</v>
      </c>
      <c r="T16" s="6">
        <v>0.15007094100000001</v>
      </c>
      <c r="U16" s="6">
        <v>2.1454989999999999E-3</v>
      </c>
      <c r="V16" s="6">
        <v>0.27721441000000002</v>
      </c>
      <c r="W16" s="6">
        <v>3.7284912895000001E-2</v>
      </c>
      <c r="X16" s="6">
        <v>5.5570284168019998E-2</v>
      </c>
      <c r="Y16" s="6">
        <v>5.7092531802300003E-3</v>
      </c>
      <c r="Z16" s="6">
        <v>2.85423432443E-3</v>
      </c>
      <c r="AA16" s="6">
        <v>1.9296543950300001E-3</v>
      </c>
      <c r="AB16" s="6">
        <v>6.6067046560709997E-2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10.205697952530526</v>
      </c>
      <c r="F17" s="6">
        <v>0.33059211582061609</v>
      </c>
      <c r="G17" s="6">
        <v>19.011941553972544</v>
      </c>
      <c r="H17" s="6" t="s">
        <v>433</v>
      </c>
      <c r="I17" s="6" t="s">
        <v>432</v>
      </c>
      <c r="J17" s="6" t="s">
        <v>432</v>
      </c>
      <c r="K17" s="6" t="s">
        <v>432</v>
      </c>
      <c r="L17" s="6" t="s">
        <v>432</v>
      </c>
      <c r="M17" s="6">
        <v>57.543400904288404</v>
      </c>
      <c r="N17" s="6">
        <v>5.5224423361289787</v>
      </c>
      <c r="O17" s="6">
        <v>0.10450875953206849</v>
      </c>
      <c r="P17" s="6">
        <v>4.9549974225419485E-2</v>
      </c>
      <c r="Q17" s="6">
        <v>0.23942706674111661</v>
      </c>
      <c r="R17" s="6">
        <v>1.0054064538432042</v>
      </c>
      <c r="S17" s="6">
        <v>9.5035317396848187E-2</v>
      </c>
      <c r="T17" s="6">
        <v>2.432973046785516</v>
      </c>
      <c r="U17" s="6">
        <v>2.4162965605901313E-2</v>
      </c>
      <c r="V17" s="6">
        <v>4.351626873738252</v>
      </c>
      <c r="W17" s="6">
        <v>1.2993841513695659</v>
      </c>
      <c r="X17" s="6">
        <v>7.1818136807590194E-2</v>
      </c>
      <c r="Y17" s="6">
        <v>9.7484624778713502E-2</v>
      </c>
      <c r="Z17" s="6">
        <v>5.1276697425729371E-2</v>
      </c>
      <c r="AA17" s="6">
        <v>3.5844162641876634E-2</v>
      </c>
      <c r="AB17" s="6">
        <v>0.25642362174238365</v>
      </c>
      <c r="AC17" s="6">
        <v>8.2820907287179998E-3</v>
      </c>
      <c r="AD17" s="6">
        <v>0.87366971329830345</v>
      </c>
      <c r="AE17" s="60"/>
      <c r="AF17" s="26">
        <v>16823.722257180001</v>
      </c>
      <c r="AG17" s="26">
        <v>34689.984278290001</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8.5394965592223713</v>
      </c>
      <c r="F18" s="6">
        <v>0.32935072851699998</v>
      </c>
      <c r="G18" s="6">
        <v>19.409413653724389</v>
      </c>
      <c r="H18" s="6" t="s">
        <v>433</v>
      </c>
      <c r="I18" s="6" t="s">
        <v>432</v>
      </c>
      <c r="J18" s="6" t="s">
        <v>432</v>
      </c>
      <c r="K18" s="6" t="s">
        <v>432</v>
      </c>
      <c r="L18" s="6" t="s">
        <v>432</v>
      </c>
      <c r="M18" s="6">
        <v>2.0015359938352693</v>
      </c>
      <c r="N18" s="6">
        <v>0.27910640044239998</v>
      </c>
      <c r="O18" s="6">
        <v>1.2962774748E-2</v>
      </c>
      <c r="P18" s="6">
        <v>1.6898021368390002E-2</v>
      </c>
      <c r="Q18" s="6">
        <v>4.4314832364200002E-2</v>
      </c>
      <c r="R18" s="6">
        <v>0.17012363046449999</v>
      </c>
      <c r="S18" s="6">
        <v>9.5089945284900002E-2</v>
      </c>
      <c r="T18" s="6">
        <v>3.6674544144499999</v>
      </c>
      <c r="U18" s="6">
        <v>2.0690618967400001E-2</v>
      </c>
      <c r="V18" s="6">
        <v>1.1456029135620001</v>
      </c>
      <c r="W18" s="6">
        <v>0.23848240778499999</v>
      </c>
      <c r="X18" s="6">
        <v>1.8239109198354999E-2</v>
      </c>
      <c r="Y18" s="6">
        <v>2.4041096974829999E-2</v>
      </c>
      <c r="Z18" s="6">
        <v>1.2645800271685E-2</v>
      </c>
      <c r="AA18" s="6">
        <v>8.4951587679965995E-3</v>
      </c>
      <c r="AB18" s="6">
        <v>6.3421165212866601E-2</v>
      </c>
      <c r="AC18" s="6">
        <v>3.679E-3</v>
      </c>
      <c r="AD18" s="6">
        <v>0.237646</v>
      </c>
      <c r="AE18" s="60"/>
      <c r="AF18" s="26">
        <v>25030.090438597483</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9.3398996218466461</v>
      </c>
      <c r="F19" s="6">
        <v>0.76893160883275946</v>
      </c>
      <c r="G19" s="6">
        <v>40.759585990103879</v>
      </c>
      <c r="H19" s="6" t="s">
        <v>433</v>
      </c>
      <c r="I19" s="6" t="s">
        <v>432</v>
      </c>
      <c r="J19" s="6" t="s">
        <v>432</v>
      </c>
      <c r="K19" s="6" t="s">
        <v>432</v>
      </c>
      <c r="L19" s="6" t="s">
        <v>432</v>
      </c>
      <c r="M19" s="6">
        <v>3.6964510367423964</v>
      </c>
      <c r="N19" s="6">
        <v>0.43084687901260282</v>
      </c>
      <c r="O19" s="6">
        <v>1.6662343705729905E-2</v>
      </c>
      <c r="P19" s="6">
        <v>2.7925810070843202E-2</v>
      </c>
      <c r="Q19" s="6">
        <v>8.7876948251949749E-2</v>
      </c>
      <c r="R19" s="6">
        <v>0.53346838103660255</v>
      </c>
      <c r="S19" s="6">
        <v>0.15607820200300809</v>
      </c>
      <c r="T19" s="6">
        <v>5.7070062493537872</v>
      </c>
      <c r="U19" s="6">
        <v>0.14787598604093338</v>
      </c>
      <c r="V19" s="6">
        <v>0.75342580990857611</v>
      </c>
      <c r="W19" s="6">
        <v>0.45550369416167247</v>
      </c>
      <c r="X19" s="6">
        <v>3.3951960455138631E-2</v>
      </c>
      <c r="Y19" s="6">
        <v>5.8516708950571789E-2</v>
      </c>
      <c r="Z19" s="6">
        <v>2.9823755450695075E-2</v>
      </c>
      <c r="AA19" s="6">
        <v>2.6435529249801082E-2</v>
      </c>
      <c r="AB19" s="6">
        <v>0.14872795402160777</v>
      </c>
      <c r="AC19" s="6">
        <v>4.291020866946E-2</v>
      </c>
      <c r="AD19" s="6">
        <v>0.18339088071894</v>
      </c>
      <c r="AE19" s="60"/>
      <c r="AF19" s="26">
        <v>36522.325018568074</v>
      </c>
      <c r="AG19" s="26">
        <v>7176.4916879323973</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6.473949713521395</v>
      </c>
      <c r="F20" s="6">
        <v>2.8112942811231325</v>
      </c>
      <c r="G20" s="6">
        <v>16.533514794986608</v>
      </c>
      <c r="H20" s="6">
        <v>0.25697894734134685</v>
      </c>
      <c r="I20" s="6" t="s">
        <v>432</v>
      </c>
      <c r="J20" s="6" t="s">
        <v>432</v>
      </c>
      <c r="K20" s="6" t="s">
        <v>432</v>
      </c>
      <c r="L20" s="6" t="s">
        <v>432</v>
      </c>
      <c r="M20" s="6">
        <v>7.9406295672288794</v>
      </c>
      <c r="N20" s="6">
        <v>0.7701433993278326</v>
      </c>
      <c r="O20" s="6">
        <v>0.13963254373679876</v>
      </c>
      <c r="P20" s="6">
        <v>4.8751593366121532E-2</v>
      </c>
      <c r="Q20" s="6">
        <v>0.24971063812127556</v>
      </c>
      <c r="R20" s="6">
        <v>0.52370126107176285</v>
      </c>
      <c r="S20" s="6">
        <v>0.56544918577209835</v>
      </c>
      <c r="T20" s="6">
        <v>2.6508169631672258</v>
      </c>
      <c r="U20" s="6">
        <v>8.3544709893224434E-2</v>
      </c>
      <c r="V20" s="6">
        <v>7.9314984843247558</v>
      </c>
      <c r="W20" s="6">
        <v>1.9357866551891978</v>
      </c>
      <c r="X20" s="6">
        <v>0.1022635012014961</v>
      </c>
      <c r="Y20" s="6">
        <v>0.12681304160070503</v>
      </c>
      <c r="Z20" s="6">
        <v>4.2543912162523068E-2</v>
      </c>
      <c r="AA20" s="6">
        <v>3.5488986240934134E-2</v>
      </c>
      <c r="AB20" s="6">
        <v>0.30710944130759987</v>
      </c>
      <c r="AC20" s="6">
        <v>0.15806232016187799</v>
      </c>
      <c r="AD20" s="6">
        <v>0.1085374212835428</v>
      </c>
      <c r="AE20" s="60"/>
      <c r="AF20" s="26">
        <v>13636.211417214219</v>
      </c>
      <c r="AG20" s="26">
        <v>2042.934497840575</v>
      </c>
      <c r="AH20" s="26">
        <v>43594.906706779999</v>
      </c>
      <c r="AI20" s="26">
        <v>29293.043786553106</v>
      </c>
      <c r="AJ20" s="26" t="s">
        <v>434</v>
      </c>
      <c r="AK20" s="26" t="s">
        <v>431</v>
      </c>
      <c r="AL20" s="49" t="s">
        <v>49</v>
      </c>
    </row>
    <row r="21" spans="1:38" s="2" customFormat="1" ht="26.25" customHeight="1" thickBot="1" x14ac:dyDescent="0.25">
      <c r="A21" s="70" t="s">
        <v>53</v>
      </c>
      <c r="B21" s="70" t="s">
        <v>66</v>
      </c>
      <c r="C21" s="71" t="s">
        <v>67</v>
      </c>
      <c r="D21" s="72"/>
      <c r="E21" s="6">
        <v>5.0530443820000004</v>
      </c>
      <c r="F21" s="6">
        <v>0.48363698100000002</v>
      </c>
      <c r="G21" s="6">
        <v>33.158216508000002</v>
      </c>
      <c r="H21" s="6">
        <v>1.76274E-4</v>
      </c>
      <c r="I21" s="6" t="s">
        <v>432</v>
      </c>
      <c r="J21" s="6" t="s">
        <v>432</v>
      </c>
      <c r="K21" s="6" t="s">
        <v>432</v>
      </c>
      <c r="L21" s="6" t="s">
        <v>432</v>
      </c>
      <c r="M21" s="6">
        <v>2.37004101</v>
      </c>
      <c r="N21" s="6">
        <v>0.24280091400000001</v>
      </c>
      <c r="O21" s="6">
        <v>7.003731E-3</v>
      </c>
      <c r="P21" s="6">
        <v>5.6284560000000004E-3</v>
      </c>
      <c r="Q21" s="6">
        <v>2.6644814999999999E-2</v>
      </c>
      <c r="R21" s="6">
        <v>0.46203217600000002</v>
      </c>
      <c r="S21" s="6">
        <v>7.5141717999999996E-2</v>
      </c>
      <c r="T21" s="6">
        <v>4.7147828460000003</v>
      </c>
      <c r="U21" s="6">
        <v>1.251952E-3</v>
      </c>
      <c r="V21" s="6">
        <v>0.18600202800000001</v>
      </c>
      <c r="W21" s="6">
        <v>0.2510445616805797</v>
      </c>
      <c r="X21" s="6">
        <v>2.1222790606323087E-2</v>
      </c>
      <c r="Y21" s="6">
        <v>4.2480088517483208E-2</v>
      </c>
      <c r="Z21" s="6">
        <v>2.120754155219659E-2</v>
      </c>
      <c r="AA21" s="6">
        <v>2.1202275681017079E-2</v>
      </c>
      <c r="AB21" s="6">
        <v>0.10611269635701996</v>
      </c>
      <c r="AC21" s="6">
        <v>8.7000000000000001E-4</v>
      </c>
      <c r="AD21" s="6" t="s">
        <v>431</v>
      </c>
      <c r="AE21" s="60"/>
      <c r="AF21" s="26">
        <v>25799.377366189176</v>
      </c>
      <c r="AG21" s="26">
        <v>661.53700000000003</v>
      </c>
      <c r="AH21" s="26">
        <v>30458.481</v>
      </c>
      <c r="AI21" s="26">
        <v>4.7641340306649997</v>
      </c>
      <c r="AJ21" s="26" t="s">
        <v>434</v>
      </c>
      <c r="AK21" s="26" t="s">
        <v>431</v>
      </c>
      <c r="AL21" s="49" t="s">
        <v>49</v>
      </c>
    </row>
    <row r="22" spans="1:38" s="2" customFormat="1" ht="26.25" customHeight="1" thickBot="1" x14ac:dyDescent="0.25">
      <c r="A22" s="70" t="s">
        <v>53</v>
      </c>
      <c r="B22" s="74" t="s">
        <v>68</v>
      </c>
      <c r="C22" s="71" t="s">
        <v>69</v>
      </c>
      <c r="D22" s="72"/>
      <c r="E22" s="6">
        <v>102.30843979379945</v>
      </c>
      <c r="F22" s="6">
        <v>7.9531461768347409</v>
      </c>
      <c r="G22" s="6">
        <v>74.832274627099437</v>
      </c>
      <c r="H22" s="6" t="s">
        <v>431</v>
      </c>
      <c r="I22" s="6" t="s">
        <v>432</v>
      </c>
      <c r="J22" s="6" t="s">
        <v>432</v>
      </c>
      <c r="K22" s="6" t="s">
        <v>432</v>
      </c>
      <c r="L22" s="6" t="s">
        <v>432</v>
      </c>
      <c r="M22" s="6">
        <v>66.515110269804779</v>
      </c>
      <c r="N22" s="6">
        <v>34.256371061524561</v>
      </c>
      <c r="O22" s="6">
        <v>9.6050385005292682</v>
      </c>
      <c r="P22" s="6">
        <v>3.2217236574403985</v>
      </c>
      <c r="Q22" s="6">
        <v>2.0635963719769368</v>
      </c>
      <c r="R22" s="6">
        <v>2.5467879986013444</v>
      </c>
      <c r="S22" s="6">
        <v>4.3098823125013777</v>
      </c>
      <c r="T22" s="6">
        <v>13.90811865011276</v>
      </c>
      <c r="U22" s="6">
        <v>0.47498713983565954</v>
      </c>
      <c r="V22" s="6">
        <v>23.685456504404868</v>
      </c>
      <c r="W22" s="6">
        <v>1.8046225070432416</v>
      </c>
      <c r="X22" s="6">
        <v>4.3753033811312736E-2</v>
      </c>
      <c r="Y22" s="6">
        <v>6.2141953053582354E-2</v>
      </c>
      <c r="Z22" s="6">
        <v>3.1004025099458245E-2</v>
      </c>
      <c r="AA22" s="6">
        <v>2.0504687474024327E-2</v>
      </c>
      <c r="AB22" s="6">
        <v>0.15740369945134963</v>
      </c>
      <c r="AC22" s="6">
        <v>0.113908</v>
      </c>
      <c r="AD22" s="6">
        <v>2.0309010000000001</v>
      </c>
      <c r="AE22" s="60"/>
      <c r="AF22" s="26">
        <v>127539.69537337188</v>
      </c>
      <c r="AG22" s="26">
        <v>11142.550620546799</v>
      </c>
      <c r="AH22" s="26">
        <v>92273.330037441614</v>
      </c>
      <c r="AI22" s="26">
        <v>7984.5370000000003</v>
      </c>
      <c r="AJ22" s="26">
        <v>6564.3261137755253</v>
      </c>
      <c r="AK22" s="26" t="s">
        <v>431</v>
      </c>
      <c r="AL22" s="49" t="s">
        <v>49</v>
      </c>
    </row>
    <row r="23" spans="1:38" s="2" customFormat="1" ht="26.25" customHeight="1" thickBot="1" x14ac:dyDescent="0.25">
      <c r="A23" s="70" t="s">
        <v>70</v>
      </c>
      <c r="B23" s="74" t="s">
        <v>393</v>
      </c>
      <c r="C23" s="71" t="s">
        <v>389</v>
      </c>
      <c r="D23" s="117"/>
      <c r="E23" s="6">
        <v>30.466233685999999</v>
      </c>
      <c r="F23" s="6">
        <v>4.8211925280000001</v>
      </c>
      <c r="G23" s="6">
        <v>0.76618645799999996</v>
      </c>
      <c r="H23" s="6">
        <v>5.8352600000000001E-3</v>
      </c>
      <c r="I23" s="6" t="s">
        <v>432</v>
      </c>
      <c r="J23" s="6" t="s">
        <v>432</v>
      </c>
      <c r="K23" s="6" t="s">
        <v>432</v>
      </c>
      <c r="L23" s="6" t="s">
        <v>432</v>
      </c>
      <c r="M23" s="6">
        <v>13.249377041000001</v>
      </c>
      <c r="N23" s="6" t="s">
        <v>433</v>
      </c>
      <c r="O23" s="6">
        <v>7.6618579999999997E-3</v>
      </c>
      <c r="P23" s="6" t="s">
        <v>433</v>
      </c>
      <c r="Q23" s="6" t="s">
        <v>433</v>
      </c>
      <c r="R23" s="6">
        <v>3.8309336999999999E-2</v>
      </c>
      <c r="S23" s="6">
        <v>1.30251695</v>
      </c>
      <c r="T23" s="6">
        <v>5.3633053999999999E-2</v>
      </c>
      <c r="U23" s="6">
        <v>7.6618579999999997E-3</v>
      </c>
      <c r="V23" s="6">
        <v>0.76618645799999996</v>
      </c>
      <c r="W23" s="6" t="s">
        <v>433</v>
      </c>
      <c r="X23" s="6">
        <v>2.2985593095929551E-2</v>
      </c>
      <c r="Y23" s="6">
        <v>3.8309321826549253E-2</v>
      </c>
      <c r="Z23" s="6">
        <v>2.6356813416665886E-2</v>
      </c>
      <c r="AA23" s="6">
        <v>6.0528728485947812E-3</v>
      </c>
      <c r="AB23" s="6">
        <v>9.3704601187739461E-2</v>
      </c>
      <c r="AC23" s="6" t="s">
        <v>431</v>
      </c>
      <c r="AD23" s="6" t="s">
        <v>431</v>
      </c>
      <c r="AE23" s="60"/>
      <c r="AF23" s="26">
        <v>33022.635414485456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10.542071377725915</v>
      </c>
      <c r="F24" s="6">
        <v>7.0591632804075983</v>
      </c>
      <c r="G24" s="6">
        <v>34.128053450380754</v>
      </c>
      <c r="H24" s="6">
        <v>0.76375829100000003</v>
      </c>
      <c r="I24" s="6" t="s">
        <v>432</v>
      </c>
      <c r="J24" s="6" t="s">
        <v>432</v>
      </c>
      <c r="K24" s="6" t="s">
        <v>432</v>
      </c>
      <c r="L24" s="6" t="s">
        <v>432</v>
      </c>
      <c r="M24" s="6">
        <v>15.890944353464308</v>
      </c>
      <c r="N24" s="6">
        <v>1.0193756434119725</v>
      </c>
      <c r="O24" s="6">
        <v>0.27823905215761791</v>
      </c>
      <c r="P24" s="6">
        <v>3.777232636894564E-2</v>
      </c>
      <c r="Q24" s="6">
        <v>4.52644698558907E-2</v>
      </c>
      <c r="R24" s="6">
        <v>0.99340145703896365</v>
      </c>
      <c r="S24" s="6">
        <v>0.23283886583390015</v>
      </c>
      <c r="T24" s="6">
        <v>5.3219056363644182</v>
      </c>
      <c r="U24" s="6">
        <v>1.7812785546323144E-2</v>
      </c>
      <c r="V24" s="6">
        <v>11.178071511129426</v>
      </c>
      <c r="W24" s="6">
        <v>2.538035809571789</v>
      </c>
      <c r="X24" s="6">
        <v>0.25055177753862096</v>
      </c>
      <c r="Y24" s="6">
        <v>0.40184072671236393</v>
      </c>
      <c r="Z24" s="6">
        <v>0.13988503698036414</v>
      </c>
      <c r="AA24" s="6">
        <v>0.11364039911285742</v>
      </c>
      <c r="AB24" s="6">
        <v>0.90591794035750339</v>
      </c>
      <c r="AC24" s="6">
        <v>0.10637783879527681</v>
      </c>
      <c r="AD24" s="6">
        <v>0.31884001400121498</v>
      </c>
      <c r="AE24" s="60"/>
      <c r="AF24" s="26">
        <v>31431.071915244607</v>
      </c>
      <c r="AG24" s="26">
        <v>1872.1713351102819</v>
      </c>
      <c r="AH24" s="26">
        <v>61176.85952287</v>
      </c>
      <c r="AI24" s="26">
        <v>20642.11598826151</v>
      </c>
      <c r="AJ24" s="26" t="s">
        <v>431</v>
      </c>
      <c r="AK24" s="26" t="s">
        <v>431</v>
      </c>
      <c r="AL24" s="49" t="s">
        <v>49</v>
      </c>
    </row>
    <row r="25" spans="1:38" s="2" customFormat="1" ht="26.25" customHeight="1" thickBot="1" x14ac:dyDescent="0.25">
      <c r="A25" s="70" t="s">
        <v>73</v>
      </c>
      <c r="B25" s="74" t="s">
        <v>74</v>
      </c>
      <c r="C25" s="76" t="s">
        <v>75</v>
      </c>
      <c r="D25" s="72"/>
      <c r="E25" s="6">
        <v>2.5808325847820717</v>
      </c>
      <c r="F25" s="6">
        <v>0.233543047005938</v>
      </c>
      <c r="G25" s="6">
        <v>0.16257460610231939</v>
      </c>
      <c r="H25" s="6" t="s">
        <v>433</v>
      </c>
      <c r="I25" s="6" t="s">
        <v>432</v>
      </c>
      <c r="J25" s="6" t="s">
        <v>432</v>
      </c>
      <c r="K25" s="6" t="s">
        <v>432</v>
      </c>
      <c r="L25" s="6" t="s">
        <v>432</v>
      </c>
      <c r="M25" s="6">
        <v>1.9095834201082107</v>
      </c>
      <c r="N25" s="6">
        <v>8.7569151526817809E-2</v>
      </c>
      <c r="O25" s="6">
        <v>1.005023531412168E-5</v>
      </c>
      <c r="P25" s="6">
        <v>4.4387004014649829E-4</v>
      </c>
      <c r="Q25" s="6">
        <v>1.92533554600608E-5</v>
      </c>
      <c r="R25" s="6">
        <v>2.3404068180074718E-3</v>
      </c>
      <c r="S25" s="6">
        <v>1.4210390063869257E-3</v>
      </c>
      <c r="T25" s="6">
        <v>1.948364886819888E-5</v>
      </c>
      <c r="U25" s="6">
        <v>1.9241840789653894E-5</v>
      </c>
      <c r="V25" s="6">
        <v>3.6804420314471647E-3</v>
      </c>
      <c r="W25" s="6" t="s">
        <v>433</v>
      </c>
      <c r="X25" s="6">
        <v>1.6155611862899498E-4</v>
      </c>
      <c r="Y25" s="6">
        <v>1.251509346971155E-3</v>
      </c>
      <c r="Z25" s="6">
        <v>1.4348514410537797E-4</v>
      </c>
      <c r="AA25" s="6">
        <v>1.3289994606333188E-4</v>
      </c>
      <c r="AB25" s="6">
        <v>1.6894505557688599E-3</v>
      </c>
      <c r="AC25" s="6" t="s">
        <v>431</v>
      </c>
      <c r="AD25" s="6" t="s">
        <v>431</v>
      </c>
      <c r="AE25" s="60"/>
      <c r="AF25" s="26">
        <v>8382.5414305886843</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1.9597454198091186</v>
      </c>
      <c r="F26" s="6">
        <v>0.17165878957419423</v>
      </c>
      <c r="G26" s="6">
        <v>0.13936082791851007</v>
      </c>
      <c r="H26" s="6" t="s">
        <v>433</v>
      </c>
      <c r="I26" s="6" t="s">
        <v>432</v>
      </c>
      <c r="J26" s="6" t="s">
        <v>432</v>
      </c>
      <c r="K26" s="6" t="s">
        <v>432</v>
      </c>
      <c r="L26" s="6" t="s">
        <v>432</v>
      </c>
      <c r="M26" s="6">
        <v>2.1538885065306674</v>
      </c>
      <c r="N26" s="6">
        <v>0.56310990286806695</v>
      </c>
      <c r="O26" s="6">
        <v>8.710321240672065E-6</v>
      </c>
      <c r="P26" s="6">
        <v>3.8460707222257398E-4</v>
      </c>
      <c r="Q26" s="6">
        <v>1.6633043269345072E-5</v>
      </c>
      <c r="R26" s="6">
        <v>2.0025018652796009E-3</v>
      </c>
      <c r="S26" s="6">
        <v>1.2163047906994964E-3</v>
      </c>
      <c r="T26" s="6">
        <v>1.8114781875978316E-5</v>
      </c>
      <c r="U26" s="6">
        <v>1.6558956339013409E-5</v>
      </c>
      <c r="V26" s="6">
        <v>3.1639027263459865E-3</v>
      </c>
      <c r="W26" s="6" t="s">
        <v>433</v>
      </c>
      <c r="X26" s="6">
        <v>1.3151258956260487E-4</v>
      </c>
      <c r="Y26" s="6">
        <v>8.5612078118595569E-4</v>
      </c>
      <c r="Z26" s="6">
        <v>1.0956395250938041E-4</v>
      </c>
      <c r="AA26" s="6">
        <v>1.4458239657860885E-4</v>
      </c>
      <c r="AB26" s="6">
        <v>1.2417797198365499E-3</v>
      </c>
      <c r="AC26" s="6" t="s">
        <v>431</v>
      </c>
      <c r="AD26" s="6" t="s">
        <v>431</v>
      </c>
      <c r="AE26" s="60"/>
      <c r="AF26" s="26">
        <v>7149.2960603319207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226.54281217799999</v>
      </c>
      <c r="F27" s="6">
        <v>130.40242800600001</v>
      </c>
      <c r="G27" s="6">
        <v>12.262307302</v>
      </c>
      <c r="H27" s="6">
        <v>3.6993850560000001</v>
      </c>
      <c r="I27" s="6" t="s">
        <v>432</v>
      </c>
      <c r="J27" s="6" t="s">
        <v>432</v>
      </c>
      <c r="K27" s="6" t="s">
        <v>432</v>
      </c>
      <c r="L27" s="6" t="s">
        <v>432</v>
      </c>
      <c r="M27" s="6">
        <v>1109.283099556</v>
      </c>
      <c r="N27" s="6">
        <v>438.741266021</v>
      </c>
      <c r="O27" s="6">
        <v>0.115892737</v>
      </c>
      <c r="P27" s="6">
        <v>8.8273956000000001E-2</v>
      </c>
      <c r="Q27" s="6">
        <v>2.7299949999999998E-3</v>
      </c>
      <c r="R27" s="6">
        <v>0.56217995200000004</v>
      </c>
      <c r="S27" s="6">
        <v>19.530076962999999</v>
      </c>
      <c r="T27" s="6">
        <v>0.816981124</v>
      </c>
      <c r="U27" s="6">
        <v>0.115581797</v>
      </c>
      <c r="V27" s="6">
        <v>11.595275051</v>
      </c>
      <c r="W27" s="6">
        <v>6.2296156060000003</v>
      </c>
      <c r="X27" s="6">
        <v>0.15817360089679999</v>
      </c>
      <c r="Y27" s="6">
        <v>0.1978464713851</v>
      </c>
      <c r="Z27" s="6">
        <v>0.13052301402200001</v>
      </c>
      <c r="AA27" s="6">
        <v>0.18758289810920001</v>
      </c>
      <c r="AB27" s="6">
        <v>0.67412598441390004</v>
      </c>
      <c r="AC27" s="6" t="s">
        <v>431</v>
      </c>
      <c r="AD27" s="6">
        <v>1.2810159999999999</v>
      </c>
      <c r="AE27" s="60"/>
      <c r="AF27" s="26">
        <v>504539.63862787897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40.549608352</v>
      </c>
      <c r="F28" s="6">
        <v>8.4681261479999996</v>
      </c>
      <c r="G28" s="6">
        <v>1.998264982</v>
      </c>
      <c r="H28" s="6">
        <v>2.8549133000000001E-2</v>
      </c>
      <c r="I28" s="6" t="s">
        <v>432</v>
      </c>
      <c r="J28" s="6" t="s">
        <v>432</v>
      </c>
      <c r="K28" s="6" t="s">
        <v>432</v>
      </c>
      <c r="L28" s="6" t="s">
        <v>432</v>
      </c>
      <c r="M28" s="6">
        <v>105.56010290099999</v>
      </c>
      <c r="N28" s="6">
        <v>16.164262503</v>
      </c>
      <c r="O28" s="6">
        <v>1.3767036999999999E-2</v>
      </c>
      <c r="P28" s="6">
        <v>1.1398467000000001E-2</v>
      </c>
      <c r="Q28" s="6">
        <v>2.5199400000000001E-4</v>
      </c>
      <c r="R28" s="6">
        <v>7.3579304999999998E-2</v>
      </c>
      <c r="S28" s="6">
        <v>2.3359743970000002</v>
      </c>
      <c r="T28" s="6">
        <v>9.6268584000000004E-2</v>
      </c>
      <c r="U28" s="6">
        <v>1.3792494000000001E-2</v>
      </c>
      <c r="V28" s="6">
        <v>1.3850629139999999</v>
      </c>
      <c r="W28" s="6">
        <v>0.41868354079999998</v>
      </c>
      <c r="X28" s="6">
        <v>3.2420397769100003E-2</v>
      </c>
      <c r="Y28" s="6">
        <v>3.73094812085E-2</v>
      </c>
      <c r="Z28" s="6">
        <v>2.8157411274599999E-2</v>
      </c>
      <c r="AA28" s="6">
        <v>3.1856397923199997E-2</v>
      </c>
      <c r="AB28" s="6">
        <v>0.1297436881764</v>
      </c>
      <c r="AC28" s="6" t="s">
        <v>431</v>
      </c>
      <c r="AD28" s="6">
        <v>0.171014</v>
      </c>
      <c r="AE28" s="60"/>
      <c r="AF28" s="26">
        <v>85769.195248913355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226.52946072099999</v>
      </c>
      <c r="F29" s="6">
        <v>12.471367935</v>
      </c>
      <c r="G29" s="6">
        <v>5.5968632940000003</v>
      </c>
      <c r="H29" s="6">
        <v>7.8077580999999993E-2</v>
      </c>
      <c r="I29" s="6" t="s">
        <v>432</v>
      </c>
      <c r="J29" s="6" t="s">
        <v>432</v>
      </c>
      <c r="K29" s="6" t="s">
        <v>432</v>
      </c>
      <c r="L29" s="6" t="s">
        <v>432</v>
      </c>
      <c r="M29" s="6">
        <v>49.999428637000001</v>
      </c>
      <c r="N29" s="6">
        <v>3.4146949559999999</v>
      </c>
      <c r="O29" s="6">
        <v>2.1395813999999999E-2</v>
      </c>
      <c r="P29" s="6">
        <v>2.9666135E-2</v>
      </c>
      <c r="Q29" s="6">
        <v>5.59872E-4</v>
      </c>
      <c r="R29" s="6">
        <v>0.13647949100000001</v>
      </c>
      <c r="S29" s="6">
        <v>3.6345604489999999</v>
      </c>
      <c r="T29" s="6">
        <v>0.148793326</v>
      </c>
      <c r="U29" s="6">
        <v>2.1583010999999999E-2</v>
      </c>
      <c r="V29" s="6">
        <v>2.1854829269999998</v>
      </c>
      <c r="W29" s="6">
        <v>1.6962475930000001</v>
      </c>
      <c r="X29" s="6">
        <v>2.4234017714000002E-2</v>
      </c>
      <c r="Y29" s="6">
        <v>0.14675044059940001</v>
      </c>
      <c r="Z29" s="6">
        <v>0.16398351986279999</v>
      </c>
      <c r="AA29" s="6">
        <v>3.7697360888100002E-2</v>
      </c>
      <c r="AB29" s="6">
        <v>0.3726653390627</v>
      </c>
      <c r="AC29" s="6" t="s">
        <v>431</v>
      </c>
      <c r="AD29" s="6">
        <v>0.31078699999999998</v>
      </c>
      <c r="AE29" s="60"/>
      <c r="AF29" s="26">
        <v>242494.16927786707</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2.4867981480000001</v>
      </c>
      <c r="F30" s="6">
        <v>28.10069004</v>
      </c>
      <c r="G30" s="6">
        <v>0.35052984500000001</v>
      </c>
      <c r="H30" s="6">
        <v>1.6546567000000002E-2</v>
      </c>
      <c r="I30" s="6" t="s">
        <v>432</v>
      </c>
      <c r="J30" s="6" t="s">
        <v>432</v>
      </c>
      <c r="K30" s="6" t="s">
        <v>432</v>
      </c>
      <c r="L30" s="6" t="s">
        <v>432</v>
      </c>
      <c r="M30" s="6">
        <v>182.30580722400001</v>
      </c>
      <c r="N30" s="6">
        <v>18.065241647000001</v>
      </c>
      <c r="O30" s="6">
        <v>1.0208279000000001E-2</v>
      </c>
      <c r="P30" s="6">
        <v>2.82153E-3</v>
      </c>
      <c r="Q30" s="6">
        <v>9.7298000000000003E-5</v>
      </c>
      <c r="R30" s="6">
        <v>4.4752317999999999E-2</v>
      </c>
      <c r="S30" s="6">
        <v>1.7320698059999999</v>
      </c>
      <c r="T30" s="6">
        <v>7.1683153999999999E-2</v>
      </c>
      <c r="U30" s="6">
        <v>1.0163791E-2</v>
      </c>
      <c r="V30" s="6">
        <v>1.012142949</v>
      </c>
      <c r="W30" s="6">
        <v>0.29008433579999998</v>
      </c>
      <c r="X30" s="6">
        <v>4.4203327382000002E-3</v>
      </c>
      <c r="Y30" s="6">
        <v>8.1039433519999992E-3</v>
      </c>
      <c r="Z30" s="6">
        <v>2.7627079614999999E-3</v>
      </c>
      <c r="AA30" s="6">
        <v>9.4852973333000006E-3</v>
      </c>
      <c r="AB30" s="6">
        <v>2.4772281384800001E-2</v>
      </c>
      <c r="AC30" s="6" t="s">
        <v>431</v>
      </c>
      <c r="AD30" s="6">
        <v>0.29008800000000001</v>
      </c>
      <c r="AE30" s="60"/>
      <c r="AF30" s="26">
        <v>13827.963174411392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48.398294286999999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355094.92293850257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4.8508989119999999</v>
      </c>
      <c r="O32" s="6">
        <v>2.3735368999999999E-2</v>
      </c>
      <c r="P32" s="6" t="s">
        <v>433</v>
      </c>
      <c r="Q32" s="6">
        <v>5.6583320999999999E-2</v>
      </c>
      <c r="R32" s="6">
        <v>1.7839873399999999</v>
      </c>
      <c r="S32" s="6">
        <v>38.948108222999998</v>
      </c>
      <c r="T32" s="6">
        <v>0.29068194200000003</v>
      </c>
      <c r="U32" s="6">
        <v>4.3976917999999997E-2</v>
      </c>
      <c r="V32" s="6">
        <v>17.286547680000002</v>
      </c>
      <c r="W32" s="6" t="s">
        <v>431</v>
      </c>
      <c r="X32" s="6">
        <v>6.1830416318999996E-3</v>
      </c>
      <c r="Y32" s="6">
        <v>3.1798487970000002E-4</v>
      </c>
      <c r="Z32" s="6">
        <v>4.6940625060000002E-4</v>
      </c>
      <c r="AA32" s="6" t="s">
        <v>433</v>
      </c>
      <c r="AB32" s="6">
        <v>6.9704327620999998E-3</v>
      </c>
      <c r="AC32" s="6" t="s">
        <v>431</v>
      </c>
      <c r="AD32" s="6" t="s">
        <v>431</v>
      </c>
      <c r="AE32" s="60"/>
      <c r="AF32" s="26" t="s">
        <v>434</v>
      </c>
      <c r="AG32" s="26" t="s">
        <v>434</v>
      </c>
      <c r="AH32" s="26" t="s">
        <v>434</v>
      </c>
      <c r="AI32" s="26" t="s">
        <v>434</v>
      </c>
      <c r="AJ32" s="26" t="s">
        <v>434</v>
      </c>
      <c r="AK32" s="26">
        <v>239888593.17211291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239888593.17211291</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2.8465637205119999E-2</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54.560239656</v>
      </c>
      <c r="F36" s="6">
        <v>1.9772311380000001</v>
      </c>
      <c r="G36" s="6">
        <v>14.831785902</v>
      </c>
      <c r="H36" s="6" t="s">
        <v>433</v>
      </c>
      <c r="I36" s="6" t="s">
        <v>432</v>
      </c>
      <c r="J36" s="6" t="s">
        <v>432</v>
      </c>
      <c r="K36" s="6" t="s">
        <v>432</v>
      </c>
      <c r="L36" s="6" t="s">
        <v>432</v>
      </c>
      <c r="M36" s="6">
        <v>4.1214256110000003</v>
      </c>
      <c r="N36" s="6">
        <v>0.13570149300000001</v>
      </c>
      <c r="O36" s="6">
        <v>1.1214998E-2</v>
      </c>
      <c r="P36" s="6">
        <v>2.8598264000000002E-2</v>
      </c>
      <c r="Q36" s="6">
        <v>0.120560874</v>
      </c>
      <c r="R36" s="6">
        <v>0.13429922599999999</v>
      </c>
      <c r="S36" s="6">
        <v>0.92257391899999996</v>
      </c>
      <c r="T36" s="6">
        <v>4.906543793</v>
      </c>
      <c r="U36" s="6">
        <v>0.113411651</v>
      </c>
      <c r="V36" s="6">
        <v>1.194397787</v>
      </c>
      <c r="W36" s="6">
        <v>0.17229026056354432</v>
      </c>
      <c r="X36" s="6">
        <v>2.369167391012934E-3</v>
      </c>
      <c r="Y36" s="6">
        <v>1.247667764981307E-2</v>
      </c>
      <c r="Z36" s="6">
        <v>1.121499626031627E-2</v>
      </c>
      <c r="AA36" s="6">
        <v>2.0046765986793868E-3</v>
      </c>
      <c r="AB36" s="6">
        <v>2.806551789982166E-2</v>
      </c>
      <c r="AC36" s="6">
        <v>8.7194999999999995E-2</v>
      </c>
      <c r="AD36" s="6">
        <v>0.10494100000000001</v>
      </c>
      <c r="AE36" s="60"/>
      <c r="AF36" s="26">
        <v>42573.273294741739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6.596640807</v>
      </c>
      <c r="F39" s="6">
        <v>0.36880110300000002</v>
      </c>
      <c r="G39" s="6">
        <v>7.7659780019999998</v>
      </c>
      <c r="H39" s="6" t="s">
        <v>433</v>
      </c>
      <c r="I39" s="6" t="s">
        <v>432</v>
      </c>
      <c r="J39" s="6" t="s">
        <v>432</v>
      </c>
      <c r="K39" s="6" t="s">
        <v>432</v>
      </c>
      <c r="L39" s="6" t="s">
        <v>432</v>
      </c>
      <c r="M39" s="6">
        <v>2.9566067770000002</v>
      </c>
      <c r="N39" s="6">
        <v>0.57327502100000005</v>
      </c>
      <c r="O39" s="6">
        <v>1.5992349999999999E-2</v>
      </c>
      <c r="P39" s="6">
        <v>1.3199476E-2</v>
      </c>
      <c r="Q39" s="6">
        <v>5.6690219E-2</v>
      </c>
      <c r="R39" s="6">
        <v>1.0342861379999999</v>
      </c>
      <c r="S39" s="6">
        <v>0.15997325100000001</v>
      </c>
      <c r="T39" s="6">
        <v>10.255961363999999</v>
      </c>
      <c r="U39" s="6">
        <v>6.7573879999999996E-3</v>
      </c>
      <c r="V39" s="6">
        <v>0.36509487600000001</v>
      </c>
      <c r="W39" s="6">
        <v>0.57461259414290522</v>
      </c>
      <c r="X39" s="6">
        <v>5.9145110550564137E-2</v>
      </c>
      <c r="Y39" s="6">
        <v>0.11285167723276936</v>
      </c>
      <c r="Z39" s="6">
        <v>5.6720823803544616E-2</v>
      </c>
      <c r="AA39" s="6">
        <v>5.4900155430570183E-2</v>
      </c>
      <c r="AB39" s="6">
        <v>0.28361776701744829</v>
      </c>
      <c r="AC39" s="6">
        <v>1.1811E-2</v>
      </c>
      <c r="AD39" s="6">
        <v>0.103159</v>
      </c>
      <c r="AE39" s="60"/>
      <c r="AF39" s="26">
        <v>59196.348236738617</v>
      </c>
      <c r="AG39" s="26">
        <v>953.43143254520169</v>
      </c>
      <c r="AH39" s="26">
        <v>17668.058143583316</v>
      </c>
      <c r="AI39" s="26">
        <v>40.784043555530999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18.642455900000002</v>
      </c>
      <c r="F41" s="6">
        <v>41.473323362999999</v>
      </c>
      <c r="G41" s="6">
        <v>18.096399701999999</v>
      </c>
      <c r="H41" s="6">
        <v>0.61677971300000001</v>
      </c>
      <c r="I41" s="6" t="s">
        <v>432</v>
      </c>
      <c r="J41" s="6" t="s">
        <v>432</v>
      </c>
      <c r="K41" s="6" t="s">
        <v>432</v>
      </c>
      <c r="L41" s="6" t="s">
        <v>432</v>
      </c>
      <c r="M41" s="6">
        <v>369.69662087799998</v>
      </c>
      <c r="N41" s="6">
        <v>4.6322937130000001</v>
      </c>
      <c r="O41" s="6">
        <v>1.0976816599999999</v>
      </c>
      <c r="P41" s="6">
        <v>0.14077954500000001</v>
      </c>
      <c r="Q41" s="6">
        <v>8.4990953999999994E-2</v>
      </c>
      <c r="R41" s="6">
        <v>2.0753963359999998</v>
      </c>
      <c r="S41" s="6">
        <v>0.86413858099999996</v>
      </c>
      <c r="T41" s="6">
        <v>0.40643632099999999</v>
      </c>
      <c r="U41" s="6">
        <v>6.6647875999999995E-2</v>
      </c>
      <c r="V41" s="6">
        <v>45.467692202999999</v>
      </c>
      <c r="W41" s="6">
        <v>56.296488822850691</v>
      </c>
      <c r="X41" s="6">
        <v>12.347549157966633</v>
      </c>
      <c r="Y41" s="6">
        <v>11.402499941473765</v>
      </c>
      <c r="Z41" s="6">
        <v>4.3766833874638911</v>
      </c>
      <c r="AA41" s="6">
        <v>6.4100629477785551</v>
      </c>
      <c r="AB41" s="6">
        <v>34.536795434682844</v>
      </c>
      <c r="AC41" s="6">
        <v>0.415655</v>
      </c>
      <c r="AD41" s="6">
        <v>2.0673460000000001</v>
      </c>
      <c r="AE41" s="60"/>
      <c r="AF41" s="26">
        <v>154884.85468479793</v>
      </c>
      <c r="AG41" s="26">
        <v>13007.163653222067</v>
      </c>
      <c r="AH41" s="26">
        <v>50945.538287980547</v>
      </c>
      <c r="AI41" s="26">
        <v>81627.897617808499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14.824229260999999</v>
      </c>
      <c r="F43" s="6">
        <v>0.788168761</v>
      </c>
      <c r="G43" s="6">
        <v>0.83570117300000002</v>
      </c>
      <c r="H43" s="6" t="s">
        <v>433</v>
      </c>
      <c r="I43" s="6" t="s">
        <v>432</v>
      </c>
      <c r="J43" s="6" t="s">
        <v>432</v>
      </c>
      <c r="K43" s="6" t="s">
        <v>432</v>
      </c>
      <c r="L43" s="6" t="s">
        <v>432</v>
      </c>
      <c r="M43" s="6">
        <v>2.1728937099999999</v>
      </c>
      <c r="N43" s="6">
        <v>9.8541259999999995E-3</v>
      </c>
      <c r="O43" s="6">
        <v>3.35636E-4</v>
      </c>
      <c r="P43" s="6">
        <v>2.1539570000000002E-3</v>
      </c>
      <c r="Q43" s="6">
        <v>1.9782049999999998E-3</v>
      </c>
      <c r="R43" s="6">
        <v>1.5140503E-2</v>
      </c>
      <c r="S43" s="6">
        <v>7.1778759999999997E-3</v>
      </c>
      <c r="T43" s="6">
        <v>0.133370673</v>
      </c>
      <c r="U43" s="6">
        <v>4.1069160000000004E-3</v>
      </c>
      <c r="V43" s="6">
        <v>0.90263278999999996</v>
      </c>
      <c r="W43" s="6">
        <v>2.1757039554701794E-2</v>
      </c>
      <c r="X43" s="6">
        <v>3.8148246560853035E-4</v>
      </c>
      <c r="Y43" s="6">
        <v>9.4081619088781123E-4</v>
      </c>
      <c r="Z43" s="6">
        <v>3.7830655025726691E-4</v>
      </c>
      <c r="AA43" s="6">
        <v>3.7513063490600353E-4</v>
      </c>
      <c r="AB43" s="6">
        <v>2.0757358416596118E-3</v>
      </c>
      <c r="AC43" s="6">
        <v>3.7079999999999999E-3</v>
      </c>
      <c r="AD43" s="6">
        <v>5.9726000000000001E-2</v>
      </c>
      <c r="AE43" s="60"/>
      <c r="AF43" s="26">
        <v>18884.598656812817</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72.905250054000007</v>
      </c>
      <c r="F44" s="6">
        <v>11.452291332</v>
      </c>
      <c r="G44" s="6">
        <v>7.0195739059999998</v>
      </c>
      <c r="H44" s="6">
        <v>1.3120372E-2</v>
      </c>
      <c r="I44" s="6" t="s">
        <v>432</v>
      </c>
      <c r="J44" s="6" t="s">
        <v>432</v>
      </c>
      <c r="K44" s="6" t="s">
        <v>432</v>
      </c>
      <c r="L44" s="6" t="s">
        <v>432</v>
      </c>
      <c r="M44" s="6">
        <v>32.346338711000001</v>
      </c>
      <c r="N44" s="6" t="s">
        <v>433</v>
      </c>
      <c r="O44" s="6">
        <v>1.757885E-2</v>
      </c>
      <c r="P44" s="6" t="s">
        <v>433</v>
      </c>
      <c r="Q44" s="6" t="s">
        <v>433</v>
      </c>
      <c r="R44" s="6">
        <v>8.7894229000000004E-2</v>
      </c>
      <c r="S44" s="6">
        <v>2.9884035959999999</v>
      </c>
      <c r="T44" s="6">
        <v>0.123051913</v>
      </c>
      <c r="U44" s="6">
        <v>1.757885E-2</v>
      </c>
      <c r="V44" s="6">
        <v>1.757884475</v>
      </c>
      <c r="W44" s="6" t="s">
        <v>433</v>
      </c>
      <c r="X44" s="6">
        <v>5.2796354128062363E-2</v>
      </c>
      <c r="Y44" s="6">
        <v>8.7834403723249396E-2</v>
      </c>
      <c r="Z44" s="6">
        <v>6.0471225876064058E-2</v>
      </c>
      <c r="AA44" s="6">
        <v>1.3887287337817036E-2</v>
      </c>
      <c r="AB44" s="6">
        <v>0.21498927106519286</v>
      </c>
      <c r="AC44" s="6" t="s">
        <v>431</v>
      </c>
      <c r="AD44" s="6" t="s">
        <v>431</v>
      </c>
      <c r="AE44" s="60"/>
      <c r="AF44" s="26">
        <v>75758.898618945983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33.336494186000003</v>
      </c>
      <c r="F45" s="6">
        <v>1.171080779</v>
      </c>
      <c r="G45" s="6">
        <v>2.3956183709999999</v>
      </c>
      <c r="H45" s="6" t="s">
        <v>433</v>
      </c>
      <c r="I45" s="6" t="s">
        <v>432</v>
      </c>
      <c r="J45" s="6" t="s">
        <v>432</v>
      </c>
      <c r="K45" s="6" t="s">
        <v>432</v>
      </c>
      <c r="L45" s="6" t="s">
        <v>432</v>
      </c>
      <c r="M45" s="6">
        <v>2.6570703039999999</v>
      </c>
      <c r="N45" s="6">
        <v>7.7857594000000002E-2</v>
      </c>
      <c r="O45" s="6">
        <v>5.9890450000000001E-3</v>
      </c>
      <c r="P45" s="6">
        <v>1.7967137000000001E-2</v>
      </c>
      <c r="Q45" s="6">
        <v>2.3956183999999998E-2</v>
      </c>
      <c r="R45" s="6">
        <v>2.9945227000000001E-2</v>
      </c>
      <c r="S45" s="6">
        <v>0.52703604299999995</v>
      </c>
      <c r="T45" s="6">
        <v>0.59890458999999996</v>
      </c>
      <c r="U45" s="6">
        <v>5.9890463999999997E-2</v>
      </c>
      <c r="V45" s="6">
        <v>0.71868551400000003</v>
      </c>
      <c r="W45" s="6">
        <v>7.7857597017363014E-2</v>
      </c>
      <c r="X45" s="6">
        <v>1.1978091848825079E-3</v>
      </c>
      <c r="Y45" s="6">
        <v>5.9890459244125397E-3</v>
      </c>
      <c r="Z45" s="6">
        <v>5.9890459244125397E-3</v>
      </c>
      <c r="AA45" s="6">
        <v>5.9890459244125397E-4</v>
      </c>
      <c r="AB45" s="6">
        <v>1.3774805626148842E-2</v>
      </c>
      <c r="AC45" s="6">
        <v>4.7916E-2</v>
      </c>
      <c r="AD45" s="6">
        <v>2.2755000000000001E-2</v>
      </c>
      <c r="AE45" s="60"/>
      <c r="AF45" s="26">
        <v>25812.787934218046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3.084279118</v>
      </c>
      <c r="F47" s="6">
        <v>0.12125835</v>
      </c>
      <c r="G47" s="6">
        <v>0.17327240099999999</v>
      </c>
      <c r="H47" s="6">
        <v>5.95548E-4</v>
      </c>
      <c r="I47" s="6" t="s">
        <v>432</v>
      </c>
      <c r="J47" s="6" t="s">
        <v>432</v>
      </c>
      <c r="K47" s="6" t="s">
        <v>432</v>
      </c>
      <c r="L47" s="6" t="s">
        <v>432</v>
      </c>
      <c r="M47" s="6">
        <v>0.95879922500000003</v>
      </c>
      <c r="N47" s="6">
        <v>0.303534623</v>
      </c>
      <c r="O47" s="6">
        <v>3.64481E-4</v>
      </c>
      <c r="P47" s="6">
        <v>1.059263E-3</v>
      </c>
      <c r="Q47" s="6">
        <v>1.2037250000000001E-3</v>
      </c>
      <c r="R47" s="6">
        <v>3.2010200000000002E-3</v>
      </c>
      <c r="S47" s="6">
        <v>5.2281485000000003E-2</v>
      </c>
      <c r="T47" s="6">
        <v>2.9872887000000001E-2</v>
      </c>
      <c r="U47" s="6">
        <v>3.0160009999999999E-3</v>
      </c>
      <c r="V47" s="6">
        <v>4.9257587999999998E-2</v>
      </c>
      <c r="W47" s="6">
        <v>7.1707194608922496E-3</v>
      </c>
      <c r="X47" s="6">
        <v>1.9578122730811177E-4</v>
      </c>
      <c r="Y47" s="6">
        <v>6.3552047980901662E-4</v>
      </c>
      <c r="Z47" s="6">
        <v>4.9960058633664807E-4</v>
      </c>
      <c r="AA47" s="6">
        <v>1.7694238998518865E-4</v>
      </c>
      <c r="AB47" s="6">
        <v>1.507844683638965E-3</v>
      </c>
      <c r="AC47" s="6">
        <v>2.3470000000000001E-3</v>
      </c>
      <c r="AD47" s="6">
        <v>1.8389999999999999E-3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13.9610121517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0.37725700000127899</v>
      </c>
      <c r="AL51" s="49" t="s">
        <v>130</v>
      </c>
    </row>
    <row r="52" spans="1:38" s="2" customFormat="1" ht="26.25" customHeight="1" thickBot="1" x14ac:dyDescent="0.25">
      <c r="A52" s="70" t="s">
        <v>119</v>
      </c>
      <c r="B52" s="74" t="s">
        <v>131</v>
      </c>
      <c r="C52" s="76" t="s">
        <v>392</v>
      </c>
      <c r="D52" s="73"/>
      <c r="E52" s="6">
        <v>1.7952390200499999</v>
      </c>
      <c r="F52" s="6">
        <v>1.579273522945466</v>
      </c>
      <c r="G52" s="6">
        <v>44.577236693149068</v>
      </c>
      <c r="H52" s="6">
        <v>7.6325094599999999E-3</v>
      </c>
      <c r="I52" s="6" t="s">
        <v>432</v>
      </c>
      <c r="J52" s="6" t="s">
        <v>432</v>
      </c>
      <c r="K52" s="6" t="s">
        <v>432</v>
      </c>
      <c r="L52" s="6" t="s">
        <v>432</v>
      </c>
      <c r="M52" s="6">
        <v>0.48151656613268767</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1.4011744045733373E-4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53.010415000000002</v>
      </c>
      <c r="AL52" s="49" t="s">
        <v>132</v>
      </c>
    </row>
    <row r="53" spans="1:38" s="2" customFormat="1" ht="26.25" customHeight="1" thickBot="1" x14ac:dyDescent="0.25">
      <c r="A53" s="70" t="s">
        <v>119</v>
      </c>
      <c r="B53" s="74" t="s">
        <v>133</v>
      </c>
      <c r="C53" s="76" t="s">
        <v>134</v>
      </c>
      <c r="D53" s="73"/>
      <c r="E53" s="6" t="s">
        <v>431</v>
      </c>
      <c r="F53" s="6">
        <v>30.944903734438402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1323023834.3483887</v>
      </c>
      <c r="AL53" s="49" t="s">
        <v>135</v>
      </c>
    </row>
    <row r="54" spans="1:38" s="2" customFormat="1" ht="37.5" customHeight="1" thickBot="1" x14ac:dyDescent="0.25">
      <c r="A54" s="70" t="s">
        <v>119</v>
      </c>
      <c r="B54" s="74" t="s">
        <v>136</v>
      </c>
      <c r="C54" s="76" t="s">
        <v>137</v>
      </c>
      <c r="D54" s="73"/>
      <c r="E54" s="6" t="s">
        <v>431</v>
      </c>
      <c r="F54" s="6">
        <v>1.2292135874799242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474.0993153863493</v>
      </c>
      <c r="AL54" s="49" t="s">
        <v>419</v>
      </c>
    </row>
    <row r="55" spans="1:38" s="2" customFormat="1" ht="26.25" customHeight="1" thickBot="1" x14ac:dyDescent="0.25">
      <c r="A55" s="70" t="s">
        <v>119</v>
      </c>
      <c r="B55" s="74" t="s">
        <v>138</v>
      </c>
      <c r="C55" s="76" t="s">
        <v>139</v>
      </c>
      <c r="D55" s="73"/>
      <c r="E55" s="6">
        <v>2.4383478788000001</v>
      </c>
      <c r="F55" s="6">
        <v>0.64000782663787681</v>
      </c>
      <c r="G55" s="6">
        <v>19.089656040000001</v>
      </c>
      <c r="H55" s="6" t="s">
        <v>433</v>
      </c>
      <c r="I55" s="6" t="s">
        <v>432</v>
      </c>
      <c r="J55" s="6" t="s">
        <v>432</v>
      </c>
      <c r="K55" s="6" t="s">
        <v>432</v>
      </c>
      <c r="L55" s="6" t="s">
        <v>432</v>
      </c>
      <c r="M55" s="6">
        <v>0.66843833200000002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198381.2357648547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59070681.024886757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14687.540756666818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12.197103768464</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433</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433</v>
      </c>
      <c r="U74" s="6" t="s">
        <v>433</v>
      </c>
      <c r="V74" s="6" t="s">
        <v>433</v>
      </c>
      <c r="W74" s="6">
        <v>6.0613349999999997</v>
      </c>
      <c r="X74" s="6">
        <v>1.4909656600000001</v>
      </c>
      <c r="Y74" s="6">
        <v>1.48118876</v>
      </c>
      <c r="Z74" s="6">
        <v>1.48118876</v>
      </c>
      <c r="AA74" s="6">
        <v>0.18251158000000001</v>
      </c>
      <c r="AB74" s="6">
        <v>4.63585476</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67.173659739000001</v>
      </c>
      <c r="G82" s="6" t="s">
        <v>431</v>
      </c>
      <c r="H82" s="6" t="s">
        <v>431</v>
      </c>
      <c r="I82" s="6" t="s">
        <v>432</v>
      </c>
      <c r="J82" s="6" t="s">
        <v>432</v>
      </c>
      <c r="K82" s="6" t="s">
        <v>432</v>
      </c>
      <c r="L82" s="6" t="s">
        <v>432</v>
      </c>
      <c r="M82" s="6" t="s">
        <v>431</v>
      </c>
      <c r="N82" s="6" t="s">
        <v>431</v>
      </c>
      <c r="O82" s="6" t="s">
        <v>431</v>
      </c>
      <c r="P82" s="6">
        <v>0.21270423099999999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3.1991116919999998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2.1954887999999999E-2</v>
      </c>
      <c r="G84" s="6" t="s">
        <v>431</v>
      </c>
      <c r="H84" s="6" t="s">
        <v>431</v>
      </c>
      <c r="I84" s="6" t="s">
        <v>432</v>
      </c>
      <c r="J84" s="6" t="s">
        <v>432</v>
      </c>
      <c r="K84" s="6" t="s">
        <v>432</v>
      </c>
      <c r="L84" s="6" t="s">
        <v>432</v>
      </c>
      <c r="M84" s="6">
        <v>1.6043959999999999E-3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168883.760182083</v>
      </c>
      <c r="AL84" s="49" t="s">
        <v>412</v>
      </c>
    </row>
    <row r="85" spans="1:38" s="2" customFormat="1" ht="26.25" customHeight="1" thickBot="1" x14ac:dyDescent="0.25">
      <c r="A85" s="70" t="s">
        <v>208</v>
      </c>
      <c r="B85" s="76" t="s">
        <v>215</v>
      </c>
      <c r="C85" s="82" t="s">
        <v>403</v>
      </c>
      <c r="D85" s="72"/>
      <c r="E85" s="6" t="s">
        <v>431</v>
      </c>
      <c r="F85" s="6">
        <v>174.27173555799999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595.3495037886222</v>
      </c>
      <c r="AL85" s="49" t="s">
        <v>216</v>
      </c>
    </row>
    <row r="86" spans="1:38" s="2" customFormat="1" ht="26.25" customHeight="1" thickBot="1" x14ac:dyDescent="0.25">
      <c r="A86" s="70" t="s">
        <v>208</v>
      </c>
      <c r="B86" s="76" t="s">
        <v>217</v>
      </c>
      <c r="C86" s="80" t="s">
        <v>218</v>
      </c>
      <c r="D86" s="72"/>
      <c r="E86" s="6" t="s">
        <v>431</v>
      </c>
      <c r="F86" s="6">
        <v>47.818668207000002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103.90243088638613</v>
      </c>
      <c r="AL86" s="49" t="s">
        <v>219</v>
      </c>
    </row>
    <row r="87" spans="1:38" s="2" customFormat="1" ht="26.25" customHeight="1" thickBot="1" x14ac:dyDescent="0.25">
      <c r="A87" s="70" t="s">
        <v>208</v>
      </c>
      <c r="B87" s="76" t="s">
        <v>220</v>
      </c>
      <c r="C87" s="80" t="s">
        <v>221</v>
      </c>
      <c r="D87" s="72"/>
      <c r="E87" s="6" t="s">
        <v>431</v>
      </c>
      <c r="F87" s="6">
        <v>1.4403747179999999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1.4403747160960001</v>
      </c>
      <c r="AL87" s="49" t="s">
        <v>219</v>
      </c>
    </row>
    <row r="88" spans="1:38" s="2" customFormat="1" ht="26.25" customHeight="1" thickBot="1" x14ac:dyDescent="0.25">
      <c r="A88" s="70" t="s">
        <v>208</v>
      </c>
      <c r="B88" s="76" t="s">
        <v>222</v>
      </c>
      <c r="C88" s="80" t="s">
        <v>223</v>
      </c>
      <c r="D88" s="72"/>
      <c r="E88" s="6" t="s">
        <v>433</v>
      </c>
      <c r="F88" s="6">
        <v>44.696232481999999</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23.490163989999999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22.224979266999998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3.7045493190259891E-4</v>
      </c>
      <c r="Y90" s="6">
        <v>1.8699153705559754E-4</v>
      </c>
      <c r="Z90" s="6">
        <v>1.8699153705559754E-4</v>
      </c>
      <c r="AA90" s="6">
        <v>1.8699153705559754E-4</v>
      </c>
      <c r="AB90" s="6">
        <v>9.3142954306939154E-4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1.5265938E-2</v>
      </c>
      <c r="F91" s="6">
        <v>3.9536953999999999E-2</v>
      </c>
      <c r="G91" s="6">
        <v>6.5291150000000003E-3</v>
      </c>
      <c r="H91" s="6">
        <v>3.3900485000000001E-2</v>
      </c>
      <c r="I91" s="6" t="s">
        <v>432</v>
      </c>
      <c r="J91" s="6" t="s">
        <v>432</v>
      </c>
      <c r="K91" s="6" t="s">
        <v>432</v>
      </c>
      <c r="L91" s="6" t="s">
        <v>432</v>
      </c>
      <c r="M91" s="6">
        <v>0.46555845000000001</v>
      </c>
      <c r="N91" s="6">
        <v>1.694973E-3</v>
      </c>
      <c r="O91" s="6">
        <v>4.4114680000000003E-2</v>
      </c>
      <c r="P91" s="6">
        <v>1.2499999999999999E-7</v>
      </c>
      <c r="Q91" s="6">
        <v>2.8779999999999998E-6</v>
      </c>
      <c r="R91" s="6">
        <v>3.3730999999999999E-5</v>
      </c>
      <c r="S91" s="6">
        <v>4.5071391000000002E-2</v>
      </c>
      <c r="T91" s="6">
        <v>2.2120595E-2</v>
      </c>
      <c r="U91" s="6" t="s">
        <v>433</v>
      </c>
      <c r="V91" s="6">
        <v>2.2617847999999999E-2</v>
      </c>
      <c r="W91" s="6">
        <v>8.1687923319890003E-4</v>
      </c>
      <c r="X91" s="6">
        <v>9.0673594885077897E-4</v>
      </c>
      <c r="Y91" s="6">
        <v>3.6759565493950499E-4</v>
      </c>
      <c r="Z91" s="6">
        <v>3.6759565493950499E-4</v>
      </c>
      <c r="AA91" s="6">
        <v>3.6759565493950499E-4</v>
      </c>
      <c r="AB91" s="6">
        <v>2.009522913669294E-3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21.882803347999999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6319.8552048020665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2189.735326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7.2364331000000004E-2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0.82653883399999994</v>
      </c>
      <c r="F99" s="6">
        <v>26.268670885999999</v>
      </c>
      <c r="G99" s="6" t="s">
        <v>431</v>
      </c>
      <c r="H99" s="6">
        <v>36.750034112999998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1254.0830000000001</v>
      </c>
      <c r="AL99" s="49" t="s">
        <v>245</v>
      </c>
    </row>
    <row r="100" spans="1:38" s="2" customFormat="1" ht="26.25" customHeight="1" thickBot="1" x14ac:dyDescent="0.25">
      <c r="A100" s="70" t="s">
        <v>243</v>
      </c>
      <c r="B100" s="70" t="s">
        <v>246</v>
      </c>
      <c r="C100" s="71" t="s">
        <v>408</v>
      </c>
      <c r="D100" s="84"/>
      <c r="E100" s="6">
        <v>1.284441481</v>
      </c>
      <c r="F100" s="6">
        <v>17.394993988</v>
      </c>
      <c r="G100" s="6" t="s">
        <v>431</v>
      </c>
      <c r="H100" s="6">
        <v>32.270028271999998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4614.88</v>
      </c>
      <c r="AL100" s="49" t="s">
        <v>245</v>
      </c>
    </row>
    <row r="101" spans="1:38" s="2" customFormat="1" ht="26.25" customHeight="1" thickBot="1" x14ac:dyDescent="0.25">
      <c r="A101" s="70" t="s">
        <v>243</v>
      </c>
      <c r="B101" s="70" t="s">
        <v>247</v>
      </c>
      <c r="C101" s="71" t="s">
        <v>248</v>
      </c>
      <c r="D101" s="84"/>
      <c r="E101" s="6">
        <v>0.31651881300000001</v>
      </c>
      <c r="F101" s="6">
        <v>0.96520041099999998</v>
      </c>
      <c r="G101" s="6" t="s">
        <v>431</v>
      </c>
      <c r="H101" s="6">
        <v>9.1027991789999998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24827.164000000001</v>
      </c>
      <c r="AL101" s="49" t="s">
        <v>245</v>
      </c>
    </row>
    <row r="102" spans="1:38" s="2" customFormat="1" ht="26.25" customHeight="1" thickBot="1" x14ac:dyDescent="0.25">
      <c r="A102" s="70" t="s">
        <v>243</v>
      </c>
      <c r="B102" s="70" t="s">
        <v>249</v>
      </c>
      <c r="C102" s="71" t="s">
        <v>386</v>
      </c>
      <c r="D102" s="84"/>
      <c r="E102" s="6">
        <v>0.47579663300000002</v>
      </c>
      <c r="F102" s="6">
        <v>10.667248916</v>
      </c>
      <c r="G102" s="6" t="s">
        <v>431</v>
      </c>
      <c r="H102" s="6">
        <v>63.610991650999999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19188.986000000001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9.5300960000000004E-2</v>
      </c>
      <c r="F104" s="6">
        <v>0.21312652600000001</v>
      </c>
      <c r="G104" s="6" t="s">
        <v>431</v>
      </c>
      <c r="H104" s="6">
        <v>2.3156535429999998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2795.7539999999999</v>
      </c>
      <c r="AL104" s="49" t="s">
        <v>245</v>
      </c>
    </row>
    <row r="105" spans="1:38" s="2" customFormat="1" ht="26.25" customHeight="1" thickBot="1" x14ac:dyDescent="0.25">
      <c r="A105" s="70" t="s">
        <v>243</v>
      </c>
      <c r="B105" s="70" t="s">
        <v>254</v>
      </c>
      <c r="C105" s="71" t="s">
        <v>255</v>
      </c>
      <c r="D105" s="84"/>
      <c r="E105" s="6">
        <v>7.0162292000000001E-2</v>
      </c>
      <c r="F105" s="6">
        <v>0.30588396000000001</v>
      </c>
      <c r="G105" s="6" t="s">
        <v>431</v>
      </c>
      <c r="H105" s="6">
        <v>1.8475071350000001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238.522000002564</v>
      </c>
      <c r="AL105" s="49" t="s">
        <v>245</v>
      </c>
    </row>
    <row r="106" spans="1:38" s="2" customFormat="1" ht="26.25" customHeight="1" thickBot="1" x14ac:dyDescent="0.25">
      <c r="A106" s="70" t="s">
        <v>243</v>
      </c>
      <c r="B106" s="70" t="s">
        <v>256</v>
      </c>
      <c r="C106" s="71" t="s">
        <v>257</v>
      </c>
      <c r="D106" s="84"/>
      <c r="E106" s="6">
        <v>6.5053560000000003E-3</v>
      </c>
      <c r="F106" s="6">
        <v>0.107371762</v>
      </c>
      <c r="G106" s="6" t="s">
        <v>431</v>
      </c>
      <c r="H106" s="6">
        <v>0.23359867500000001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107.75099999675901</v>
      </c>
      <c r="AL106" s="49" t="s">
        <v>245</v>
      </c>
    </row>
    <row r="107" spans="1:38" s="2" customFormat="1" ht="26.25" customHeight="1" thickBot="1" x14ac:dyDescent="0.25">
      <c r="A107" s="70" t="s">
        <v>243</v>
      </c>
      <c r="B107" s="70" t="s">
        <v>258</v>
      </c>
      <c r="C107" s="71" t="s">
        <v>379</v>
      </c>
      <c r="D107" s="84"/>
      <c r="E107" s="6">
        <v>0.52891012599999998</v>
      </c>
      <c r="F107" s="6">
        <v>1.647032544</v>
      </c>
      <c r="G107" s="6" t="s">
        <v>431</v>
      </c>
      <c r="H107" s="6">
        <v>7.6789172289999996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41444.680999999997</v>
      </c>
      <c r="AL107" s="49" t="s">
        <v>245</v>
      </c>
    </row>
    <row r="108" spans="1:38" s="2" customFormat="1" ht="26.25" customHeight="1" thickBot="1" x14ac:dyDescent="0.25">
      <c r="A108" s="70" t="s">
        <v>243</v>
      </c>
      <c r="B108" s="70" t="s">
        <v>259</v>
      </c>
      <c r="C108" s="71" t="s">
        <v>380</v>
      </c>
      <c r="D108" s="84"/>
      <c r="E108" s="6">
        <v>1.197054077</v>
      </c>
      <c r="F108" s="6">
        <v>10.710409867999999</v>
      </c>
      <c r="G108" s="6" t="s">
        <v>431</v>
      </c>
      <c r="H108" s="6">
        <v>25.186107078999999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77493.728000000003</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1.869898217</v>
      </c>
      <c r="F111" s="6">
        <v>1.1757365150000001</v>
      </c>
      <c r="G111" s="6" t="s">
        <v>431</v>
      </c>
      <c r="H111" s="6">
        <v>31.800542657000001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16054.555</v>
      </c>
      <c r="AL111" s="49" t="s">
        <v>245</v>
      </c>
    </row>
    <row r="112" spans="1:38" s="2" customFormat="1" ht="26.25" customHeight="1" thickBot="1" x14ac:dyDescent="0.25">
      <c r="A112" s="70" t="s">
        <v>263</v>
      </c>
      <c r="B112" s="70" t="s">
        <v>264</v>
      </c>
      <c r="C112" s="71" t="s">
        <v>265</v>
      </c>
      <c r="D112" s="72"/>
      <c r="E112" s="6">
        <v>41.498697945000004</v>
      </c>
      <c r="F112" s="6" t="s">
        <v>431</v>
      </c>
      <c r="G112" s="6" t="s">
        <v>431</v>
      </c>
      <c r="H112" s="6">
        <v>124.058222782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1037467448.4843059</v>
      </c>
      <c r="AL112" s="49" t="s">
        <v>418</v>
      </c>
    </row>
    <row r="113" spans="1:38" s="2" customFormat="1" ht="26.25" customHeight="1" thickBot="1" x14ac:dyDescent="0.25">
      <c r="A113" s="70" t="s">
        <v>263</v>
      </c>
      <c r="B113" s="85" t="s">
        <v>266</v>
      </c>
      <c r="C113" s="86" t="s">
        <v>267</v>
      </c>
      <c r="D113" s="72"/>
      <c r="E113" s="6">
        <v>19.297278796000001</v>
      </c>
      <c r="F113" s="6">
        <v>26.209685863000001</v>
      </c>
      <c r="G113" s="6" t="s">
        <v>431</v>
      </c>
      <c r="H113" s="6">
        <v>147.98768078099999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0.62190709399999999</v>
      </c>
      <c r="F114" s="6" t="s">
        <v>431</v>
      </c>
      <c r="G114" s="6" t="s">
        <v>431</v>
      </c>
      <c r="H114" s="6">
        <v>2.0211980500000002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0.22031424799999999</v>
      </c>
      <c r="F115" s="6" t="s">
        <v>431</v>
      </c>
      <c r="G115" s="6" t="s">
        <v>431</v>
      </c>
      <c r="H115" s="6">
        <v>0.44062849700000001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10.972460377999999</v>
      </c>
      <c r="F116" s="6">
        <v>1.1375507709999999</v>
      </c>
      <c r="G116" s="6" t="s">
        <v>431</v>
      </c>
      <c r="H116" s="6">
        <v>27.620393168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4.8543250609999999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9.0867153330000008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76.259522000000004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21.206552821999999</v>
      </c>
      <c r="F123" s="6">
        <v>38.922447613000003</v>
      </c>
      <c r="G123" s="6">
        <v>3.0929369150000001</v>
      </c>
      <c r="H123" s="6">
        <v>21.886095567000002</v>
      </c>
      <c r="I123" s="6" t="s">
        <v>432</v>
      </c>
      <c r="J123" s="6" t="s">
        <v>432</v>
      </c>
      <c r="K123" s="6" t="s">
        <v>432</v>
      </c>
      <c r="L123" s="6" t="s">
        <v>432</v>
      </c>
      <c r="M123" s="6">
        <v>643.55306187999997</v>
      </c>
      <c r="N123" s="6">
        <v>0.57923097499999998</v>
      </c>
      <c r="O123" s="6">
        <v>5.0765647300000003</v>
      </c>
      <c r="P123" s="6">
        <v>0.98497815300000002</v>
      </c>
      <c r="Q123" s="6">
        <v>7.8015004999999998E-2</v>
      </c>
      <c r="R123" s="6">
        <v>0.91018787400000001</v>
      </c>
      <c r="S123" s="6">
        <v>0.53769935199999996</v>
      </c>
      <c r="T123" s="6">
        <v>0.347940156</v>
      </c>
      <c r="U123" s="6">
        <v>0.24458728699999999</v>
      </c>
      <c r="V123" s="6">
        <v>5.4030396810000001</v>
      </c>
      <c r="W123" s="6">
        <v>4.5596032437927789</v>
      </c>
      <c r="X123" s="6">
        <v>14.826790653516049</v>
      </c>
      <c r="Y123" s="6">
        <v>16.764381710339208</v>
      </c>
      <c r="Z123" s="6">
        <v>7.1054774846681932</v>
      </c>
      <c r="AA123" s="6">
        <v>6.1169077168385533</v>
      </c>
      <c r="AB123" s="6">
        <v>44.813557565362004</v>
      </c>
      <c r="AC123" s="6" t="s">
        <v>431</v>
      </c>
      <c r="AD123" s="6" t="s">
        <v>431</v>
      </c>
      <c r="AE123" s="60"/>
      <c r="AF123" s="26" t="s">
        <v>431</v>
      </c>
      <c r="AG123" s="26" t="s">
        <v>431</v>
      </c>
      <c r="AH123" s="26" t="s">
        <v>431</v>
      </c>
      <c r="AI123" s="26" t="s">
        <v>431</v>
      </c>
      <c r="AJ123" s="26" t="s">
        <v>431</v>
      </c>
      <c r="AK123" s="26">
        <v>1563560.3456956169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8.7119602867756062E-3</v>
      </c>
      <c r="F125" s="6">
        <v>3.0680969408319201</v>
      </c>
      <c r="G125" s="6" t="s">
        <v>431</v>
      </c>
      <c r="H125" s="6" t="s">
        <v>433</v>
      </c>
      <c r="I125" s="6" t="s">
        <v>432</v>
      </c>
      <c r="J125" s="6" t="s">
        <v>432</v>
      </c>
      <c r="K125" s="6" t="s">
        <v>432</v>
      </c>
      <c r="L125" s="6" t="s">
        <v>432</v>
      </c>
      <c r="M125" s="6">
        <v>0.16082659448714567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15285.046173012024</v>
      </c>
      <c r="AL125" s="49" t="s">
        <v>425</v>
      </c>
    </row>
    <row r="126" spans="1:38" s="2" customFormat="1" ht="26.25" customHeight="1" thickBot="1" x14ac:dyDescent="0.25">
      <c r="A126" s="70" t="s">
        <v>288</v>
      </c>
      <c r="B126" s="70" t="s">
        <v>291</v>
      </c>
      <c r="C126" s="71" t="s">
        <v>292</v>
      </c>
      <c r="D126" s="72"/>
      <c r="E126" s="6" t="s">
        <v>433</v>
      </c>
      <c r="F126" s="6" t="s">
        <v>433</v>
      </c>
      <c r="G126" s="6" t="s">
        <v>433</v>
      </c>
      <c r="H126" s="6">
        <v>0.33006931699999997</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1375.2888184000001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1.8287999999999999E-2</v>
      </c>
      <c r="F128" s="6">
        <v>2.0320000000000001E-4</v>
      </c>
      <c r="G128" s="6">
        <v>1.7271999999999999E-2</v>
      </c>
      <c r="H128" s="6" t="s">
        <v>433</v>
      </c>
      <c r="I128" s="6" t="s">
        <v>432</v>
      </c>
      <c r="J128" s="6" t="s">
        <v>432</v>
      </c>
      <c r="K128" s="6" t="s">
        <v>432</v>
      </c>
      <c r="L128" s="6" t="s">
        <v>432</v>
      </c>
      <c r="M128" s="6">
        <v>7.1120000000000003E-3</v>
      </c>
      <c r="N128" s="6">
        <v>5.8927999999999997E-4</v>
      </c>
      <c r="O128" s="6">
        <v>4.6737000000000003E-5</v>
      </c>
      <c r="P128" s="6">
        <v>2.8448000000000001E-2</v>
      </c>
      <c r="Q128" s="6">
        <v>6.2991999999999996E-5</v>
      </c>
      <c r="R128" s="6">
        <v>1.6662299999999999E-4</v>
      </c>
      <c r="S128" s="6">
        <v>1.39192E-4</v>
      </c>
      <c r="T128" s="6">
        <v>2.19457E-4</v>
      </c>
      <c r="U128" s="6">
        <v>1.18872E-4</v>
      </c>
      <c r="V128" s="6">
        <v>2.4892000000000002E-4</v>
      </c>
      <c r="W128" s="6">
        <v>3.556</v>
      </c>
      <c r="X128" s="6">
        <v>8.5344E-8</v>
      </c>
      <c r="Y128" s="6">
        <v>1.8186399999999999E-7</v>
      </c>
      <c r="Z128" s="6">
        <v>9.6519999999999993E-8</v>
      </c>
      <c r="AA128" s="6">
        <v>1.1785600000000001E-7</v>
      </c>
      <c r="AB128" s="6">
        <v>4.8158399999999995E-7</v>
      </c>
      <c r="AC128" s="6">
        <v>2.0320000000000001E-2</v>
      </c>
      <c r="AD128" s="6">
        <v>5.0800000000000003E-3</v>
      </c>
      <c r="AE128" s="60"/>
      <c r="AF128" s="26" t="s">
        <v>431</v>
      </c>
      <c r="AG128" s="26" t="s">
        <v>431</v>
      </c>
      <c r="AH128" s="26" t="s">
        <v>431</v>
      </c>
      <c r="AI128" s="26" t="s">
        <v>431</v>
      </c>
      <c r="AJ128" s="26" t="s">
        <v>431</v>
      </c>
      <c r="AK128" s="26">
        <v>10.16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1.08396E-2</v>
      </c>
      <c r="F131" s="6">
        <v>4.2154000000000002E-3</v>
      </c>
      <c r="G131" s="6">
        <v>5.2993599999999995E-4</v>
      </c>
      <c r="H131" s="6" t="s">
        <v>433</v>
      </c>
      <c r="I131" s="6" t="s">
        <v>432</v>
      </c>
      <c r="J131" s="6" t="s">
        <v>432</v>
      </c>
      <c r="K131" s="6" t="s">
        <v>432</v>
      </c>
      <c r="L131" s="6" t="s">
        <v>432</v>
      </c>
      <c r="M131" s="6">
        <v>9.0329999999999994E-3</v>
      </c>
      <c r="N131" s="6" t="s">
        <v>431</v>
      </c>
      <c r="O131" s="6">
        <v>7.2263999999999998E-4</v>
      </c>
      <c r="P131" s="6">
        <v>9.7556399999999995E-3</v>
      </c>
      <c r="Q131" s="6">
        <v>6.0220000000000001E-6</v>
      </c>
      <c r="R131" s="6">
        <v>9.6352000000000002E-5</v>
      </c>
      <c r="S131" s="6">
        <v>1.481412E-2</v>
      </c>
      <c r="T131" s="6">
        <v>1.8066E-3</v>
      </c>
      <c r="U131" s="6" t="s">
        <v>433</v>
      </c>
      <c r="V131" s="6" t="s">
        <v>433</v>
      </c>
      <c r="W131" s="6">
        <v>16.861599999999999</v>
      </c>
      <c r="X131" s="6">
        <v>4.2687597376000002E-8</v>
      </c>
      <c r="Y131" s="6">
        <v>9.0965230669999999E-8</v>
      </c>
      <c r="Z131" s="6">
        <v>4.8277639315999999E-8</v>
      </c>
      <c r="AA131" s="6">
        <v>5.8949538659999999E-8</v>
      </c>
      <c r="AB131" s="6">
        <v>2.4088000000000002E-7</v>
      </c>
      <c r="AC131" s="6">
        <v>0.60219999999999996</v>
      </c>
      <c r="AD131" s="6">
        <v>0.12044000000000001</v>
      </c>
      <c r="AE131" s="60"/>
      <c r="AF131" s="26" t="s">
        <v>431</v>
      </c>
      <c r="AG131" s="26" t="s">
        <v>431</v>
      </c>
      <c r="AH131" s="26" t="s">
        <v>431</v>
      </c>
      <c r="AI131" s="26" t="s">
        <v>431</v>
      </c>
      <c r="AJ131" s="26" t="s">
        <v>431</v>
      </c>
      <c r="AK131" s="26">
        <v>6.0220000000000002</v>
      </c>
      <c r="AL131" s="49" t="s">
        <v>300</v>
      </c>
    </row>
    <row r="132" spans="1:38" s="2" customFormat="1" ht="26.25" customHeight="1" thickBot="1" x14ac:dyDescent="0.25">
      <c r="A132" s="70" t="s">
        <v>288</v>
      </c>
      <c r="B132" s="74" t="s">
        <v>305</v>
      </c>
      <c r="C132" s="82" t="s">
        <v>306</v>
      </c>
      <c r="D132" s="72"/>
      <c r="E132" s="6">
        <v>9.1085800999999994E-2</v>
      </c>
      <c r="F132" s="6">
        <v>1.88289832E-2</v>
      </c>
      <c r="G132" s="6">
        <v>0.112077281</v>
      </c>
      <c r="H132" s="6" t="s">
        <v>433</v>
      </c>
      <c r="I132" s="6" t="s">
        <v>432</v>
      </c>
      <c r="J132" s="6" t="s">
        <v>432</v>
      </c>
      <c r="K132" s="6" t="s">
        <v>432</v>
      </c>
      <c r="L132" s="6" t="s">
        <v>432</v>
      </c>
      <c r="M132" s="6">
        <v>0.564731965</v>
      </c>
      <c r="N132" s="6">
        <v>1.821716017</v>
      </c>
      <c r="O132" s="6">
        <v>0.58294912499999996</v>
      </c>
      <c r="P132" s="6">
        <v>8.3798937000000004E-2</v>
      </c>
      <c r="Q132" s="6">
        <v>0.17124130600000001</v>
      </c>
      <c r="R132" s="6">
        <v>0.51008048500000003</v>
      </c>
      <c r="S132" s="6">
        <v>1.4573728130000001</v>
      </c>
      <c r="T132" s="6">
        <v>0.29147456300000002</v>
      </c>
      <c r="U132" s="6">
        <v>5.4651480000000004E-3</v>
      </c>
      <c r="V132" s="6">
        <v>2.4046651419999998</v>
      </c>
      <c r="W132" s="6">
        <v>169.41958956240001</v>
      </c>
      <c r="X132" s="6">
        <v>2.0414076171359999E-5</v>
      </c>
      <c r="Y132" s="6">
        <v>2.8019320235199999E-6</v>
      </c>
      <c r="Z132" s="6">
        <v>2.4416836204959999E-5</v>
      </c>
      <c r="AA132" s="6">
        <v>4.0027600336000002E-6</v>
      </c>
      <c r="AB132" s="6">
        <v>5.1635604433440002E-5</v>
      </c>
      <c r="AC132" s="6">
        <v>0.171240684</v>
      </c>
      <c r="AD132" s="6">
        <v>0.16361058000000001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2.5207025000000001E-2</v>
      </c>
      <c r="F133" s="6">
        <v>3.9719899999999999E-4</v>
      </c>
      <c r="G133" s="6">
        <v>3.4526019999999999E-3</v>
      </c>
      <c r="H133" s="6" t="s">
        <v>431</v>
      </c>
      <c r="I133" s="6" t="s">
        <v>432</v>
      </c>
      <c r="J133" s="6" t="s">
        <v>432</v>
      </c>
      <c r="K133" s="6" t="s">
        <v>432</v>
      </c>
      <c r="L133" s="6" t="s">
        <v>432</v>
      </c>
      <c r="M133" s="6" t="s">
        <v>435</v>
      </c>
      <c r="N133" s="6">
        <v>9.1754200000000003E-4</v>
      </c>
      <c r="O133" s="6">
        <v>1.5368599999999999E-4</v>
      </c>
      <c r="P133" s="6">
        <v>4.5525415E-2</v>
      </c>
      <c r="Q133" s="6">
        <v>4.1584E-4</v>
      </c>
      <c r="R133" s="6">
        <v>4.1430999999999998E-4</v>
      </c>
      <c r="S133" s="6">
        <v>3.7978900000000001E-4</v>
      </c>
      <c r="T133" s="6">
        <v>5.2950199999999995E-4</v>
      </c>
      <c r="U133" s="6">
        <v>6.0435700000000003E-4</v>
      </c>
      <c r="V133" s="6">
        <v>4.8923009999999999E-3</v>
      </c>
      <c r="W133" s="6">
        <v>8.2495718999999997E-4</v>
      </c>
      <c r="X133" s="6">
        <v>4.0331240400000001E-7</v>
      </c>
      <c r="Y133" s="6">
        <v>2.2029412369999999E-7</v>
      </c>
      <c r="Z133" s="6">
        <v>1.9676756680000001E-7</v>
      </c>
      <c r="AA133" s="6">
        <v>2.1357225029999999E-7</v>
      </c>
      <c r="AB133" s="6">
        <v>1.0339463447999999E-6</v>
      </c>
      <c r="AC133" s="6">
        <v>4.5830000000000003E-3</v>
      </c>
      <c r="AD133" s="6">
        <v>1.2527999999999999E-2</v>
      </c>
      <c r="AE133" s="60"/>
      <c r="AF133" s="26" t="s">
        <v>431</v>
      </c>
      <c r="AG133" s="26" t="s">
        <v>431</v>
      </c>
      <c r="AH133" s="26" t="s">
        <v>431</v>
      </c>
      <c r="AI133" s="26" t="s">
        <v>431</v>
      </c>
      <c r="AJ133" s="26" t="s">
        <v>431</v>
      </c>
      <c r="AK133" s="26">
        <v>30553.97</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56.544816613999998</v>
      </c>
      <c r="F135" s="6">
        <v>11.947863966</v>
      </c>
      <c r="G135" s="6">
        <v>2.1695192410000002</v>
      </c>
      <c r="H135" s="6" t="s">
        <v>433</v>
      </c>
      <c r="I135" s="6" t="s">
        <v>432</v>
      </c>
      <c r="J135" s="6" t="s">
        <v>432</v>
      </c>
      <c r="K135" s="6" t="s">
        <v>432</v>
      </c>
      <c r="L135" s="6" t="s">
        <v>432</v>
      </c>
      <c r="M135" s="6">
        <v>712.71227557700001</v>
      </c>
      <c r="N135" s="6">
        <v>7.5749506010000003</v>
      </c>
      <c r="O135" s="6">
        <v>0.79141274900000003</v>
      </c>
      <c r="P135" s="6" t="s">
        <v>433</v>
      </c>
      <c r="Q135" s="6">
        <v>0.45223585399999999</v>
      </c>
      <c r="R135" s="6">
        <v>0.113058964</v>
      </c>
      <c r="S135" s="6">
        <v>1.5828254989999999</v>
      </c>
      <c r="T135" s="6" t="s">
        <v>433</v>
      </c>
      <c r="U135" s="6">
        <v>0.33917689499999998</v>
      </c>
      <c r="V135" s="6">
        <v>204.07143024800001</v>
      </c>
      <c r="W135" s="6">
        <v>113.05896412614078</v>
      </c>
      <c r="X135" s="6">
        <v>6.3313083223722061E-2</v>
      </c>
      <c r="Y135" s="6">
        <v>0.11871203104447886</v>
      </c>
      <c r="Z135" s="6">
        <v>0.26908060370081877</v>
      </c>
      <c r="AA135" s="6" t="s">
        <v>433</v>
      </c>
      <c r="AB135" s="6">
        <v>0.45110571796901966</v>
      </c>
      <c r="AC135" s="6" t="s">
        <v>433</v>
      </c>
      <c r="AD135" s="6" t="s">
        <v>431</v>
      </c>
      <c r="AE135" s="60"/>
      <c r="AF135" s="26" t="s">
        <v>431</v>
      </c>
      <c r="AG135" s="26" t="s">
        <v>431</v>
      </c>
      <c r="AH135" s="26" t="s">
        <v>431</v>
      </c>
      <c r="AI135" s="26" t="s">
        <v>431</v>
      </c>
      <c r="AJ135" s="26" t="s">
        <v>431</v>
      </c>
      <c r="AK135" s="26">
        <v>7914.1354029652566</v>
      </c>
      <c r="AL135" s="49" t="s">
        <v>412</v>
      </c>
    </row>
    <row r="136" spans="1:38" s="2" customFormat="1" ht="26.25" customHeight="1" thickBot="1" x14ac:dyDescent="0.25">
      <c r="A136" s="70" t="s">
        <v>288</v>
      </c>
      <c r="B136" s="70" t="s">
        <v>313</v>
      </c>
      <c r="C136" s="71" t="s">
        <v>314</v>
      </c>
      <c r="D136" s="72"/>
      <c r="E136" s="6">
        <v>6.5331199999999999E-3</v>
      </c>
      <c r="F136" s="6">
        <v>2.7694198E-2</v>
      </c>
      <c r="G136" s="6" t="s">
        <v>431</v>
      </c>
      <c r="H136" s="6" t="s">
        <v>433</v>
      </c>
      <c r="I136" s="6" t="s">
        <v>432</v>
      </c>
      <c r="J136" s="6" t="s">
        <v>432</v>
      </c>
      <c r="K136" s="6" t="s">
        <v>432</v>
      </c>
      <c r="L136" s="6" t="s">
        <v>432</v>
      </c>
      <c r="M136" s="6">
        <v>0.12061142900000001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1240.740079815685</v>
      </c>
      <c r="AL136" s="49" t="s">
        <v>416</v>
      </c>
    </row>
    <row r="137" spans="1:38" s="2" customFormat="1" ht="26.25" customHeight="1" thickBot="1" x14ac:dyDescent="0.25">
      <c r="A137" s="70" t="s">
        <v>288</v>
      </c>
      <c r="B137" s="70" t="s">
        <v>315</v>
      </c>
      <c r="C137" s="71" t="s">
        <v>316</v>
      </c>
      <c r="D137" s="72"/>
      <c r="E137" s="6">
        <v>2.273246E-3</v>
      </c>
      <c r="F137" s="6">
        <v>2.0640661104999999E-2</v>
      </c>
      <c r="G137" s="6" t="s">
        <v>431</v>
      </c>
      <c r="H137" s="6" t="s">
        <v>433</v>
      </c>
      <c r="I137" s="6" t="s">
        <v>432</v>
      </c>
      <c r="J137" s="6" t="s">
        <v>432</v>
      </c>
      <c r="K137" s="6" t="s">
        <v>432</v>
      </c>
      <c r="L137" s="6" t="s">
        <v>432</v>
      </c>
      <c r="M137" s="6">
        <v>4.1964418000000003E-2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4852.4153480000004</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6.3951879999999996E-3</v>
      </c>
      <c r="O139" s="6">
        <v>1.2824077999999999E-2</v>
      </c>
      <c r="P139" s="6">
        <v>1.2824077999999999E-2</v>
      </c>
      <c r="Q139" s="6">
        <v>2.0246763000000001E-2</v>
      </c>
      <c r="R139" s="6">
        <v>1.9333877999999999E-2</v>
      </c>
      <c r="S139" s="6">
        <v>4.531669E-2</v>
      </c>
      <c r="T139" s="6" t="s">
        <v>433</v>
      </c>
      <c r="U139" s="6" t="s">
        <v>433</v>
      </c>
      <c r="V139" s="6" t="s">
        <v>433</v>
      </c>
      <c r="W139" s="6">
        <v>22.444640213399857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1343.7688457039981</v>
      </c>
      <c r="F141" s="20">
        <f t="shared" ref="F141:AD141" si="0">SUM(F14:F140)</f>
        <v>941.40735121314231</v>
      </c>
      <c r="G141" s="20">
        <f t="shared" si="0"/>
        <v>1623.8250942252153</v>
      </c>
      <c r="H141" s="20">
        <f t="shared" si="0"/>
        <v>566.89359057147033</v>
      </c>
      <c r="I141" s="20">
        <f t="shared" si="0"/>
        <v>0</v>
      </c>
      <c r="J141" s="20">
        <f t="shared" si="0"/>
        <v>0</v>
      </c>
      <c r="K141" s="20">
        <f t="shared" si="0"/>
        <v>0</v>
      </c>
      <c r="L141" s="20">
        <f t="shared" si="0"/>
        <v>0</v>
      </c>
      <c r="M141" s="20">
        <f t="shared" si="0"/>
        <v>3569.4025375456845</v>
      </c>
      <c r="N141" s="20">
        <f t="shared" si="0"/>
        <v>583.3105123138356</v>
      </c>
      <c r="O141" s="20">
        <f t="shared" si="0"/>
        <v>21.113272551142018</v>
      </c>
      <c r="P141" s="20">
        <f t="shared" si="0"/>
        <v>9.7315677929777635</v>
      </c>
      <c r="Q141" s="20">
        <f t="shared" si="0"/>
        <v>9.89507264031303</v>
      </c>
      <c r="R141" s="20">
        <f>SUM(R14:R140)</f>
        <v>30.045532248671179</v>
      </c>
      <c r="S141" s="20">
        <f t="shared" si="0"/>
        <v>103.92898293714512</v>
      </c>
      <c r="T141" s="20">
        <f t="shared" si="0"/>
        <v>152.9262016400323</v>
      </c>
      <c r="U141" s="20">
        <f t="shared" si="0"/>
        <v>6.5595354961310637</v>
      </c>
      <c r="V141" s="20">
        <f t="shared" si="0"/>
        <v>397.53548085970476</v>
      </c>
      <c r="W141" s="20">
        <f t="shared" si="0"/>
        <v>468.29779201503419</v>
      </c>
      <c r="X141" s="20">
        <f t="shared" si="0"/>
        <v>29.6965801546453</v>
      </c>
      <c r="Y141" s="20">
        <f t="shared" si="0"/>
        <v>31.267509234436798</v>
      </c>
      <c r="Z141" s="20">
        <f t="shared" si="0"/>
        <v>14.073930345182042</v>
      </c>
      <c r="AA141" s="20">
        <f t="shared" si="0"/>
        <v>13.321125835337103</v>
      </c>
      <c r="AB141" s="20">
        <f t="shared" si="0"/>
        <v>100.5562529605608</v>
      </c>
      <c r="AC141" s="20">
        <f t="shared" si="0"/>
        <v>78.215630997555323</v>
      </c>
      <c r="AD141" s="20">
        <f t="shared" si="0"/>
        <v>2222.5840536685801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1343.7688457039981</v>
      </c>
      <c r="F152" s="14">
        <f t="shared" ref="F152:AD152" si="1">SUM(F$141, F$151, IF(AND(ISNUMBER(SEARCH($B$4,"AT|BE|CH|GB|IE|LT|LU|NL")),SUM(F$143:F$149)&gt;0),SUM(F$143:F$149)-SUM(F$27:F$33),0))</f>
        <v>941.40735121314231</v>
      </c>
      <c r="G152" s="14">
        <f t="shared" si="1"/>
        <v>1623.8250942252153</v>
      </c>
      <c r="H152" s="14">
        <f t="shared" si="1"/>
        <v>566.89359057147033</v>
      </c>
      <c r="I152" s="14">
        <f t="shared" si="1"/>
        <v>0</v>
      </c>
      <c r="J152" s="14">
        <f t="shared" si="1"/>
        <v>0</v>
      </c>
      <c r="K152" s="14">
        <f t="shared" si="1"/>
        <v>0</v>
      </c>
      <c r="L152" s="14">
        <f t="shared" si="1"/>
        <v>0</v>
      </c>
      <c r="M152" s="14">
        <f t="shared" si="1"/>
        <v>3569.4025375456845</v>
      </c>
      <c r="N152" s="14">
        <f t="shared" si="1"/>
        <v>583.3105123138356</v>
      </c>
      <c r="O152" s="14">
        <f t="shared" si="1"/>
        <v>21.113272551142018</v>
      </c>
      <c r="P152" s="14">
        <f t="shared" si="1"/>
        <v>9.7315677929777635</v>
      </c>
      <c r="Q152" s="14">
        <f t="shared" si="1"/>
        <v>9.89507264031303</v>
      </c>
      <c r="R152" s="14">
        <f t="shared" si="1"/>
        <v>30.045532248671179</v>
      </c>
      <c r="S152" s="14">
        <f t="shared" si="1"/>
        <v>103.92898293714512</v>
      </c>
      <c r="T152" s="14">
        <f t="shared" si="1"/>
        <v>152.9262016400323</v>
      </c>
      <c r="U152" s="14">
        <f t="shared" si="1"/>
        <v>6.5595354961310637</v>
      </c>
      <c r="V152" s="14">
        <f t="shared" si="1"/>
        <v>397.53548085970476</v>
      </c>
      <c r="W152" s="14">
        <f t="shared" si="1"/>
        <v>468.29779201503419</v>
      </c>
      <c r="X152" s="14">
        <f t="shared" si="1"/>
        <v>29.6965801546453</v>
      </c>
      <c r="Y152" s="14">
        <f t="shared" si="1"/>
        <v>31.267509234436798</v>
      </c>
      <c r="Z152" s="14">
        <f t="shared" si="1"/>
        <v>14.073930345182042</v>
      </c>
      <c r="AA152" s="14">
        <f t="shared" si="1"/>
        <v>13.321125835337103</v>
      </c>
      <c r="AB152" s="14">
        <f t="shared" si="1"/>
        <v>100.5562529605608</v>
      </c>
      <c r="AC152" s="14">
        <f t="shared" si="1"/>
        <v>78.215630997555323</v>
      </c>
      <c r="AD152" s="14">
        <f t="shared" si="1"/>
        <v>2222.5840536685801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1343.7688457039981</v>
      </c>
      <c r="F154" s="14">
        <f>SUM(F$141, F$153, -1 * IF(OR($B$6=2005,$B$6&gt;=2020),SUM(F$99:F$122),0), IF(AND(ISNUMBER(SEARCH($B$4,"AT|BE|CH|GB|IE|LT|LU|NL")),SUM(F$143:F$149)&gt;0),SUM(F$143:F$149)-SUM(F$27:F$33),0))</f>
        <v>941.40735121314231</v>
      </c>
      <c r="G154" s="14">
        <f>SUM(G$141, G$153, IF(AND(ISNUMBER(SEARCH($B$4,"AT|BE|CH|GB|IE|LT|LU|NL")),SUM(G$143:G$149)&gt;0),SUM(G$143:G$149)-SUM(G$27:G$33),0))</f>
        <v>1623.8250942252153</v>
      </c>
      <c r="H154" s="14">
        <f>SUM(H$141, H$153, IF(AND(ISNUMBER(SEARCH($B$4,"AT|BE|CH|GB|IE|LT|LU|NL")),SUM(H$143:H$149)&gt;0),SUM(H$143:H$149)-SUM(H$27:H$33),0))</f>
        <v>566.89359057147033</v>
      </c>
      <c r="I154" s="14">
        <f t="shared" ref="I154:AD154" si="2">SUM(I$141, I$153, IF(AND(ISNUMBER(SEARCH($B$4,"AT|BE|CH|GB|IE|LT|LU|NL")),SUM(I$143:I$149)&gt;0),SUM(I$143:I$149)-SUM(I$27:I$33),0))</f>
        <v>0</v>
      </c>
      <c r="J154" s="14">
        <f t="shared" si="2"/>
        <v>0</v>
      </c>
      <c r="K154" s="14">
        <f t="shared" si="2"/>
        <v>0</v>
      </c>
      <c r="L154" s="14">
        <f t="shared" si="2"/>
        <v>0</v>
      </c>
      <c r="M154" s="14">
        <f t="shared" si="2"/>
        <v>3569.4025375456845</v>
      </c>
      <c r="N154" s="14">
        <f t="shared" si="2"/>
        <v>583.3105123138356</v>
      </c>
      <c r="O154" s="14">
        <f t="shared" si="2"/>
        <v>21.113272551142018</v>
      </c>
      <c r="P154" s="14">
        <f t="shared" si="2"/>
        <v>9.7315677929777635</v>
      </c>
      <c r="Q154" s="14">
        <f t="shared" si="2"/>
        <v>9.89507264031303</v>
      </c>
      <c r="R154" s="14">
        <f t="shared" si="2"/>
        <v>30.045532248671179</v>
      </c>
      <c r="S154" s="14">
        <f t="shared" si="2"/>
        <v>103.92898293714512</v>
      </c>
      <c r="T154" s="14">
        <f t="shared" si="2"/>
        <v>152.9262016400323</v>
      </c>
      <c r="U154" s="14">
        <f t="shared" si="2"/>
        <v>6.5595354961310637</v>
      </c>
      <c r="V154" s="14">
        <f t="shared" si="2"/>
        <v>397.53548085970476</v>
      </c>
      <c r="W154" s="14">
        <f t="shared" si="2"/>
        <v>468.29779201503419</v>
      </c>
      <c r="X154" s="14">
        <f t="shared" si="2"/>
        <v>29.6965801546453</v>
      </c>
      <c r="Y154" s="14">
        <f t="shared" si="2"/>
        <v>31.267509234436798</v>
      </c>
      <c r="Z154" s="14">
        <f t="shared" si="2"/>
        <v>14.073930345182042</v>
      </c>
      <c r="AA154" s="14">
        <f t="shared" si="2"/>
        <v>13.321125835337103</v>
      </c>
      <c r="AB154" s="14">
        <f t="shared" si="2"/>
        <v>100.5562529605608</v>
      </c>
      <c r="AC154" s="14">
        <f t="shared" si="2"/>
        <v>78.215630997555323</v>
      </c>
      <c r="AD154" s="14">
        <f t="shared" si="2"/>
        <v>2222.5840536685801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26.122813542694164</v>
      </c>
      <c r="F157" s="23">
        <v>0.5031933760396875</v>
      </c>
      <c r="G157" s="23">
        <v>1.5169799764845933</v>
      </c>
      <c r="H157" s="23" t="s">
        <v>433</v>
      </c>
      <c r="I157" s="23" t="s">
        <v>432</v>
      </c>
      <c r="J157" s="23" t="s">
        <v>432</v>
      </c>
      <c r="K157" s="23" t="s">
        <v>432</v>
      </c>
      <c r="L157" s="23" t="s">
        <v>432</v>
      </c>
      <c r="M157" s="23">
        <v>5.6249682034947579</v>
      </c>
      <c r="N157" s="23">
        <v>1.0378772571807129</v>
      </c>
      <c r="O157" s="23">
        <v>9.3821559727244299E-5</v>
      </c>
      <c r="P157" s="23">
        <v>4.1436035652598043E-3</v>
      </c>
      <c r="Q157" s="23">
        <v>1.7971091279378947E-4</v>
      </c>
      <c r="R157" s="23">
        <v>2.18365999909041E-2</v>
      </c>
      <c r="S157" s="23">
        <v>1.3258857029898978E-2</v>
      </c>
      <c r="T157" s="23">
        <v>1.8244075319608029E-4</v>
      </c>
      <c r="U157" s="23">
        <v>1.7957442077367493E-4</v>
      </c>
      <c r="V157" s="23">
        <v>3.4346186785210044E-2</v>
      </c>
      <c r="W157" s="23" t="s">
        <v>433</v>
      </c>
      <c r="X157" s="23">
        <v>3.5862049872659142E-4</v>
      </c>
      <c r="Y157" s="23">
        <v>2.6439100419745499E-3</v>
      </c>
      <c r="Z157" s="23">
        <v>3.1253578912040434E-4</v>
      </c>
      <c r="AA157" s="23">
        <v>3.2503454062213932E-4</v>
      </c>
      <c r="AB157" s="23">
        <v>3.6401008704436849E-3</v>
      </c>
      <c r="AC157" s="23" t="s">
        <v>431</v>
      </c>
      <c r="AD157" s="23" t="s">
        <v>431</v>
      </c>
      <c r="AE157" s="63"/>
      <c r="AF157" s="23">
        <v>78016.110958535501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6.9030979921332207</v>
      </c>
      <c r="F158" s="23">
        <v>0.25277675689716339</v>
      </c>
      <c r="G158" s="23">
        <v>0.43124591663723694</v>
      </c>
      <c r="H158" s="23" t="s">
        <v>433</v>
      </c>
      <c r="I158" s="23" t="s">
        <v>432</v>
      </c>
      <c r="J158" s="23" t="s">
        <v>432</v>
      </c>
      <c r="K158" s="23" t="s">
        <v>432</v>
      </c>
      <c r="L158" s="23" t="s">
        <v>432</v>
      </c>
      <c r="M158" s="23">
        <v>9.982254452905206</v>
      </c>
      <c r="N158" s="23">
        <v>5.224680739478277</v>
      </c>
      <c r="O158" s="23">
        <v>2.7632541399791351E-5</v>
      </c>
      <c r="P158" s="23">
        <v>1.2195206609893982E-3</v>
      </c>
      <c r="Q158" s="23">
        <v>5.2389505911233461E-5</v>
      </c>
      <c r="R158" s="23">
        <v>6.1700971364065191E-3</v>
      </c>
      <c r="S158" s="23">
        <v>3.7507706115975851E-3</v>
      </c>
      <c r="T158" s="23">
        <v>6.6138268432032606E-5</v>
      </c>
      <c r="U158" s="23">
        <v>5.1702067785193502E-5</v>
      </c>
      <c r="V158" s="23">
        <v>9.8546651357540455E-3</v>
      </c>
      <c r="W158" s="23" t="s">
        <v>433</v>
      </c>
      <c r="X158" s="23">
        <v>2.4084363875662482E-4</v>
      </c>
      <c r="Y158" s="23">
        <v>1.0250011667554825E-3</v>
      </c>
      <c r="Z158" s="23">
        <v>1.7649142135482129E-4</v>
      </c>
      <c r="AA158" s="23">
        <v>3.8625075475527183E-4</v>
      </c>
      <c r="AB158" s="23">
        <v>1.8285869816222005E-3</v>
      </c>
      <c r="AC158" s="23" t="s">
        <v>431</v>
      </c>
      <c r="AD158" s="23" t="s">
        <v>431</v>
      </c>
      <c r="AE158" s="63"/>
      <c r="AF158" s="23">
        <v>22178.360893542125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369.124558036</v>
      </c>
      <c r="F159" s="23">
        <v>8.950416959</v>
      </c>
      <c r="G159" s="23">
        <v>348.70952817099999</v>
      </c>
      <c r="H159" s="23" t="s">
        <v>433</v>
      </c>
      <c r="I159" s="23" t="s">
        <v>432</v>
      </c>
      <c r="J159" s="23" t="s">
        <v>432</v>
      </c>
      <c r="K159" s="23" t="s">
        <v>432</v>
      </c>
      <c r="L159" s="23" t="s">
        <v>432</v>
      </c>
      <c r="M159" s="23">
        <v>18.839007685999999</v>
      </c>
      <c r="N159" s="23">
        <v>0.859951892</v>
      </c>
      <c r="O159" s="23">
        <v>8.9629162999999998E-2</v>
      </c>
      <c r="P159" s="23">
        <v>0.11627388600000001</v>
      </c>
      <c r="Q159" s="23">
        <v>2.6477205220000002</v>
      </c>
      <c r="R159" s="23">
        <v>2.8136564759999998</v>
      </c>
      <c r="S159" s="23">
        <v>5.9415427530000002</v>
      </c>
      <c r="T159" s="23">
        <v>123.42311021800001</v>
      </c>
      <c r="U159" s="23">
        <v>0.93444499700000005</v>
      </c>
      <c r="V159" s="23">
        <v>6.177091399</v>
      </c>
      <c r="W159" s="23">
        <v>1.9664004364172978</v>
      </c>
      <c r="X159" s="23">
        <v>2.1741171757243095E-2</v>
      </c>
      <c r="Y159" s="23">
        <v>0.12778255782747397</v>
      </c>
      <c r="Z159" s="23">
        <v>8.9629159744956957E-2</v>
      </c>
      <c r="AA159" s="23">
        <v>3.5670294632257606E-2</v>
      </c>
      <c r="AB159" s="23">
        <v>0.27482318396193162</v>
      </c>
      <c r="AC159" s="23">
        <v>0.64072799999999996</v>
      </c>
      <c r="AD159" s="23">
        <v>2.2253590000000001</v>
      </c>
      <c r="AE159" s="63"/>
      <c r="AF159" s="23">
        <v>212016.9560598268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7.4679326970000002</v>
      </c>
      <c r="F163" s="25">
        <v>19.842826833</v>
      </c>
      <c r="G163" s="25">
        <v>1.4844371350000001</v>
      </c>
      <c r="H163" s="25">
        <v>1.666274415</v>
      </c>
      <c r="I163" s="25" t="s">
        <v>432</v>
      </c>
      <c r="J163" s="25" t="s">
        <v>432</v>
      </c>
      <c r="K163" s="25" t="s">
        <v>432</v>
      </c>
      <c r="L163" s="25" t="s">
        <v>432</v>
      </c>
      <c r="M163" s="25">
        <v>215.14976767799999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2025-02-10T10:35:15Z</dcterms:modified>
</cp:coreProperties>
</file>