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<sst xmlns="http://schemas.openxmlformats.org/spreadsheetml/2006/main" count="3896" uniqueCount="436">
  <si>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</si>
  <si>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</si>
  <si>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</si>
  <si>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</si>
  <si>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</si>
  <si>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</si>
  <si>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</si>
  <si>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</si>
  <si>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</si>
  <si>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</si>
  <si>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</si>
  <si>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</si>
  <si>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</si>
  <si>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</si>
  <si>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</si>
  <si>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</si>
  <si>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</si>
  <si>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</si>
  <si>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</si>
  <si>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</si>
  <si>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</si>
  <si>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</si>
  <si>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</si>
  <si>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</si>
  <si>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</si>
  <si>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</si>
  <si>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</si>
  <si>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</si>
  <si>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</si>
  <si>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</si>
  <si>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</si>
  <si>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</si>
  <si>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</si>
  <si>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</si>
  <si>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</si>
  <si>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</si>
  <si>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</si>
  <si>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</si>
  <si>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</si>
  <si>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</si>
  <si>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</si>
  <si>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</si>
  <si>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</si>
  <si>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</si>
  <si>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</si>
  <si>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</si>
  <si>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</si>
  <si>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</si>
  <si>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</si>
  <si>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</si>
  <si>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</si>
  <si>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</si>
  <si>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</si>
  <si>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</si>
  <si>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</si>
  <si>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</si>
  <si>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</si>
  <si>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</si>
  <si>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</si>
  <si>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</si>
  <si>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</si>
  <si>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</si>
  <si>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</si>
  <si>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</si>
  <si>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</si>
  <si>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</si>
  <si>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</si>
  <si>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</si>
  <si>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</si>
  <si>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</si>
  <si>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</si>
  <si>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</si>
  <si>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</si>
  <si>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</si>
  <si>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</si>
  <si>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</si>
  <si>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</si>
  <si>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</si>
  <si>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</si>
  <si>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</si>
  <si>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</si>
  <si>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</si>
  <si>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</si>
  <si>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</si>
  <si>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</si>
  <si>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</si>
  <si>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</si>
  <si>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</si>
  <si>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</si>
  <si>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</si>
  <si>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</si>
  <si>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</si>
  <si>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</si>
  <si>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</si>
  <si>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</si>
  <si>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</si>
  <si>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</si>
  <si>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</si>
  <si>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</si>
  <si>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</si>
  <si>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</si>
  <si>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</si>
  <si>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</si>
  <si>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</si>
  <si>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</si>
  <si>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</si>
  <si>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</si>
  <si>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</si>
  <si>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</si>
  <si>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</si>
  <si>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</si>
  <si>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</si>
  <si>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</si>
  <si>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</si>
  <si>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</si>
  <si>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</si>
  <si>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</si>
  <si>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</si>
  <si>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</si>
  <si>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</si>
  <si>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</si>
  <si>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</si>
  <si>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</si>
  <si>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</si>
  <si>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</si>
  <si>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</si>
  <si>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</si>
  <si>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</si>
  <si>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</si>
  <si>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</si>
  <si>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</si>
  <si>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</si>
  <si>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</si>
  <si>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</si>
  <si>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</si>
  <si>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</si>
  <si>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</si>
  <si>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</si>
  <si>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</si>
  <si>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</si>
  <si>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</si>
  <si>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</si>
  <si>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</si>
  <si>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</si>
  <si>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</si>
  <si>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</si>
  <si>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</si>
  <si>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</si>
  <si>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</si>
  <si>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</si>
  <si>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</si>
  <si>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</si>
  <si>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</si>
  <si>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</si>
  <si>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</si>
  <si>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</si>
  <si>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</si>
  <si>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</si>
  <si>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</si>
  <si>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</si>
  <si>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</si>
  <si>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</si>
  <si>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</si>
  <si>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</si>
  <si>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</si>
  <si>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</si>
  <si>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</si>
  <si>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</si>
  <si>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</si>
  <si>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</si>
  <si>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</si>
  <si>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</si>
  <si>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</si>
  <si>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</si>
  <si>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</si>
  <si>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</si>
  <si>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</si>
  <si>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</si>
  <si>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</si>
  <si>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</si>
  <si>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</si>
  <si>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</si>
  <si>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</si>
  <si>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</si>
  <si>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</si>
  <si>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</si>
  <si>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</si>
  <si>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</si>
  <si>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</si>
  <si>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</si>
  <si>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</si>
  <si>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</si>
  <si>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</si>
  <si>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</si>
  <si>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</si>
  <si>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</si>
  <si>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</si>
  <si>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</si>
  <si>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</si>
  <si>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</si>
  <si>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</si>
  <si>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</si>
  <si>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</si>
  <si>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</si>
  <si>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</si>
  <si>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</si>
  <si>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</si>
  <si>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</si>
  <si>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</si>
  <si>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</si>
  <si>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</si>
  <si>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</si>
  <si>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</si>
  <si>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</si>
  <si>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</si>
  <si>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</si>
  <si>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</si>
  <si>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</si>
  <si>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</si>
  <si>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</si>
  <si>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</si>
  <si>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</si>
  <si>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</si>
  <si>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</si>
  <si>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</si>
  <si>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</si>
  <si>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</si>
  <si>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</si>
  <si>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</si>
  <si>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</si>
  <si>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</si>
  <si>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</si>
  <si>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</si>
  <si>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</si>
  <si>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</si>
  <si>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</si>
  <si>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</si>
  <si>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</si>
  <si>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</si>
  <si>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</si>
  <si>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</si>
  <si>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</si>
  <si>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</si>
  <si>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</si>
  <si>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</si>
  <si>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</si>
  <si>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</si>
  <si>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</si>
  <si>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</si>
  <si>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</si>
  <si>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</si>
  <si>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</si>
  <si>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</si>
  <si>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</si>
  <si>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</si>
  <si>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</si>
  <si>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</si>
  <si>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</si>
  <si>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</si>
  <si>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</si>
  <si>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</si>
  <si>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</si>
  <si>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</si>
  <si>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</si>
  <si>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</si>
  <si>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</si>
  <si>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</si>
  <si>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</si>
  <si>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</si>
  <si>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</si>
  <si>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</si>
  <si>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</si>
  <si>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</si>
  <si>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</si>
  <si>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</si>
  <si>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</si>
  <si>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</si>
  <si>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</si>
  <si>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</si>
  <si>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</si>
  <si>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</si>
  <si>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</si>
  <si>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</si>
  <si>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</si>
  <si>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</si>
  <si>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</si>
  <si>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</si>
  <si>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</si>
  <si>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</si>
  <si>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</si>
  <si>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</si>
  <si>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</si>
  <si>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</si>
  <si>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</si>
  <si>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</si>
  <si>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</si>
  <si>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</si>
  <si>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</si>
  <si>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</si>
  <si>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</si>
  <si>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</si>
  <si>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</si>
  <si>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</si>
  <si>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</si>
  <si>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</si>
  <si>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</si>
  <si>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</si>
  <si>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</si>
  <si>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</si>
  <si>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</si>
  <si>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</si>
  <si>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</si>
  <si>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</si>
  <si>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</si>
  <si>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</si>
  <si>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</si>
  <si>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</si>
  <si>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</si>
  <si>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</si>
  <si>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</si>
  <si>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</si>
  <si>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</si>
  <si>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</si>
  <si>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</si>
  <si>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</si>
  <si>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</si>
  <si>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</si>
  <si>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</si>
  <si>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</si>
  <si>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</si>
  <si>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</si>
  <si>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</si>
  <si>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</si>
  <si>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</si>
  <si>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</si>
  <si>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</si>
  <si>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</si>
  <si>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</si>
  <si>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</si>
  <si>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</si>
  <si>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</si>
  <si>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</si>
  <si>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</si>
  <si>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</si>
  <si>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</si>
  <si>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</si>
  <si>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</si>
  <si>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</si>
  <si>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</si>
  <si>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</si>
  <si>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</si>
  <si>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</si>
  <si>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</si>
  <si>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</si>
  <si>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</si>
  <si>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</si>
  <si>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</si>
  <si>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</si>
  <si>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</si>
  <si>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</si>
  <si>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</si>
  <si>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</si>
  <si>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</si>
  <si>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</si>
  <si>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</si>
  <si>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</si>
  <si>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</si>
  <si>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</si>
  <si>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</si>
  <si>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</si>
  <si>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</si>
  <si>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</si>
  <si>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</si>
  <si>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</si>
  <si>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</si>
  <si>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</si>
  <si>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</si>
  <si>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</si>
  <si>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</si>
  <si>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</si>
  <si>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</si>
  <si>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</si>
  <si>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</si>
  <si>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</si>
  <si>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</si>
  <si>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</si>
  <si>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</si>
  <si>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</si>
  <si>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</si>
  <si>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</si>
  <si>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</si>
  <si>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</si>
  <si>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</si>
  <si>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</si>
  <si>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</si>
  <si>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</si>
  <si>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</si>
  <si>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</si>
  <si>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</si>
  <si>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</si>
  <si>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</si>
  <si>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</si>
  <si>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</si>
  <si>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</si>
  <si>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</si>
  <si>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</si>
  <si>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</si>
  <si>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</si>
  <si>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</si>
  <si>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</si>
  <si>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</si>
  <si>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</si>
  <si>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</si>
  <si>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</si>
  <si>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</si>
  <si>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</si>
  <si>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</si>
  <si>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</si>
  <si>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</si>
  <si>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</si>
  <si>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</si>
  <si>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</si>
  <si>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</si>
  <si>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</si>
  <si>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</si>
  <si>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</si>
  <si>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</si>
  <si>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</si>
  <si>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</si>
  <si>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14.02.2025</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</si>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</sst>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2016</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14.02.2025: 2016</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91.547722077566519</v>
      </c>
      <c r="F14" s="6">
        <v>7.8395393364650641</v>
      </c>
      <c r="G14" s="6">
        <v>82.864265135227825</v>
      </c>
      <c r="H14" s="6">
        <v>1.1024007291119999</v>
      </c>
      <c r="I14" s="6">
        <v>3.826724213665301</v>
      </c>
      <c r="J14" s="6">
        <v>5.186753134099896</v>
      </c>
      <c r="K14" s="6">
        <v>6.6184192111776978</v>
      </c>
      <c r="L14" s="6">
        <v>0.10578550132921336</v>
      </c>
      <c r="M14" s="6">
        <v>24.014006013252352</v>
      </c>
      <c r="N14" s="6">
        <v>1.7318510189509728</v>
      </c>
      <c r="O14" s="6">
        <v>0.50896956327723275</v>
      </c>
      <c r="P14" s="6">
        <v>1.7753000285888252</v>
      </c>
      <c r="Q14" s="6">
        <v>1.8044641408076303</v>
      </c>
      <c r="R14" s="6">
        <v>2.550859793713633</v>
      </c>
      <c r="S14" s="6">
        <v>3.7388042856557266</v>
      </c>
      <c r="T14" s="6">
        <v>13.374847465219709</v>
      </c>
      <c r="U14" s="6">
        <v>0.64593611081946678</v>
      </c>
      <c r="V14" s="6">
        <v>10.921243210766725</v>
      </c>
      <c r="W14" s="6">
        <v>2.7639480281286821</v>
      </c>
      <c r="X14" s="6">
        <v>0.21502746172098947</v>
      </c>
      <c r="Y14" s="6">
        <v>0.3426439335642264</v>
      </c>
      <c r="Z14" s="6">
        <v>0.1152493722461298</v>
      </c>
      <c r="AA14" s="6">
        <v>8.8077395803757119E-2</v>
      </c>
      <c r="AB14" s="6">
        <v>0.76099816242900054</v>
      </c>
      <c r="AC14" s="6">
        <v>0.48205181665315999</v>
      </c>
      <c r="AD14" s="6">
        <v>2.7489711716790821E-2</v>
      </c>
      <c r="AE14" s="60"/>
      <c r="AF14" s="26">
        <v>45532.293827039874</v>
      </c>
      <c r="AG14" s="26">
        <v>363572.70664867503</v>
      </c>
      <c r="AH14" s="26">
        <v>198221.81423102101</v>
      </c>
      <c r="AI14" s="26">
        <v>40112.97172802774</v>
      </c>
      <c r="AJ14" s="26">
        <v>31548.317155469951</v>
      </c>
      <c r="AK14" s="26" t="s">
        <v>431</v>
      </c>
      <c r="AL14" s="49" t="s">
        <v>49</v>
      </c>
    </row>
    <row r="15" spans="1:38" s="1" customFormat="1" ht="26.25" customHeight="1" thickBot="1" x14ac:dyDescent="0.25">
      <c r="A15" s="70" t="s">
        <v>53</v>
      </c>
      <c r="B15" s="70" t="s">
        <v>54</v>
      </c>
      <c r="C15" s="71" t="s">
        <v>55</v>
      </c>
      <c r="D15" s="72"/>
      <c r="E15" s="6">
        <v>11.851230949874328</v>
      </c>
      <c r="F15" s="6">
        <v>0.42206782187894942</v>
      </c>
      <c r="G15" s="6">
        <v>5.7980253071708798</v>
      </c>
      <c r="H15" s="6" t="s">
        <v>432</v>
      </c>
      <c r="I15" s="6">
        <v>0.22153443029373732</v>
      </c>
      <c r="J15" s="6">
        <v>0.22737931455654403</v>
      </c>
      <c r="K15" s="6">
        <v>0.23856066108544946</v>
      </c>
      <c r="L15" s="6">
        <v>3.1895214676423568E-2</v>
      </c>
      <c r="M15" s="6">
        <v>2.0556418237719689</v>
      </c>
      <c r="N15" s="6">
        <v>0.20175607868753068</v>
      </c>
      <c r="O15" s="6">
        <v>0.25442745677686657</v>
      </c>
      <c r="P15" s="6">
        <v>5.0412181666923468E-2</v>
      </c>
      <c r="Q15" s="6">
        <v>6.3968501189449023E-2</v>
      </c>
      <c r="R15" s="6">
        <v>0.82101237320575349</v>
      </c>
      <c r="S15" s="6">
        <v>0.42191238252013052</v>
      </c>
      <c r="T15" s="6">
        <v>3.8803915928215487</v>
      </c>
      <c r="U15" s="6">
        <v>0.18688476146334052</v>
      </c>
      <c r="V15" s="6">
        <v>2.132231278785043</v>
      </c>
      <c r="W15" s="6">
        <v>1.1094844607271261E-2</v>
      </c>
      <c r="X15" s="6">
        <v>1.1446227506364201E-4</v>
      </c>
      <c r="Y15" s="6">
        <v>2.4493661492890631E-4</v>
      </c>
      <c r="Z15" s="6">
        <v>1.4495933831510689E-4</v>
      </c>
      <c r="AA15" s="6">
        <v>5.6750571149760687E-4</v>
      </c>
      <c r="AB15" s="6">
        <v>1.0718637854193777E-3</v>
      </c>
      <c r="AC15" s="6" t="s">
        <v>431</v>
      </c>
      <c r="AD15" s="6" t="s">
        <v>431</v>
      </c>
      <c r="AE15" s="60"/>
      <c r="AF15" s="26">
        <v>125010.51734636936</v>
      </c>
      <c r="AG15" s="26" t="s">
        <v>433</v>
      </c>
      <c r="AH15" s="26">
        <v>60167.031117906932</v>
      </c>
      <c r="AI15" s="26" t="s">
        <v>433</v>
      </c>
      <c r="AJ15" s="26">
        <v>960.09267999999997</v>
      </c>
      <c r="AK15" s="26" t="s">
        <v>431</v>
      </c>
      <c r="AL15" s="49" t="s">
        <v>49</v>
      </c>
    </row>
    <row r="16" spans="1:38" s="1" customFormat="1" ht="26.25" customHeight="1" thickBot="1" x14ac:dyDescent="0.25">
      <c r="A16" s="70" t="s">
        <v>53</v>
      </c>
      <c r="B16" s="70" t="s">
        <v>56</v>
      </c>
      <c r="C16" s="71" t="s">
        <v>57</v>
      </c>
      <c r="D16" s="72"/>
      <c r="E16" s="6">
        <v>3.5400985907712395</v>
      </c>
      <c r="F16" s="6">
        <v>0.30103291415071198</v>
      </c>
      <c r="G16" s="6">
        <v>1.4548960789741927</v>
      </c>
      <c r="H16" s="6">
        <v>0.22125170699999999</v>
      </c>
      <c r="I16" s="6">
        <v>0.263669534838955</v>
      </c>
      <c r="J16" s="6">
        <v>0.34642701252895497</v>
      </c>
      <c r="K16" s="6">
        <v>0.47827421852895496</v>
      </c>
      <c r="L16" s="6">
        <v>6.156865203783992E-2</v>
      </c>
      <c r="M16" s="6">
        <v>2.3596172807706308</v>
      </c>
      <c r="N16" s="6">
        <v>0.12730989179053759</v>
      </c>
      <c r="O16" s="6">
        <v>5.0196815697807026E-2</v>
      </c>
      <c r="P16" s="6">
        <v>7.5537178530065948E-3</v>
      </c>
      <c r="Q16" s="6">
        <v>3.180376360342109E-3</v>
      </c>
      <c r="R16" s="6">
        <v>0.11674999507926281</v>
      </c>
      <c r="S16" s="6">
        <v>3.2750702204242539E-2</v>
      </c>
      <c r="T16" s="6">
        <v>1.9788378798960671E-2</v>
      </c>
      <c r="U16" s="6">
        <v>2.8501913207873075E-3</v>
      </c>
      <c r="V16" s="6">
        <v>2.0733307359268665</v>
      </c>
      <c r="W16" s="6">
        <v>0.39062319147189151</v>
      </c>
      <c r="X16" s="6">
        <v>8.4679063141502267E-2</v>
      </c>
      <c r="Y16" s="6">
        <v>6.2325316686507946E-2</v>
      </c>
      <c r="Z16" s="6">
        <v>1.9470252370908169E-2</v>
      </c>
      <c r="AA16" s="6">
        <v>1.5556313463434291E-2</v>
      </c>
      <c r="AB16" s="6">
        <v>0.18203094566232383</v>
      </c>
      <c r="AC16" s="6">
        <v>1.9432383944300999E-2</v>
      </c>
      <c r="AD16" s="6">
        <v>8.1778341999999998E-10</v>
      </c>
      <c r="AE16" s="60"/>
      <c r="AF16" s="26">
        <v>642.29064458880805</v>
      </c>
      <c r="AG16" s="26">
        <v>6437.4221789000003</v>
      </c>
      <c r="AH16" s="26">
        <v>8168.3940483435754</v>
      </c>
      <c r="AI16" s="26">
        <v>3858.4549999999999</v>
      </c>
      <c r="AJ16" s="26" t="s">
        <v>431</v>
      </c>
      <c r="AK16" s="26" t="s">
        <v>431</v>
      </c>
      <c r="AL16" s="49" t="s">
        <v>49</v>
      </c>
    </row>
    <row r="17" spans="1:38" s="2" customFormat="1" ht="26.25" customHeight="1" thickBot="1" x14ac:dyDescent="0.25">
      <c r="A17" s="70" t="s">
        <v>53</v>
      </c>
      <c r="B17" s="70" t="s">
        <v>58</v>
      </c>
      <c r="C17" s="71" t="s">
        <v>59</v>
      </c>
      <c r="D17" s="72"/>
      <c r="E17" s="6">
        <v>7.6792994876486178</v>
      </c>
      <c r="F17" s="6">
        <v>0.1314210701217351</v>
      </c>
      <c r="G17" s="6">
        <v>6.8467810502548412</v>
      </c>
      <c r="H17" s="6" t="s">
        <v>432</v>
      </c>
      <c r="I17" s="6">
        <v>0.16326743115348635</v>
      </c>
      <c r="J17" s="6">
        <v>0.71223583006083824</v>
      </c>
      <c r="K17" s="6">
        <v>2.1997460691035799</v>
      </c>
      <c r="L17" s="6">
        <v>8.9588978962245186E-3</v>
      </c>
      <c r="M17" s="6">
        <v>91.507848258860577</v>
      </c>
      <c r="N17" s="6">
        <v>7.6114488268338683</v>
      </c>
      <c r="O17" s="6">
        <v>0.14792398147703623</v>
      </c>
      <c r="P17" s="6">
        <v>2.926662856288573E-3</v>
      </c>
      <c r="Q17" s="6">
        <v>0.31871601447632286</v>
      </c>
      <c r="R17" s="6">
        <v>1.1841695466493845</v>
      </c>
      <c r="S17" s="6">
        <v>9.8492081498148757E-3</v>
      </c>
      <c r="T17" s="6">
        <v>0.77263993120531094</v>
      </c>
      <c r="U17" s="6">
        <v>6.647839554123849E-4</v>
      </c>
      <c r="V17" s="6">
        <v>5.317363944877556</v>
      </c>
      <c r="W17" s="6">
        <v>1.0668359259376459</v>
      </c>
      <c r="X17" s="6">
        <v>9.888746068795781E-4</v>
      </c>
      <c r="Y17" s="6">
        <v>1.9858327895499119E-3</v>
      </c>
      <c r="Z17" s="6">
        <v>9.9084415504576318E-4</v>
      </c>
      <c r="AA17" s="6">
        <v>9.9085368850143E-4</v>
      </c>
      <c r="AB17" s="6">
        <v>4.9564052448114824E-3</v>
      </c>
      <c r="AC17" s="6">
        <v>5.3999999999999998E-5</v>
      </c>
      <c r="AD17" s="6">
        <v>3.7123532592843601E-2</v>
      </c>
      <c r="AE17" s="60"/>
      <c r="AF17" s="26">
        <v>2119.7573312942659</v>
      </c>
      <c r="AG17" s="26">
        <v>23845.80181015356</v>
      </c>
      <c r="AH17" s="26">
        <v>29422.815850827978</v>
      </c>
      <c r="AI17" s="26" t="s">
        <v>431</v>
      </c>
      <c r="AJ17" s="26" t="s">
        <v>433</v>
      </c>
      <c r="AK17" s="26" t="s">
        <v>431</v>
      </c>
      <c r="AL17" s="49" t="s">
        <v>49</v>
      </c>
    </row>
    <row r="18" spans="1:38" s="2" customFormat="1" ht="26.25" customHeight="1" thickBot="1" x14ac:dyDescent="0.25">
      <c r="A18" s="70" t="s">
        <v>53</v>
      </c>
      <c r="B18" s="70" t="s">
        <v>60</v>
      </c>
      <c r="C18" s="71" t="s">
        <v>61</v>
      </c>
      <c r="D18" s="72"/>
      <c r="E18" s="6">
        <v>4.6939020098980917</v>
      </c>
      <c r="F18" s="6">
        <v>2.5677891534187664E-2</v>
      </c>
      <c r="G18" s="6">
        <v>7.9647967882335067</v>
      </c>
      <c r="H18" s="6">
        <v>2.8600999999999999E-5</v>
      </c>
      <c r="I18" s="6">
        <v>0.12702616391804128</v>
      </c>
      <c r="J18" s="6">
        <v>0.15959690918670574</v>
      </c>
      <c r="K18" s="6">
        <v>0.18709497885403514</v>
      </c>
      <c r="L18" s="6">
        <v>4.1295794328022148E-2</v>
      </c>
      <c r="M18" s="6">
        <v>0.55245588767131382</v>
      </c>
      <c r="N18" s="6">
        <v>3.6141922075483882E-3</v>
      </c>
      <c r="O18" s="6">
        <v>9.0811071899134438E-4</v>
      </c>
      <c r="P18" s="6">
        <v>1.0537458296941988E-3</v>
      </c>
      <c r="Q18" s="6">
        <v>3.9273367952764307E-3</v>
      </c>
      <c r="R18" s="6">
        <v>2.312563328993808E-3</v>
      </c>
      <c r="S18" s="6">
        <v>4.0033397393323712E-3</v>
      </c>
      <c r="T18" s="6">
        <v>0.1930948466726729</v>
      </c>
      <c r="U18" s="6">
        <v>1.6246782360862504E-3</v>
      </c>
      <c r="V18" s="6">
        <v>6.5736223581582279E-2</v>
      </c>
      <c r="W18" s="6">
        <v>6.1240149375681114E-3</v>
      </c>
      <c r="X18" s="6">
        <v>3.1892820967728002E-5</v>
      </c>
      <c r="Y18" s="6">
        <v>5.8771363073855998E-5</v>
      </c>
      <c r="Z18" s="6">
        <v>3.0216797129327999E-5</v>
      </c>
      <c r="AA18" s="6">
        <v>2.9447553429328001E-5</v>
      </c>
      <c r="AB18" s="6">
        <v>1.503285344024664E-4</v>
      </c>
      <c r="AC18" s="6">
        <v>3.0000000000000001E-6</v>
      </c>
      <c r="AD18" s="6" t="s">
        <v>431</v>
      </c>
      <c r="AE18" s="60"/>
      <c r="AF18" s="26">
        <v>2028.4197588108341</v>
      </c>
      <c r="AG18" s="26">
        <v>1437.9214640133059</v>
      </c>
      <c r="AH18" s="26">
        <v>13988.077330775262</v>
      </c>
      <c r="AI18" s="26">
        <v>0.77300000000000002</v>
      </c>
      <c r="AJ18" s="26" t="s">
        <v>433</v>
      </c>
      <c r="AK18" s="26" t="s">
        <v>431</v>
      </c>
      <c r="AL18" s="49" t="s">
        <v>49</v>
      </c>
    </row>
    <row r="19" spans="1:38" s="2" customFormat="1" ht="26.25" customHeight="1" thickBot="1" x14ac:dyDescent="0.25">
      <c r="A19" s="70" t="s">
        <v>53</v>
      </c>
      <c r="B19" s="70" t="s">
        <v>62</v>
      </c>
      <c r="C19" s="71" t="s">
        <v>63</v>
      </c>
      <c r="D19" s="72"/>
      <c r="E19" s="6">
        <v>10.741939398643305</v>
      </c>
      <c r="F19" s="6">
        <v>2.4010806683157204</v>
      </c>
      <c r="G19" s="6">
        <v>7.0781204858380562</v>
      </c>
      <c r="H19" s="6">
        <v>7.4593790000000004E-3</v>
      </c>
      <c r="I19" s="6">
        <v>0.22727600119214444</v>
      </c>
      <c r="J19" s="6">
        <v>0.28079617823002168</v>
      </c>
      <c r="K19" s="6">
        <v>0.32979129011112912</v>
      </c>
      <c r="L19" s="6">
        <v>2.3844143607602102E-2</v>
      </c>
      <c r="M19" s="6">
        <v>4.3457692198980045</v>
      </c>
      <c r="N19" s="6">
        <v>8.441332680536609E-2</v>
      </c>
      <c r="O19" s="6">
        <v>9.6124361869544036E-3</v>
      </c>
      <c r="P19" s="6">
        <v>2.4933060169010725E-2</v>
      </c>
      <c r="Q19" s="6">
        <v>6.6910830114325859E-2</v>
      </c>
      <c r="R19" s="6">
        <v>8.8646545370527546E-2</v>
      </c>
      <c r="S19" s="6">
        <v>6.3059619100760078E-2</v>
      </c>
      <c r="T19" s="6">
        <v>0.60099791121459412</v>
      </c>
      <c r="U19" s="6">
        <v>0.15987638568430887</v>
      </c>
      <c r="V19" s="6">
        <v>0.33072360123808037</v>
      </c>
      <c r="W19" s="6">
        <v>0.19154312419238806</v>
      </c>
      <c r="X19" s="6">
        <v>4.3295442345486395E-3</v>
      </c>
      <c r="Y19" s="6">
        <v>8.2164731570234482E-3</v>
      </c>
      <c r="Z19" s="6">
        <v>3.5574664919407334E-3</v>
      </c>
      <c r="AA19" s="6">
        <v>3.1729422279817136E-3</v>
      </c>
      <c r="AB19" s="6">
        <v>1.9276426111494535E-2</v>
      </c>
      <c r="AC19" s="6">
        <v>4.5894496689392703E-2</v>
      </c>
      <c r="AD19" s="6">
        <v>2.6986424833999999E-5</v>
      </c>
      <c r="AE19" s="60"/>
      <c r="AF19" s="26">
        <v>3697.126941994889</v>
      </c>
      <c r="AG19" s="26">
        <v>6748.1486000000004</v>
      </c>
      <c r="AH19" s="26">
        <v>150893.71297013469</v>
      </c>
      <c r="AI19" s="26">
        <v>201.604862837713</v>
      </c>
      <c r="AJ19" s="26" t="s">
        <v>431</v>
      </c>
      <c r="AK19" s="26" t="s">
        <v>431</v>
      </c>
      <c r="AL19" s="49" t="s">
        <v>49</v>
      </c>
    </row>
    <row r="20" spans="1:38" s="2" customFormat="1" ht="26.25" customHeight="1" thickBot="1" x14ac:dyDescent="0.25">
      <c r="A20" s="70" t="s">
        <v>53</v>
      </c>
      <c r="B20" s="70" t="s">
        <v>64</v>
      </c>
      <c r="C20" s="71" t="s">
        <v>65</v>
      </c>
      <c r="D20" s="72"/>
      <c r="E20" s="6">
        <v>7.4271467819385562</v>
      </c>
      <c r="F20" s="6">
        <v>2.0197936353664505</v>
      </c>
      <c r="G20" s="6">
        <v>0.73967620011418478</v>
      </c>
      <c r="H20" s="6">
        <v>0.12945373595462914</v>
      </c>
      <c r="I20" s="6">
        <v>0.98777072595005566</v>
      </c>
      <c r="J20" s="6">
        <v>1.1454175632217101</v>
      </c>
      <c r="K20" s="6">
        <v>1.2682797118529927</v>
      </c>
      <c r="L20" s="6">
        <v>3.9689858733263403E-2</v>
      </c>
      <c r="M20" s="6">
        <v>7.5747559327564913</v>
      </c>
      <c r="N20" s="6">
        <v>0.92782201973288814</v>
      </c>
      <c r="O20" s="6">
        <v>0.11714164565856004</v>
      </c>
      <c r="P20" s="6">
        <v>6.9450380136821852E-2</v>
      </c>
      <c r="Q20" s="6">
        <v>0.39026125632141845</v>
      </c>
      <c r="R20" s="6">
        <v>0.45301973744713603</v>
      </c>
      <c r="S20" s="6">
        <v>0.87093808613062129</v>
      </c>
      <c r="T20" s="6">
        <v>0.89498277872425736</v>
      </c>
      <c r="U20" s="6">
        <v>5.3590543679938936E-2</v>
      </c>
      <c r="V20" s="6">
        <v>9.127457474652962</v>
      </c>
      <c r="W20" s="6">
        <v>2.3890599871835123</v>
      </c>
      <c r="X20" s="6">
        <v>8.0058900249446077E-2</v>
      </c>
      <c r="Y20" s="6">
        <v>5.8341589283717799E-2</v>
      </c>
      <c r="Z20" s="6">
        <v>1.844146252792158E-2</v>
      </c>
      <c r="AA20" s="6">
        <v>1.5820706563073644E-2</v>
      </c>
      <c r="AB20" s="6">
        <v>0.1726626585179423</v>
      </c>
      <c r="AC20" s="6">
        <v>0.21742065013388009</v>
      </c>
      <c r="AD20" s="6">
        <v>0.1401069312636973</v>
      </c>
      <c r="AE20" s="60"/>
      <c r="AF20" s="26">
        <v>2850.2117454820159</v>
      </c>
      <c r="AG20" s="26" t="s">
        <v>431</v>
      </c>
      <c r="AH20" s="26">
        <v>66984.301299295592</v>
      </c>
      <c r="AI20" s="26">
        <v>44525.215204799999</v>
      </c>
      <c r="AJ20" s="26" t="s">
        <v>433</v>
      </c>
      <c r="AK20" s="26" t="s">
        <v>431</v>
      </c>
      <c r="AL20" s="49" t="s">
        <v>49</v>
      </c>
    </row>
    <row r="21" spans="1:38" s="2" customFormat="1" ht="26.25" customHeight="1" thickBot="1" x14ac:dyDescent="0.25">
      <c r="A21" s="70" t="s">
        <v>53</v>
      </c>
      <c r="B21" s="70" t="s">
        <v>66</v>
      </c>
      <c r="C21" s="71" t="s">
        <v>67</v>
      </c>
      <c r="D21" s="72"/>
      <c r="E21" s="6">
        <v>6.7174038253317763</v>
      </c>
      <c r="F21" s="6">
        <v>5.5896445724512436</v>
      </c>
      <c r="G21" s="6">
        <v>6.002529534889292</v>
      </c>
      <c r="H21" s="6">
        <v>0.56247813899999999</v>
      </c>
      <c r="I21" s="6">
        <v>2.4775313990783854</v>
      </c>
      <c r="J21" s="6">
        <v>2.6144151844718961</v>
      </c>
      <c r="K21" s="6">
        <v>2.8057186338537936</v>
      </c>
      <c r="L21" s="6">
        <v>0.64312281729503584</v>
      </c>
      <c r="M21" s="6">
        <v>11.01312400289522</v>
      </c>
      <c r="N21" s="6">
        <v>0.52134942042872823</v>
      </c>
      <c r="O21" s="6">
        <v>0.20069394233837501</v>
      </c>
      <c r="P21" s="6">
        <v>1.5718914590999999E-2</v>
      </c>
      <c r="Q21" s="6">
        <v>1.9568315985583264E-2</v>
      </c>
      <c r="R21" s="6">
        <v>0.55187362777463611</v>
      </c>
      <c r="S21" s="6">
        <v>0.12635932251857049</v>
      </c>
      <c r="T21" s="6">
        <v>2.1279671295791336</v>
      </c>
      <c r="U21" s="6">
        <v>1.0342429652610294E-2</v>
      </c>
      <c r="V21" s="6">
        <v>7.9104729467345249</v>
      </c>
      <c r="W21" s="6">
        <v>1.6551042723787543</v>
      </c>
      <c r="X21" s="6">
        <v>0.1605558172380725</v>
      </c>
      <c r="Y21" s="6">
        <v>0.26038604745907101</v>
      </c>
      <c r="Z21" s="6">
        <v>8.4563569791660687E-2</v>
      </c>
      <c r="AA21" s="6">
        <v>6.9361749084736343E-2</v>
      </c>
      <c r="AB21" s="6">
        <v>0.57486718357780353</v>
      </c>
      <c r="AC21" s="6">
        <v>7.6708999999999999E-2</v>
      </c>
      <c r="AD21" s="6">
        <v>9.1200000000000005E-4</v>
      </c>
      <c r="AE21" s="60"/>
      <c r="AF21" s="26">
        <v>13099.231448279203</v>
      </c>
      <c r="AG21" s="26">
        <v>260.04057540000002</v>
      </c>
      <c r="AH21" s="26">
        <v>58958.116855626839</v>
      </c>
      <c r="AI21" s="26">
        <v>15202.111889692142</v>
      </c>
      <c r="AJ21" s="26" t="s">
        <v>433</v>
      </c>
      <c r="AK21" s="26" t="s">
        <v>431</v>
      </c>
      <c r="AL21" s="49" t="s">
        <v>49</v>
      </c>
    </row>
    <row r="22" spans="1:38" s="2" customFormat="1" ht="26.25" customHeight="1" thickBot="1" x14ac:dyDescent="0.25">
      <c r="A22" s="70" t="s">
        <v>53</v>
      </c>
      <c r="B22" s="74" t="s">
        <v>68</v>
      </c>
      <c r="C22" s="71" t="s">
        <v>69</v>
      </c>
      <c r="D22" s="72"/>
      <c r="E22" s="6">
        <v>50.150516540958151</v>
      </c>
      <c r="F22" s="6">
        <v>1.4660466432182195</v>
      </c>
      <c r="G22" s="6">
        <v>22.596222402064583</v>
      </c>
      <c r="H22" s="6">
        <v>9.5431143999999996E-2</v>
      </c>
      <c r="I22" s="6">
        <v>0.70250332588254982</v>
      </c>
      <c r="J22" s="6">
        <v>0.97192363970584639</v>
      </c>
      <c r="K22" s="6">
        <v>1.1533244753444285</v>
      </c>
      <c r="L22" s="6">
        <v>0.18153516246534801</v>
      </c>
      <c r="M22" s="6">
        <v>49.888380726464682</v>
      </c>
      <c r="N22" s="6">
        <v>0.68824430612824239</v>
      </c>
      <c r="O22" s="6">
        <v>8.6919661782826327E-2</v>
      </c>
      <c r="P22" s="6">
        <v>0.43121318451584789</v>
      </c>
      <c r="Q22" s="6">
        <v>7.4136442467867783E-2</v>
      </c>
      <c r="R22" s="6">
        <v>0.62936636452269323</v>
      </c>
      <c r="S22" s="6">
        <v>0.48919878313985565</v>
      </c>
      <c r="T22" s="6">
        <v>1.0366737846993708</v>
      </c>
      <c r="U22" s="6">
        <v>0.39834973195809492</v>
      </c>
      <c r="V22" s="6">
        <v>3.044493620589575</v>
      </c>
      <c r="W22" s="6">
        <v>0.84073512159741171</v>
      </c>
      <c r="X22" s="6">
        <v>2.7055450491886526E-2</v>
      </c>
      <c r="Y22" s="6">
        <v>4.6500214180622938E-2</v>
      </c>
      <c r="Z22" s="6">
        <v>1.4350635139974454E-2</v>
      </c>
      <c r="AA22" s="6">
        <v>1.1152991125718298E-2</v>
      </c>
      <c r="AB22" s="6">
        <v>9.9059290925518767E-2</v>
      </c>
      <c r="AC22" s="6">
        <v>8.4852288999999789E-2</v>
      </c>
      <c r="AD22" s="6">
        <v>4.8244541724553995E-3</v>
      </c>
      <c r="AE22" s="60"/>
      <c r="AF22" s="26">
        <v>65333.406244265949</v>
      </c>
      <c r="AG22" s="26">
        <v>1475.5100551399998</v>
      </c>
      <c r="AH22" s="26">
        <v>82236.771221618896</v>
      </c>
      <c r="AI22" s="26">
        <v>12451.227636128531</v>
      </c>
      <c r="AJ22" s="26">
        <v>13305.391994698619</v>
      </c>
      <c r="AK22" s="26" t="s">
        <v>431</v>
      </c>
      <c r="AL22" s="49" t="s">
        <v>49</v>
      </c>
    </row>
    <row r="23" spans="1:38" s="2" customFormat="1" ht="26.25" customHeight="1" thickBot="1" x14ac:dyDescent="0.25">
      <c r="A23" s="70" t="s">
        <v>70</v>
      </c>
      <c r="B23" s="74" t="s">
        <v>393</v>
      </c>
      <c r="C23" s="71" t="s">
        <v>389</v>
      </c>
      <c r="D23" s="117"/>
      <c r="E23" s="6">
        <v>9.7515822159999992</v>
      </c>
      <c r="F23" s="6">
        <v>0.90058086199999998</v>
      </c>
      <c r="G23" s="6">
        <v>1.1772055999999999E-2</v>
      </c>
      <c r="H23" s="6">
        <v>4.7088080000000001E-3</v>
      </c>
      <c r="I23" s="6">
        <v>0.52480015300000005</v>
      </c>
      <c r="J23" s="6">
        <v>0.52480015300000005</v>
      </c>
      <c r="K23" s="6">
        <v>0.52480015300000005</v>
      </c>
      <c r="L23" s="6">
        <v>0.38238091899999999</v>
      </c>
      <c r="M23" s="6">
        <v>4.3163914229999998</v>
      </c>
      <c r="N23" s="6" t="s">
        <v>432</v>
      </c>
      <c r="O23" s="6">
        <v>5.8860309999999999E-3</v>
      </c>
      <c r="P23" s="6" t="s">
        <v>432</v>
      </c>
      <c r="Q23" s="6" t="s">
        <v>432</v>
      </c>
      <c r="R23" s="6">
        <v>2.9430153000000001E-2</v>
      </c>
      <c r="S23" s="6">
        <v>1.0006244070000001</v>
      </c>
      <c r="T23" s="6">
        <v>4.1202174000000001E-2</v>
      </c>
      <c r="U23" s="6">
        <v>5.8860309999999999E-3</v>
      </c>
      <c r="V23" s="6">
        <v>0.58860260399999997</v>
      </c>
      <c r="W23" s="6" t="s">
        <v>432</v>
      </c>
      <c r="X23" s="6">
        <v>1.765807800373359E-2</v>
      </c>
      <c r="Y23" s="6">
        <v>2.943013000622265E-2</v>
      </c>
      <c r="Z23" s="6">
        <v>2.0247929444281183E-2</v>
      </c>
      <c r="AA23" s="6">
        <v>4.6499605409831791E-3</v>
      </c>
      <c r="AB23" s="6">
        <v>7.1986097995220599E-2</v>
      </c>
      <c r="AC23" s="6" t="s">
        <v>431</v>
      </c>
      <c r="AD23" s="6" t="s">
        <v>431</v>
      </c>
      <c r="AE23" s="60"/>
      <c r="AF23" s="26">
        <v>25368.772065363923</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7.4331665731834606</v>
      </c>
      <c r="F24" s="6">
        <v>6.6190448196428919</v>
      </c>
      <c r="G24" s="6">
        <v>4.1102782571200001</v>
      </c>
      <c r="H24" s="6">
        <v>0.66025483200000001</v>
      </c>
      <c r="I24" s="6">
        <v>2.7571204012469486</v>
      </c>
      <c r="J24" s="6">
        <v>2.8719611172469484</v>
      </c>
      <c r="K24" s="6">
        <v>3.0538586732469484</v>
      </c>
      <c r="L24" s="6">
        <v>0.73227478478199903</v>
      </c>
      <c r="M24" s="6">
        <v>12.754300478080768</v>
      </c>
      <c r="N24" s="6">
        <v>0.55666138428600498</v>
      </c>
      <c r="O24" s="6">
        <v>0.23406790571566749</v>
      </c>
      <c r="P24" s="6">
        <v>1.8708687875000001E-2</v>
      </c>
      <c r="Q24" s="6">
        <v>1.8845063168400001E-2</v>
      </c>
      <c r="R24" s="6">
        <v>0.54665921062010925</v>
      </c>
      <c r="S24" s="6">
        <v>0.13077191930601093</v>
      </c>
      <c r="T24" s="6">
        <v>1.4461438180804418</v>
      </c>
      <c r="U24" s="6">
        <v>1.2279194424866E-2</v>
      </c>
      <c r="V24" s="6">
        <v>9.2387961679660044</v>
      </c>
      <c r="W24" s="6">
        <v>1.8949117225479049</v>
      </c>
      <c r="X24" s="6">
        <v>0.18420188930177103</v>
      </c>
      <c r="Y24" s="6">
        <v>0.29710944024726443</v>
      </c>
      <c r="Z24" s="6">
        <v>9.5002675125427385E-2</v>
      </c>
      <c r="AA24" s="6">
        <v>7.7158717890126904E-2</v>
      </c>
      <c r="AB24" s="6">
        <v>0.65347272256458977</v>
      </c>
      <c r="AC24" s="6">
        <v>8.9653018656000005E-2</v>
      </c>
      <c r="AD24" s="6">
        <v>1.053000011024E-3</v>
      </c>
      <c r="AE24" s="60"/>
      <c r="AF24" s="26">
        <v>9430.3036774354568</v>
      </c>
      <c r="AG24" s="26" t="s">
        <v>431</v>
      </c>
      <c r="AH24" s="26">
        <v>77726.063648551833</v>
      </c>
      <c r="AI24" s="26">
        <v>17844.725011149189</v>
      </c>
      <c r="AJ24" s="26" t="s">
        <v>431</v>
      </c>
      <c r="AK24" s="26" t="s">
        <v>431</v>
      </c>
      <c r="AL24" s="49" t="s">
        <v>49</v>
      </c>
    </row>
    <row r="25" spans="1:38" s="2" customFormat="1" ht="26.25" customHeight="1" thickBot="1" x14ac:dyDescent="0.25">
      <c r="A25" s="70" t="s">
        <v>73</v>
      </c>
      <c r="B25" s="74" t="s">
        <v>74</v>
      </c>
      <c r="C25" s="76" t="s">
        <v>75</v>
      </c>
      <c r="D25" s="72"/>
      <c r="E25" s="6">
        <v>5.6452206787982897</v>
      </c>
      <c r="F25" s="6">
        <v>0.50583122046609408</v>
      </c>
      <c r="G25" s="6">
        <v>0.32934973335593593</v>
      </c>
      <c r="H25" s="6" t="s">
        <v>432</v>
      </c>
      <c r="I25" s="6">
        <v>4.4623229527999998E-2</v>
      </c>
      <c r="J25" s="6">
        <v>4.4623229527999998E-2</v>
      </c>
      <c r="K25" s="6">
        <v>4.4623229527999998E-2</v>
      </c>
      <c r="L25" s="6">
        <v>2.141915017344E-2</v>
      </c>
      <c r="M25" s="6">
        <v>3.4533642755874174</v>
      </c>
      <c r="N25" s="6">
        <v>1.9384161312847002E-2</v>
      </c>
      <c r="O25" s="6">
        <v>2.0329340088964892E-5</v>
      </c>
      <c r="P25" s="6">
        <v>8.9787580703511389E-4</v>
      </c>
      <c r="Q25" s="6">
        <v>3.8962455861660578E-5</v>
      </c>
      <c r="R25" s="6">
        <v>4.7424893235488898E-3</v>
      </c>
      <c r="S25" s="6">
        <v>2.879385630270698E-3</v>
      </c>
      <c r="T25" s="6">
        <v>3.9013159274191628E-5</v>
      </c>
      <c r="U25" s="6">
        <v>3.895992069103403E-5</v>
      </c>
      <c r="V25" s="6">
        <v>7.4530688471344166E-3</v>
      </c>
      <c r="W25" s="6" t="s">
        <v>432</v>
      </c>
      <c r="X25" s="6">
        <v>3.4616962628132873E-4</v>
      </c>
      <c r="Y25" s="6">
        <v>2.728844151277836E-3</v>
      </c>
      <c r="Z25" s="6">
        <v>3.0954942324364711E-4</v>
      </c>
      <c r="AA25" s="6">
        <v>2.7420344095965962E-4</v>
      </c>
      <c r="AB25" s="6">
        <v>3.6587666417624717E-3</v>
      </c>
      <c r="AC25" s="6" t="s">
        <v>431</v>
      </c>
      <c r="AD25" s="6" t="s">
        <v>431</v>
      </c>
      <c r="AE25" s="60"/>
      <c r="AF25" s="26">
        <v>17012.412618659087</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2.0372804856343554</v>
      </c>
      <c r="F26" s="6">
        <v>0.22704071752048768</v>
      </c>
      <c r="G26" s="6">
        <v>0.13129481559102962</v>
      </c>
      <c r="H26" s="6" t="s">
        <v>432</v>
      </c>
      <c r="I26" s="6">
        <v>1.7368487497950256E-2</v>
      </c>
      <c r="J26" s="6">
        <v>1.7368487497950256E-2</v>
      </c>
      <c r="K26" s="6">
        <v>1.7368487497950256E-2</v>
      </c>
      <c r="L26" s="6">
        <v>8.3368739534925383E-3</v>
      </c>
      <c r="M26" s="6">
        <v>1.7409576531543451</v>
      </c>
      <c r="N26" s="6">
        <v>0.24256049488346729</v>
      </c>
      <c r="O26" s="6">
        <v>8.150043286573717E-6</v>
      </c>
      <c r="P26" s="6">
        <v>3.5991769884137487E-4</v>
      </c>
      <c r="Q26" s="6">
        <v>1.5594324851996933E-5</v>
      </c>
      <c r="R26" s="6">
        <v>1.8887958698099237E-3</v>
      </c>
      <c r="S26" s="6">
        <v>1.1469843116789068E-3</v>
      </c>
      <c r="T26" s="6">
        <v>1.6232519586461516E-5</v>
      </c>
      <c r="U26" s="6">
        <v>1.5562415115273703E-5</v>
      </c>
      <c r="V26" s="6">
        <v>2.9754789445986603E-3</v>
      </c>
      <c r="W26" s="6" t="s">
        <v>432</v>
      </c>
      <c r="X26" s="6">
        <v>1.6161675878787705E-4</v>
      </c>
      <c r="Y26" s="6">
        <v>1.1932360188725555E-3</v>
      </c>
      <c r="Z26" s="6">
        <v>1.4092489168230127E-4</v>
      </c>
      <c r="AA26" s="6">
        <v>1.4609476362615411E-4</v>
      </c>
      <c r="AB26" s="6">
        <v>1.6418724329688879E-3</v>
      </c>
      <c r="AC26" s="6" t="s">
        <v>431</v>
      </c>
      <c r="AD26" s="6" t="s">
        <v>431</v>
      </c>
      <c r="AE26" s="60"/>
      <c r="AF26" s="26">
        <v>6707.6280617366556</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164.15918722500001</v>
      </c>
      <c r="F27" s="6">
        <v>9.521852719</v>
      </c>
      <c r="G27" s="6">
        <v>0.23722347499999999</v>
      </c>
      <c r="H27" s="6">
        <v>2.2002049050000001</v>
      </c>
      <c r="I27" s="6">
        <v>6.5362657180000001</v>
      </c>
      <c r="J27" s="6">
        <v>6.5362657180000001</v>
      </c>
      <c r="K27" s="6">
        <v>6.5362657180000001</v>
      </c>
      <c r="L27" s="6">
        <v>5.5632927250000002</v>
      </c>
      <c r="M27" s="6">
        <v>105.134162381</v>
      </c>
      <c r="N27" s="6">
        <v>19.418513826000002</v>
      </c>
      <c r="O27" s="6">
        <v>0.193763569</v>
      </c>
      <c r="P27" s="6">
        <v>0.101602356</v>
      </c>
      <c r="Q27" s="6">
        <v>2.4026059999999998E-3</v>
      </c>
      <c r="R27" s="6">
        <v>0.94562923300000001</v>
      </c>
      <c r="S27" s="6">
        <v>32.915245890999998</v>
      </c>
      <c r="T27" s="6">
        <v>1.3563008080000001</v>
      </c>
      <c r="U27" s="6">
        <v>0.19358492799999999</v>
      </c>
      <c r="V27" s="6">
        <v>19.351063383</v>
      </c>
      <c r="W27" s="6">
        <v>10.3868403486</v>
      </c>
      <c r="X27" s="6">
        <v>0.44145772729999999</v>
      </c>
      <c r="Y27" s="6">
        <v>0.49510071594999999</v>
      </c>
      <c r="Z27" s="6">
        <v>0.3869416579028</v>
      </c>
      <c r="AA27" s="6">
        <v>0.41639280365469999</v>
      </c>
      <c r="AB27" s="6">
        <v>1.7398929048053999</v>
      </c>
      <c r="AC27" s="6" t="s">
        <v>431</v>
      </c>
      <c r="AD27" s="6">
        <v>2.0777649999999999</v>
      </c>
      <c r="AE27" s="60"/>
      <c r="AF27" s="26">
        <v>695462.74227300193</v>
      </c>
      <c r="AG27" s="26" t="s">
        <v>433</v>
      </c>
      <c r="AH27" s="26">
        <v>423.43314011424917</v>
      </c>
      <c r="AI27" s="26">
        <v>28759.228284874989</v>
      </c>
      <c r="AJ27" s="26">
        <v>996.85590223522911</v>
      </c>
      <c r="AK27" s="26" t="s">
        <v>431</v>
      </c>
      <c r="AL27" s="49" t="s">
        <v>49</v>
      </c>
    </row>
    <row r="28" spans="1:38" s="2" customFormat="1" ht="26.25" customHeight="1" thickBot="1" x14ac:dyDescent="0.25">
      <c r="A28" s="70" t="s">
        <v>78</v>
      </c>
      <c r="B28" s="70" t="s">
        <v>81</v>
      </c>
      <c r="C28" s="71" t="s">
        <v>82</v>
      </c>
      <c r="D28" s="72"/>
      <c r="E28" s="6">
        <v>24.415572360999999</v>
      </c>
      <c r="F28" s="6">
        <v>1.492960267</v>
      </c>
      <c r="G28" s="6">
        <v>2.8642924E-2</v>
      </c>
      <c r="H28" s="6">
        <v>3.6765600000000002E-2</v>
      </c>
      <c r="I28" s="6">
        <v>1.300166296</v>
      </c>
      <c r="J28" s="6">
        <v>1.300166296</v>
      </c>
      <c r="K28" s="6">
        <v>1.300166296</v>
      </c>
      <c r="L28" s="6">
        <v>1.049935305</v>
      </c>
      <c r="M28" s="6">
        <v>16.715327470999998</v>
      </c>
      <c r="N28" s="6">
        <v>1.2267028579999999</v>
      </c>
      <c r="O28" s="6">
        <v>1.4466408E-2</v>
      </c>
      <c r="P28" s="6">
        <v>1.0289404E-2</v>
      </c>
      <c r="Q28" s="6">
        <v>1.98156E-4</v>
      </c>
      <c r="R28" s="6">
        <v>7.6763704000000002E-2</v>
      </c>
      <c r="S28" s="6">
        <v>2.461939407</v>
      </c>
      <c r="T28" s="6">
        <v>0.100913005</v>
      </c>
      <c r="U28" s="6">
        <v>1.4498054E-2</v>
      </c>
      <c r="V28" s="6">
        <v>1.453360491</v>
      </c>
      <c r="W28" s="6">
        <v>1.0211272082</v>
      </c>
      <c r="X28" s="6">
        <v>3.7551614105100002E-2</v>
      </c>
      <c r="Y28" s="6">
        <v>4.2174072902200002E-2</v>
      </c>
      <c r="Z28" s="6">
        <v>3.2986042797099997E-2</v>
      </c>
      <c r="AA28" s="6">
        <v>3.5121182738400002E-2</v>
      </c>
      <c r="AB28" s="6">
        <v>0.14783291254209999</v>
      </c>
      <c r="AC28" s="6" t="s">
        <v>431</v>
      </c>
      <c r="AD28" s="6">
        <v>0.21151200000000001</v>
      </c>
      <c r="AE28" s="60"/>
      <c r="AF28" s="26">
        <v>79006.191529581833</v>
      </c>
      <c r="AG28" s="26" t="s">
        <v>433</v>
      </c>
      <c r="AH28" s="26" t="s">
        <v>433</v>
      </c>
      <c r="AI28" s="26">
        <v>3522.7873651696432</v>
      </c>
      <c r="AJ28" s="26">
        <v>141.84634775570848</v>
      </c>
      <c r="AK28" s="26" t="s">
        <v>431</v>
      </c>
      <c r="AL28" s="49" t="s">
        <v>49</v>
      </c>
    </row>
    <row r="29" spans="1:38" s="2" customFormat="1" ht="26.25" customHeight="1" thickBot="1" x14ac:dyDescent="0.25">
      <c r="A29" s="70" t="s">
        <v>78</v>
      </c>
      <c r="B29" s="70" t="s">
        <v>83</v>
      </c>
      <c r="C29" s="71" t="s">
        <v>84</v>
      </c>
      <c r="D29" s="72"/>
      <c r="E29" s="6">
        <v>107.77995502100001</v>
      </c>
      <c r="F29" s="6">
        <v>2.4994685080000001</v>
      </c>
      <c r="G29" s="6">
        <v>8.9139570000000001E-2</v>
      </c>
      <c r="H29" s="6">
        <v>0.175470814</v>
      </c>
      <c r="I29" s="6">
        <v>1.701399345</v>
      </c>
      <c r="J29" s="6">
        <v>1.701399345</v>
      </c>
      <c r="K29" s="6">
        <v>1.701399345</v>
      </c>
      <c r="L29" s="6">
        <v>1.1623476669999999</v>
      </c>
      <c r="M29" s="6">
        <v>28.879794875000002</v>
      </c>
      <c r="N29" s="6">
        <v>3.5653277409999999</v>
      </c>
      <c r="O29" s="6">
        <v>2.5720519000000001E-2</v>
      </c>
      <c r="P29" s="6">
        <v>3.1575408999999999E-2</v>
      </c>
      <c r="Q29" s="6">
        <v>5.9593000000000005E-4</v>
      </c>
      <c r="R29" s="6">
        <v>0.15767256399999999</v>
      </c>
      <c r="S29" s="6">
        <v>4.3713875389999997</v>
      </c>
      <c r="T29" s="6">
        <v>0.17898417</v>
      </c>
      <c r="U29" s="6">
        <v>2.5906814E-2</v>
      </c>
      <c r="V29" s="6">
        <v>2.6171556219999998</v>
      </c>
      <c r="W29" s="6">
        <v>1.0617352648</v>
      </c>
      <c r="X29" s="6">
        <v>2.6326074566200001E-2</v>
      </c>
      <c r="Y29" s="6">
        <v>0.15941900709929999</v>
      </c>
      <c r="Z29" s="6">
        <v>0.1781397712361</v>
      </c>
      <c r="AA29" s="6">
        <v>4.0951671547800002E-2</v>
      </c>
      <c r="AB29" s="6">
        <v>0.4048365244512</v>
      </c>
      <c r="AC29" s="6" t="s">
        <v>431</v>
      </c>
      <c r="AD29" s="6">
        <v>0.211646</v>
      </c>
      <c r="AE29" s="60"/>
      <c r="AF29" s="26">
        <v>244324.76958177678</v>
      </c>
      <c r="AG29" s="26" t="s">
        <v>433</v>
      </c>
      <c r="AH29" s="26">
        <v>4125.5576064088609</v>
      </c>
      <c r="AI29" s="26">
        <v>10974.60853460458</v>
      </c>
      <c r="AJ29" s="26">
        <v>446.28549786349004</v>
      </c>
      <c r="AK29" s="26" t="s">
        <v>431</v>
      </c>
      <c r="AL29" s="49" t="s">
        <v>49</v>
      </c>
    </row>
    <row r="30" spans="1:38" s="2" customFormat="1" ht="26.25" customHeight="1" thickBot="1" x14ac:dyDescent="0.25">
      <c r="A30" s="70" t="s">
        <v>78</v>
      </c>
      <c r="B30" s="70" t="s">
        <v>85</v>
      </c>
      <c r="C30" s="71" t="s">
        <v>86</v>
      </c>
      <c r="D30" s="72"/>
      <c r="E30" s="6">
        <v>3.083185957</v>
      </c>
      <c r="F30" s="6">
        <v>9.4569705650000007</v>
      </c>
      <c r="G30" s="6">
        <v>5.8576180000000002E-3</v>
      </c>
      <c r="H30" s="6">
        <v>3.1947857000000003E-2</v>
      </c>
      <c r="I30" s="6">
        <v>0.15782774399999999</v>
      </c>
      <c r="J30" s="6">
        <v>0.15782774399999999</v>
      </c>
      <c r="K30" s="6">
        <v>0.15782774399999999</v>
      </c>
      <c r="L30" s="6">
        <v>2.9915659000000001E-2</v>
      </c>
      <c r="M30" s="6">
        <v>95.616690078000005</v>
      </c>
      <c r="N30" s="6">
        <v>1.760329555</v>
      </c>
      <c r="O30" s="6">
        <v>1.0682785E-2</v>
      </c>
      <c r="P30" s="6">
        <v>4.7754449999999997E-3</v>
      </c>
      <c r="Q30" s="6">
        <v>1.6467200000000001E-4</v>
      </c>
      <c r="R30" s="6">
        <v>4.7976024999999999E-2</v>
      </c>
      <c r="S30" s="6">
        <v>1.806374887</v>
      </c>
      <c r="T30" s="6">
        <v>7.5204018999999997E-2</v>
      </c>
      <c r="U30" s="6">
        <v>1.0636412E-2</v>
      </c>
      <c r="V30" s="6">
        <v>1.061967149</v>
      </c>
      <c r="W30" s="6">
        <v>0.243962925</v>
      </c>
      <c r="X30" s="6">
        <v>5.9113907104E-3</v>
      </c>
      <c r="Y30" s="6">
        <v>7.7562642489000001E-3</v>
      </c>
      <c r="Z30" s="6">
        <v>4.5102535605000002E-3</v>
      </c>
      <c r="AA30" s="6">
        <v>8.6520004187999999E-3</v>
      </c>
      <c r="AB30" s="6">
        <v>2.6829908937300001E-2</v>
      </c>
      <c r="AC30" s="6" t="s">
        <v>431</v>
      </c>
      <c r="AD30" s="6">
        <v>0.13075700000000001</v>
      </c>
      <c r="AE30" s="60"/>
      <c r="AF30" s="26">
        <v>22239.857906887108</v>
      </c>
      <c r="AG30" s="26" t="s">
        <v>433</v>
      </c>
      <c r="AH30" s="26" t="s">
        <v>433</v>
      </c>
      <c r="AI30" s="26">
        <v>652.46961785951169</v>
      </c>
      <c r="AJ30" s="26" t="s">
        <v>433</v>
      </c>
      <c r="AK30" s="26" t="s">
        <v>431</v>
      </c>
      <c r="AL30" s="49" t="s">
        <v>49</v>
      </c>
    </row>
    <row r="31" spans="1:38" s="2" customFormat="1" ht="26.25" customHeight="1" thickBot="1" x14ac:dyDescent="0.25">
      <c r="A31" s="70" t="s">
        <v>78</v>
      </c>
      <c r="B31" s="70" t="s">
        <v>87</v>
      </c>
      <c r="C31" s="71" t="s">
        <v>88</v>
      </c>
      <c r="D31" s="72"/>
      <c r="E31" s="6" t="s">
        <v>431</v>
      </c>
      <c r="F31" s="6">
        <v>3.266475207</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172104.56156073892</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3.3018207679999998</v>
      </c>
      <c r="J32" s="6">
        <v>5.9186601540000003</v>
      </c>
      <c r="K32" s="6">
        <v>8.0644802700000007</v>
      </c>
      <c r="L32" s="6">
        <v>0.36452359299999998</v>
      </c>
      <c r="M32" s="6" t="s">
        <v>431</v>
      </c>
      <c r="N32" s="6">
        <v>7.1162015109999999</v>
      </c>
      <c r="O32" s="6">
        <v>3.5137099999999998E-2</v>
      </c>
      <c r="P32" s="6" t="s">
        <v>432</v>
      </c>
      <c r="Q32" s="6">
        <v>8.3151509999999998E-2</v>
      </c>
      <c r="R32" s="6">
        <v>2.6136982190000002</v>
      </c>
      <c r="S32" s="6">
        <v>57.033804271999998</v>
      </c>
      <c r="T32" s="6">
        <v>0.42802780499999998</v>
      </c>
      <c r="U32" s="6">
        <v>6.6036411000000003E-2</v>
      </c>
      <c r="V32" s="6">
        <v>25.922358831</v>
      </c>
      <c r="W32" s="6" t="s">
        <v>431</v>
      </c>
      <c r="X32" s="6">
        <v>9.3745812958000007E-3</v>
      </c>
      <c r="Y32" s="6">
        <v>4.6552477020000001E-4</v>
      </c>
      <c r="Z32" s="6">
        <v>6.8720323259999997E-4</v>
      </c>
      <c r="AA32" s="6" t="s">
        <v>432</v>
      </c>
      <c r="AB32" s="6">
        <v>1.0527309297500001E-2</v>
      </c>
      <c r="AC32" s="6" t="s">
        <v>431</v>
      </c>
      <c r="AD32" s="6" t="s">
        <v>431</v>
      </c>
      <c r="AE32" s="60"/>
      <c r="AF32" s="26" t="s">
        <v>433</v>
      </c>
      <c r="AG32" s="26" t="s">
        <v>433</v>
      </c>
      <c r="AH32" s="26" t="s">
        <v>433</v>
      </c>
      <c r="AI32" s="26" t="s">
        <v>433</v>
      </c>
      <c r="AJ32" s="26" t="s">
        <v>433</v>
      </c>
      <c r="AK32" s="26">
        <v>366242189.2176041</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1.9241029439999999</v>
      </c>
      <c r="J33" s="6">
        <v>3.5631536100000001</v>
      </c>
      <c r="K33" s="6">
        <v>7.1263072120000004</v>
      </c>
      <c r="L33" s="6">
        <v>7.5538852000000004E-2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366242189.2176041</v>
      </c>
      <c r="AL33" s="49" t="s">
        <v>413</v>
      </c>
    </row>
    <row r="34" spans="1:38" s="2" customFormat="1" ht="26.25" customHeight="1" thickBot="1" x14ac:dyDescent="0.25">
      <c r="A34" s="70" t="s">
        <v>70</v>
      </c>
      <c r="B34" s="70" t="s">
        <v>93</v>
      </c>
      <c r="C34" s="71" t="s">
        <v>94</v>
      </c>
      <c r="D34" s="72"/>
      <c r="E34" s="6">
        <v>3.8318687819999999</v>
      </c>
      <c r="F34" s="6">
        <v>0.34004179099999998</v>
      </c>
      <c r="G34" s="6">
        <v>1.46255E-3</v>
      </c>
      <c r="H34" s="6">
        <v>5.1188899999999996E-4</v>
      </c>
      <c r="I34" s="6">
        <v>0.100184358</v>
      </c>
      <c r="J34" s="6">
        <v>0.10530326299999999</v>
      </c>
      <c r="K34" s="6">
        <v>0.111153449</v>
      </c>
      <c r="L34" s="6">
        <v>6.5119825000000006E-2</v>
      </c>
      <c r="M34" s="6">
        <v>0.78246175299999998</v>
      </c>
      <c r="N34" s="6" t="s">
        <v>432</v>
      </c>
      <c r="O34" s="6">
        <v>7.3127700000000001E-4</v>
      </c>
      <c r="P34" s="6" t="s">
        <v>432</v>
      </c>
      <c r="Q34" s="6" t="s">
        <v>432</v>
      </c>
      <c r="R34" s="6">
        <v>3.6563580000000002E-3</v>
      </c>
      <c r="S34" s="6">
        <v>0.124316356</v>
      </c>
      <c r="T34" s="6">
        <v>5.1189130000000001E-3</v>
      </c>
      <c r="U34" s="6">
        <v>7.3127700000000001E-4</v>
      </c>
      <c r="V34" s="6">
        <v>7.3127270999999994E-2</v>
      </c>
      <c r="W34" s="6">
        <v>2.0437608581160002E-2</v>
      </c>
      <c r="X34" s="6">
        <v>2.1938180100000001E-3</v>
      </c>
      <c r="Y34" s="6">
        <v>3.6563633500000001E-3</v>
      </c>
      <c r="Z34" s="6">
        <v>2.5155779848E-3</v>
      </c>
      <c r="AA34" s="6">
        <v>5.7770540930000001E-4</v>
      </c>
      <c r="AB34" s="6">
        <v>8.9434647540999994E-3</v>
      </c>
      <c r="AC34" s="6" t="s">
        <v>431</v>
      </c>
      <c r="AD34" s="6" t="s">
        <v>431</v>
      </c>
      <c r="AE34" s="60"/>
      <c r="AF34" s="26">
        <v>3151.7852076999998</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17.991499829999999</v>
      </c>
      <c r="F36" s="6">
        <v>0.73819680499999996</v>
      </c>
      <c r="G36" s="6">
        <v>4.8294837360000002</v>
      </c>
      <c r="H36" s="6" t="s">
        <v>432</v>
      </c>
      <c r="I36" s="6">
        <v>0.77874634799999998</v>
      </c>
      <c r="J36" s="6">
        <v>0.91566047399999995</v>
      </c>
      <c r="K36" s="6">
        <v>0.91566047399999995</v>
      </c>
      <c r="L36" s="6">
        <v>2.1064904999999998E-2</v>
      </c>
      <c r="M36" s="6">
        <v>1.577751213</v>
      </c>
      <c r="N36" s="6">
        <v>5.7477223000000001E-2</v>
      </c>
      <c r="O36" s="6">
        <v>5.3129010000000001E-3</v>
      </c>
      <c r="P36" s="6">
        <v>1.014346E-2</v>
      </c>
      <c r="Q36" s="6">
        <v>0.108180153</v>
      </c>
      <c r="R36" s="6">
        <v>0.116390665</v>
      </c>
      <c r="S36" s="6">
        <v>0.39364591900000001</v>
      </c>
      <c r="T36" s="6">
        <v>4.877717402</v>
      </c>
      <c r="U36" s="6">
        <v>5.4577809999999997E-2</v>
      </c>
      <c r="V36" s="6">
        <v>0.463690885</v>
      </c>
      <c r="W36" s="6">
        <v>9.9492690067999656E-2</v>
      </c>
      <c r="X36" s="6">
        <v>1.207460885544441E-3</v>
      </c>
      <c r="Y36" s="6">
        <v>6.7617089969501699E-3</v>
      </c>
      <c r="Z36" s="6">
        <v>5.3128998584942404E-3</v>
      </c>
      <c r="AA36" s="6">
        <v>1.545456382768575E-3</v>
      </c>
      <c r="AB36" s="6">
        <v>1.4827526123757427E-2</v>
      </c>
      <c r="AC36" s="6">
        <v>3.9604E-2</v>
      </c>
      <c r="AD36" s="6">
        <v>9.1764999999999999E-2</v>
      </c>
      <c r="AE36" s="60"/>
      <c r="AF36" s="26">
        <v>16293.47752788959</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0.10681296603748368</v>
      </c>
      <c r="F37" s="6">
        <v>3.712239911045319E-3</v>
      </c>
      <c r="G37" s="6">
        <v>3.9176628230422691E-4</v>
      </c>
      <c r="H37" s="6" t="s">
        <v>431</v>
      </c>
      <c r="I37" s="6">
        <v>4.538279762607063E-4</v>
      </c>
      <c r="J37" s="6">
        <v>4.538279762607063E-4</v>
      </c>
      <c r="K37" s="6">
        <v>4.538279762607063E-4</v>
      </c>
      <c r="L37" s="6">
        <v>4.2156652358949799E-5</v>
      </c>
      <c r="M37" s="6">
        <v>1.0973489538448514E-2</v>
      </c>
      <c r="N37" s="6">
        <v>4.3230334578803998E-6</v>
      </c>
      <c r="O37" s="6">
        <v>5.9729975828369998E-7</v>
      </c>
      <c r="P37" s="6">
        <v>2.0740674972330781E-4</v>
      </c>
      <c r="Q37" s="6">
        <v>2.4830051214205909E-4</v>
      </c>
      <c r="R37" s="6">
        <v>3.2029939342187999E-6</v>
      </c>
      <c r="S37" s="6">
        <v>2.6037302061949999E-6</v>
      </c>
      <c r="T37" s="6">
        <v>1.1342243620836999E-6</v>
      </c>
      <c r="U37" s="6">
        <v>2.45096151896603E-5</v>
      </c>
      <c r="V37" s="6">
        <v>4.7648202473462431E-4</v>
      </c>
      <c r="W37" s="6">
        <v>1.0406275101212275E-3</v>
      </c>
      <c r="X37" s="6">
        <v>1.1719604324052E-6</v>
      </c>
      <c r="Y37" s="6">
        <v>1.8571066454012E-6</v>
      </c>
      <c r="Z37" s="6">
        <v>1.7485545723128E-6</v>
      </c>
      <c r="AA37" s="6">
        <v>1.7469222101134999E-6</v>
      </c>
      <c r="AB37" s="6">
        <v>6.5245438592855999E-6</v>
      </c>
      <c r="AC37" s="6">
        <v>1.088574118E-6</v>
      </c>
      <c r="AD37" s="6">
        <v>5.2340600000000001E-11</v>
      </c>
      <c r="AE37" s="60"/>
      <c r="AF37" s="26">
        <v>8.1618100479999995</v>
      </c>
      <c r="AG37" s="26" t="s">
        <v>431</v>
      </c>
      <c r="AH37" s="26">
        <v>2065.09463272431</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8.7206105011008948</v>
      </c>
      <c r="F39" s="6">
        <v>1.0351112347837643</v>
      </c>
      <c r="G39" s="6">
        <v>6.4181052992818746</v>
      </c>
      <c r="H39" s="6">
        <v>2.0727369999999998E-3</v>
      </c>
      <c r="I39" s="6">
        <v>1.5913974967804321</v>
      </c>
      <c r="J39" s="6">
        <v>1.9940146557804321</v>
      </c>
      <c r="K39" s="6">
        <v>2.4049697307804321</v>
      </c>
      <c r="L39" s="6">
        <v>0.13394681321570281</v>
      </c>
      <c r="M39" s="6">
        <v>5.9787204141767498</v>
      </c>
      <c r="N39" s="6">
        <v>0.58613657414863141</v>
      </c>
      <c r="O39" s="6">
        <v>6.1541702431184279E-2</v>
      </c>
      <c r="P39" s="6">
        <v>2.3591301852039687E-2</v>
      </c>
      <c r="Q39" s="6">
        <v>5.4986869655539686E-2</v>
      </c>
      <c r="R39" s="6">
        <v>0.89128835300475517</v>
      </c>
      <c r="S39" s="6">
        <v>0.1501755941967706</v>
      </c>
      <c r="T39" s="6">
        <v>7.9307937343796766</v>
      </c>
      <c r="U39" s="6">
        <v>9.420871684744335E-3</v>
      </c>
      <c r="V39" s="6">
        <v>2.2665420644076684</v>
      </c>
      <c r="W39" s="6">
        <v>0.86094153955264641</v>
      </c>
      <c r="X39" s="6">
        <v>8.8634749308149408E-2</v>
      </c>
      <c r="Y39" s="6">
        <v>0.15431429765934548</v>
      </c>
      <c r="Z39" s="6">
        <v>6.6336861685608026E-2</v>
      </c>
      <c r="AA39" s="6">
        <v>5.9920913027387925E-2</v>
      </c>
      <c r="AB39" s="6">
        <v>0.36920682168049085</v>
      </c>
      <c r="AC39" s="6">
        <v>2.8006239795650301E-2</v>
      </c>
      <c r="AD39" s="6">
        <v>0.151175</v>
      </c>
      <c r="AE39" s="60"/>
      <c r="AF39" s="26">
        <v>47532.93667612331</v>
      </c>
      <c r="AG39" s="26">
        <v>901.63820120537787</v>
      </c>
      <c r="AH39" s="26">
        <v>84894.373253923113</v>
      </c>
      <c r="AI39" s="26">
        <v>6209.5781976197977</v>
      </c>
      <c r="AJ39" s="26" t="s">
        <v>433</v>
      </c>
      <c r="AK39" s="26" t="s">
        <v>431</v>
      </c>
      <c r="AL39" s="49" t="s">
        <v>49</v>
      </c>
    </row>
    <row r="40" spans="1:38" s="2" customFormat="1" ht="26.25" customHeight="1" thickBot="1" x14ac:dyDescent="0.25">
      <c r="A40" s="70" t="s">
        <v>70</v>
      </c>
      <c r="B40" s="70" t="s">
        <v>105</v>
      </c>
      <c r="C40" s="71" t="s">
        <v>391</v>
      </c>
      <c r="D40" s="72"/>
      <c r="E40" s="6">
        <v>3.6923417E-2</v>
      </c>
      <c r="F40" s="6">
        <v>3.0351847109999999</v>
      </c>
      <c r="G40" s="6">
        <v>2.6707710999999999E-2</v>
      </c>
      <c r="H40" s="6">
        <v>4.0061999999999997E-5</v>
      </c>
      <c r="I40" s="6">
        <v>5.0237204000000001E-2</v>
      </c>
      <c r="J40" s="6">
        <v>5.0237204000000001E-2</v>
      </c>
      <c r="K40" s="6">
        <v>5.0237204000000001E-2</v>
      </c>
      <c r="L40" s="6">
        <v>2.5105219999999998E-3</v>
      </c>
      <c r="M40" s="6">
        <v>8.2899806910000002</v>
      </c>
      <c r="N40" s="6">
        <v>6.6769279000000001E-2</v>
      </c>
      <c r="O40" s="6">
        <v>1.3354E-4</v>
      </c>
      <c r="P40" s="6" t="s">
        <v>432</v>
      </c>
      <c r="Q40" s="6" t="s">
        <v>432</v>
      </c>
      <c r="R40" s="6">
        <v>6.6769400000000003E-4</v>
      </c>
      <c r="S40" s="6">
        <v>2.2701553999999999E-2</v>
      </c>
      <c r="T40" s="6">
        <v>9.3477199999999995E-4</v>
      </c>
      <c r="U40" s="6">
        <v>1.3354E-4</v>
      </c>
      <c r="V40" s="6">
        <v>1.3353857E-2</v>
      </c>
      <c r="W40" s="6" t="s">
        <v>432</v>
      </c>
      <c r="X40" s="6">
        <v>5.3415426349887995E-4</v>
      </c>
      <c r="Y40" s="6">
        <v>5.3415426349887995E-4</v>
      </c>
      <c r="Z40" s="6">
        <v>4.5937266660903679E-4</v>
      </c>
      <c r="AA40" s="6">
        <v>1.0549546704102879E-4</v>
      </c>
      <c r="AB40" s="6">
        <v>1.6331766606478256E-3</v>
      </c>
      <c r="AC40" s="6" t="s">
        <v>431</v>
      </c>
      <c r="AD40" s="6" t="s">
        <v>431</v>
      </c>
      <c r="AE40" s="60"/>
      <c r="AF40" s="26">
        <v>562.33090089844598</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18.293104065000001</v>
      </c>
      <c r="F41" s="6">
        <v>32.731076477000002</v>
      </c>
      <c r="G41" s="6">
        <v>9.7115460599999999</v>
      </c>
      <c r="H41" s="6">
        <v>0.49506881400000002</v>
      </c>
      <c r="I41" s="6">
        <v>38.761642807000001</v>
      </c>
      <c r="J41" s="6">
        <v>39.824963259</v>
      </c>
      <c r="K41" s="6">
        <v>41.927464118000003</v>
      </c>
      <c r="L41" s="6">
        <v>4.454036264</v>
      </c>
      <c r="M41" s="6">
        <v>268.34364066000001</v>
      </c>
      <c r="N41" s="6">
        <v>2.7639540880000002</v>
      </c>
      <c r="O41" s="6">
        <v>0.97655191299999999</v>
      </c>
      <c r="P41" s="6">
        <v>9.0778754000000003E-2</v>
      </c>
      <c r="Q41" s="6">
        <v>5.1334809000000002E-2</v>
      </c>
      <c r="R41" s="6">
        <v>1.7781986030000001</v>
      </c>
      <c r="S41" s="6">
        <v>0.56814437699999998</v>
      </c>
      <c r="T41" s="6">
        <v>0.22475757599999999</v>
      </c>
      <c r="U41" s="6">
        <v>4.6841913999999998E-2</v>
      </c>
      <c r="V41" s="6">
        <v>39.175437475000003</v>
      </c>
      <c r="W41" s="6">
        <v>42.022725235914571</v>
      </c>
      <c r="X41" s="6">
        <v>8.02686693925064</v>
      </c>
      <c r="Y41" s="6">
        <v>7.4920509482500739</v>
      </c>
      <c r="Z41" s="6">
        <v>2.8402540327387658</v>
      </c>
      <c r="AA41" s="6">
        <v>4.4248349492336256</v>
      </c>
      <c r="AB41" s="6">
        <v>22.784006869473107</v>
      </c>
      <c r="AC41" s="6">
        <v>0.37354799999999999</v>
      </c>
      <c r="AD41" s="6">
        <v>0.64796900000000002</v>
      </c>
      <c r="AE41" s="60"/>
      <c r="AF41" s="26">
        <v>111391.1861357259</v>
      </c>
      <c r="AG41" s="26">
        <v>3792.5</v>
      </c>
      <c r="AH41" s="26">
        <v>139369.22468333726</v>
      </c>
      <c r="AI41" s="26">
        <v>74235.39280593142</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19.302549104000001</v>
      </c>
      <c r="F43" s="6">
        <v>1.425270598</v>
      </c>
      <c r="G43" s="6">
        <v>1.009428276</v>
      </c>
      <c r="H43" s="6" t="s">
        <v>432</v>
      </c>
      <c r="I43" s="6">
        <v>0.86474569700000004</v>
      </c>
      <c r="J43" s="6">
        <v>0.87241155400000003</v>
      </c>
      <c r="K43" s="6">
        <v>0.88673213200000001</v>
      </c>
      <c r="L43" s="6">
        <v>0.52879686999999997</v>
      </c>
      <c r="M43" s="6">
        <v>4.1137951370000003</v>
      </c>
      <c r="N43" s="6">
        <v>7.7180950999999998E-2</v>
      </c>
      <c r="O43" s="6">
        <v>3.4874647000000002E-2</v>
      </c>
      <c r="P43" s="6">
        <v>4.9806260000000002E-3</v>
      </c>
      <c r="Q43" s="6">
        <v>3.4846389999999999E-3</v>
      </c>
      <c r="R43" s="6">
        <v>6.9848568E-2</v>
      </c>
      <c r="S43" s="6">
        <v>2.2571477999999999E-2</v>
      </c>
      <c r="T43" s="6">
        <v>5.2368484E-2</v>
      </c>
      <c r="U43" s="6">
        <v>6.2201310000000003E-3</v>
      </c>
      <c r="V43" s="6">
        <v>2.5040746629999999</v>
      </c>
      <c r="W43" s="6">
        <v>0.28798968880951609</v>
      </c>
      <c r="X43" s="6">
        <v>2.6890458223061429E-2</v>
      </c>
      <c r="Y43" s="6">
        <v>4.3353491213338216E-2</v>
      </c>
      <c r="Z43" s="6">
        <v>1.3577074196580727E-2</v>
      </c>
      <c r="AA43" s="6">
        <v>1.0911252574546559E-2</v>
      </c>
      <c r="AB43" s="6">
        <v>9.473227620752693E-2</v>
      </c>
      <c r="AC43" s="6">
        <v>1.7779E-2</v>
      </c>
      <c r="AD43" s="6">
        <v>3.9899999999999998E-2</v>
      </c>
      <c r="AE43" s="60"/>
      <c r="AF43" s="26">
        <v>21933.974415096756</v>
      </c>
      <c r="AG43" s="26" t="s">
        <v>433</v>
      </c>
      <c r="AH43" s="26">
        <v>10898.735269085517</v>
      </c>
      <c r="AI43" s="26">
        <v>2763.1870186905812</v>
      </c>
      <c r="AJ43" s="26" t="s">
        <v>433</v>
      </c>
      <c r="AK43" s="26" t="s">
        <v>431</v>
      </c>
      <c r="AL43" s="49" t="s">
        <v>49</v>
      </c>
    </row>
    <row r="44" spans="1:38" s="2" customFormat="1" ht="26.25" customHeight="1" thickBot="1" x14ac:dyDescent="0.25">
      <c r="A44" s="70" t="s">
        <v>70</v>
      </c>
      <c r="B44" s="70" t="s">
        <v>111</v>
      </c>
      <c r="C44" s="71" t="s">
        <v>112</v>
      </c>
      <c r="D44" s="72"/>
      <c r="E44" s="6">
        <v>46.249028019999997</v>
      </c>
      <c r="F44" s="6">
        <v>4.866888962</v>
      </c>
      <c r="G44" s="6">
        <v>6.1796811E-2</v>
      </c>
      <c r="H44" s="6">
        <v>2.0282218000000001E-2</v>
      </c>
      <c r="I44" s="6">
        <v>1.973764281</v>
      </c>
      <c r="J44" s="6">
        <v>1.973764281</v>
      </c>
      <c r="K44" s="6">
        <v>1.973764281</v>
      </c>
      <c r="L44" s="6">
        <v>1.227071053</v>
      </c>
      <c r="M44" s="6">
        <v>23.589429996</v>
      </c>
      <c r="N44" s="6" t="s">
        <v>432</v>
      </c>
      <c r="O44" s="6">
        <v>2.5519369E-2</v>
      </c>
      <c r="P44" s="6" t="s">
        <v>432</v>
      </c>
      <c r="Q44" s="6" t="s">
        <v>432</v>
      </c>
      <c r="R44" s="6">
        <v>0.12759684399999999</v>
      </c>
      <c r="S44" s="6">
        <v>4.3382926069999996</v>
      </c>
      <c r="T44" s="6">
        <v>0.17863558099999999</v>
      </c>
      <c r="U44" s="6">
        <v>2.5519369E-2</v>
      </c>
      <c r="V44" s="6">
        <v>2.5519368330000001</v>
      </c>
      <c r="W44" s="6" t="s">
        <v>432</v>
      </c>
      <c r="X44" s="6">
        <v>7.66124385176533E-2</v>
      </c>
      <c r="Y44" s="6">
        <v>0.12754250763010749</v>
      </c>
      <c r="Z44" s="6">
        <v>8.7786626843537149E-2</v>
      </c>
      <c r="AA44" s="6">
        <v>2.0160300932091379E-2</v>
      </c>
      <c r="AB44" s="6">
        <v>0.31210187392338934</v>
      </c>
      <c r="AC44" s="6" t="s">
        <v>431</v>
      </c>
      <c r="AD44" s="6" t="s">
        <v>431</v>
      </c>
      <c r="AE44" s="60"/>
      <c r="AF44" s="26">
        <v>109983.09819959407</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25.177099871999999</v>
      </c>
      <c r="F45" s="6">
        <v>0.95269604799999996</v>
      </c>
      <c r="G45" s="6">
        <v>0.974440105</v>
      </c>
      <c r="H45" s="6" t="s">
        <v>432</v>
      </c>
      <c r="I45" s="6">
        <v>0.43819805499999998</v>
      </c>
      <c r="J45" s="6">
        <v>0.51477245400000005</v>
      </c>
      <c r="K45" s="6">
        <v>0.51477245400000005</v>
      </c>
      <c r="L45" s="6">
        <v>2.3194224999999999E-2</v>
      </c>
      <c r="M45" s="6">
        <v>2.1615762310000002</v>
      </c>
      <c r="N45" s="6">
        <v>6.3338606000000006E-2</v>
      </c>
      <c r="O45" s="6">
        <v>4.8721980000000003E-3</v>
      </c>
      <c r="P45" s="6">
        <v>1.4616604E-2</v>
      </c>
      <c r="Q45" s="6">
        <v>1.9488795999999999E-2</v>
      </c>
      <c r="R45" s="6">
        <v>2.4361000000000001E-2</v>
      </c>
      <c r="S45" s="6">
        <v>0.42875364500000002</v>
      </c>
      <c r="T45" s="6">
        <v>0.48722005699999998</v>
      </c>
      <c r="U45" s="6">
        <v>4.8722007999999997E-2</v>
      </c>
      <c r="V45" s="6">
        <v>0.58466406100000001</v>
      </c>
      <c r="W45" s="6">
        <v>6.3338606838236333E-2</v>
      </c>
      <c r="X45" s="6">
        <v>9.7444010520363598E-4</v>
      </c>
      <c r="Y45" s="6">
        <v>4.8722005260181797E-3</v>
      </c>
      <c r="Z45" s="6">
        <v>4.8722005260181797E-3</v>
      </c>
      <c r="AA45" s="6">
        <v>4.8722005260181799E-4</v>
      </c>
      <c r="AB45" s="6">
        <v>1.1206061209841814E-2</v>
      </c>
      <c r="AC45" s="6">
        <v>3.8979E-2</v>
      </c>
      <c r="AD45" s="6">
        <v>1.8515E-2</v>
      </c>
      <c r="AE45" s="60"/>
      <c r="AF45" s="26">
        <v>20999.184267138357</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2.4609936239999999</v>
      </c>
      <c r="F47" s="6">
        <v>9.4927161999999995E-2</v>
      </c>
      <c r="G47" s="6">
        <v>0.10305035799999999</v>
      </c>
      <c r="H47" s="6">
        <v>8.3629400000000001E-4</v>
      </c>
      <c r="I47" s="6">
        <v>3.8400491000000002E-2</v>
      </c>
      <c r="J47" s="6">
        <v>4.3568489000000002E-2</v>
      </c>
      <c r="K47" s="6">
        <v>4.7419428E-2</v>
      </c>
      <c r="L47" s="6">
        <v>1.3995038E-2</v>
      </c>
      <c r="M47" s="6">
        <v>0.65746635399999998</v>
      </c>
      <c r="N47" s="6">
        <v>0.100283396</v>
      </c>
      <c r="O47" s="6">
        <v>3.2668600000000002E-4</v>
      </c>
      <c r="P47" s="6">
        <v>7.1848099999999998E-4</v>
      </c>
      <c r="Q47" s="6">
        <v>6.3071999999999998E-4</v>
      </c>
      <c r="R47" s="6">
        <v>4.3123019999999996E-3</v>
      </c>
      <c r="S47" s="6">
        <v>7.7703258999999997E-2</v>
      </c>
      <c r="T47" s="6">
        <v>1.5515073000000001E-2</v>
      </c>
      <c r="U47" s="6">
        <v>1.622716E-3</v>
      </c>
      <c r="V47" s="6">
        <v>5.1693221999999997E-2</v>
      </c>
      <c r="W47" s="6">
        <v>1.0990885382143999E-2</v>
      </c>
      <c r="X47" s="6">
        <v>4.5121532966185156E-4</v>
      </c>
      <c r="Y47" s="6">
        <v>9.8925499849681947E-4</v>
      </c>
      <c r="Z47" s="6">
        <v>6.2419175632198178E-4</v>
      </c>
      <c r="AA47" s="6">
        <v>4.123812125872833E-4</v>
      </c>
      <c r="AB47" s="6">
        <v>2.4770432976679363E-3</v>
      </c>
      <c r="AC47" s="6">
        <v>1.1299999999999999E-3</v>
      </c>
      <c r="AD47" s="6">
        <v>2.3779999999999999E-3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4.8236579999999998E-3</v>
      </c>
      <c r="J48" s="6">
        <v>3.1353776999999999E-2</v>
      </c>
      <c r="K48" s="6">
        <v>6.5923326000000004E-2</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0.80394299999999996</v>
      </c>
      <c r="AL48" s="49" t="s">
        <v>122</v>
      </c>
    </row>
    <row r="49" spans="1:38" s="2" customFormat="1" ht="26.25" customHeight="1" thickBot="1" x14ac:dyDescent="0.25">
      <c r="A49" s="70" t="s">
        <v>119</v>
      </c>
      <c r="B49" s="70" t="s">
        <v>123</v>
      </c>
      <c r="C49" s="71" t="s">
        <v>124</v>
      </c>
      <c r="D49" s="72"/>
      <c r="E49" s="6">
        <v>1.4116818E-3</v>
      </c>
      <c r="F49" s="6">
        <v>1.20777214E-2</v>
      </c>
      <c r="G49" s="6">
        <v>1.2548285999999999E-3</v>
      </c>
      <c r="H49" s="6">
        <v>5.8035804000000002E-3</v>
      </c>
      <c r="I49" s="6">
        <v>9.8660865799999997E-2</v>
      </c>
      <c r="J49" s="6">
        <v>0.234496015</v>
      </c>
      <c r="K49" s="6">
        <v>0.54459542839999997</v>
      </c>
      <c r="L49" s="6" t="s">
        <v>432</v>
      </c>
      <c r="M49" s="6">
        <v>0.72168305519999998</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17.326831507200001</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0.14089500000709401</v>
      </c>
      <c r="AL51" s="49" t="s">
        <v>130</v>
      </c>
    </row>
    <row r="52" spans="1:38" s="2" customFormat="1" ht="26.25" customHeight="1" thickBot="1" x14ac:dyDescent="0.25">
      <c r="A52" s="70" t="s">
        <v>119</v>
      </c>
      <c r="B52" s="74" t="s">
        <v>131</v>
      </c>
      <c r="C52" s="76" t="s">
        <v>392</v>
      </c>
      <c r="D52" s="73"/>
      <c r="E52" s="6">
        <v>1.4436908743162229</v>
      </c>
      <c r="F52" s="6">
        <v>0.55875160553796999</v>
      </c>
      <c r="G52" s="6">
        <v>23.060353395912941</v>
      </c>
      <c r="H52" s="6">
        <v>8.0934800466E-3</v>
      </c>
      <c r="I52" s="6">
        <v>0.1937015107</v>
      </c>
      <c r="J52" s="6">
        <v>0.44402710630999997</v>
      </c>
      <c r="K52" s="6">
        <v>0.56505839631867549</v>
      </c>
      <c r="L52" s="6">
        <v>3.0027366000000001E-4</v>
      </c>
      <c r="M52" s="6">
        <v>0.53051565762561703</v>
      </c>
      <c r="N52" s="6">
        <v>1.5998739626999999E-3</v>
      </c>
      <c r="O52" s="6">
        <v>3.2938581584999999E-4</v>
      </c>
      <c r="P52" s="6">
        <v>3.764409324E-4</v>
      </c>
      <c r="Q52" s="6">
        <v>9.4110233100000001E-5</v>
      </c>
      <c r="R52" s="6">
        <v>1.6469290792499999E-3</v>
      </c>
      <c r="S52" s="6">
        <v>7.0582674825000005E-4</v>
      </c>
      <c r="T52" s="6">
        <v>3.1056376922999999E-3</v>
      </c>
      <c r="U52" s="6">
        <v>9.4110233100000001E-5</v>
      </c>
      <c r="V52" s="6">
        <v>6.1171651515000002E-4</v>
      </c>
      <c r="W52" s="6">
        <v>1.7581133810662617E-4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67.959468290000004</v>
      </c>
      <c r="AL52" s="49" t="s">
        <v>132</v>
      </c>
    </row>
    <row r="53" spans="1:38" s="2" customFormat="1" ht="26.25" customHeight="1" thickBot="1" x14ac:dyDescent="0.25">
      <c r="A53" s="70" t="s">
        <v>119</v>
      </c>
      <c r="B53" s="74" t="s">
        <v>133</v>
      </c>
      <c r="C53" s="76" t="s">
        <v>134</v>
      </c>
      <c r="D53" s="73"/>
      <c r="E53" s="6" t="s">
        <v>431</v>
      </c>
      <c r="F53" s="6">
        <v>11.776479092182662</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1636978181.8372321</v>
      </c>
      <c r="AL53" s="49" t="s">
        <v>135</v>
      </c>
    </row>
    <row r="54" spans="1:38" s="2" customFormat="1" ht="37.5" customHeight="1" thickBot="1" x14ac:dyDescent="0.25">
      <c r="A54" s="70" t="s">
        <v>119</v>
      </c>
      <c r="B54" s="74" t="s">
        <v>136</v>
      </c>
      <c r="C54" s="76" t="s">
        <v>137</v>
      </c>
      <c r="D54" s="73"/>
      <c r="E54" s="6" t="s">
        <v>431</v>
      </c>
      <c r="F54" s="6">
        <v>1.4932167137815173</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1049.7216108280015</v>
      </c>
      <c r="AL54" s="49" t="s">
        <v>419</v>
      </c>
    </row>
    <row r="55" spans="1:38" s="2" customFormat="1" ht="26.25" customHeight="1" thickBot="1" x14ac:dyDescent="0.25">
      <c r="A55" s="70" t="s">
        <v>119</v>
      </c>
      <c r="B55" s="74" t="s">
        <v>138</v>
      </c>
      <c r="C55" s="76" t="s">
        <v>139</v>
      </c>
      <c r="D55" s="73"/>
      <c r="E55" s="6">
        <v>3.3345961066201273</v>
      </c>
      <c r="F55" s="6">
        <v>0.55488724978430326</v>
      </c>
      <c r="G55" s="6">
        <v>5.4820807900424509</v>
      </c>
      <c r="H55" s="6" t="s">
        <v>432</v>
      </c>
      <c r="I55" s="6">
        <v>1.8854678425286923E-2</v>
      </c>
      <c r="J55" s="6">
        <v>1.8854678425286923E-2</v>
      </c>
      <c r="K55" s="6">
        <v>1.8854678425286923E-2</v>
      </c>
      <c r="L55" s="6">
        <v>4.7136696063217312E-4</v>
      </c>
      <c r="M55" s="6">
        <v>0.86853204733055633</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3559.348610415947</v>
      </c>
      <c r="AG55" s="26" t="s">
        <v>431</v>
      </c>
      <c r="AH55" s="26">
        <v>123.03756372141066</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18009.401999999998</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5.8068392993184725E-2</v>
      </c>
      <c r="J58" s="6">
        <v>0.38712261995289821</v>
      </c>
      <c r="K58" s="6">
        <v>0.77424523990589633</v>
      </c>
      <c r="L58" s="6">
        <v>2.6711416915904977E-4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1832.567827239491</v>
      </c>
      <c r="AL58" s="49" t="s">
        <v>148</v>
      </c>
    </row>
    <row r="59" spans="1:38" s="2" customFormat="1" ht="26.25" customHeight="1" thickBot="1" x14ac:dyDescent="0.25">
      <c r="A59" s="70" t="s">
        <v>53</v>
      </c>
      <c r="B59" s="78" t="s">
        <v>149</v>
      </c>
      <c r="C59" s="71" t="s">
        <v>402</v>
      </c>
      <c r="D59" s="72"/>
      <c r="E59" s="6" t="s">
        <v>432</v>
      </c>
      <c r="F59" s="6">
        <v>5.2337226270000002E-2</v>
      </c>
      <c r="G59" s="6" t="s">
        <v>432</v>
      </c>
      <c r="H59" s="6">
        <v>7.4626185380000001E-2</v>
      </c>
      <c r="I59" s="6">
        <v>0.70632350867799998</v>
      </c>
      <c r="J59" s="6">
        <v>0.80539722362800004</v>
      </c>
      <c r="K59" s="6">
        <v>0.91548227426200002</v>
      </c>
      <c r="L59" s="6">
        <v>1.209616794786E-3</v>
      </c>
      <c r="M59" s="6" t="s">
        <v>432</v>
      </c>
      <c r="N59" s="6">
        <v>7.7527012870528003</v>
      </c>
      <c r="O59" s="6">
        <v>0.37211257406522003</v>
      </c>
      <c r="P59" s="6">
        <v>2.9856449999999999E-3</v>
      </c>
      <c r="Q59" s="6">
        <v>0.82081746023199997</v>
      </c>
      <c r="R59" s="6">
        <v>1.0249609532405399</v>
      </c>
      <c r="S59" s="6">
        <v>1.7371372239220001E-2</v>
      </c>
      <c r="T59" s="6">
        <v>1.3528488316151199</v>
      </c>
      <c r="U59" s="6">
        <v>3.95310243409092</v>
      </c>
      <c r="V59" s="6">
        <v>0.42577975000000001</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4538.4492149999996</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0.98160410799999998</v>
      </c>
      <c r="J60" s="6">
        <v>8.0392404529999997</v>
      </c>
      <c r="K60" s="6">
        <v>26.272622227999999</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157068.53208896777</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0.35693095899999999</v>
      </c>
      <c r="J61" s="6">
        <v>3.5683357569999998</v>
      </c>
      <c r="K61" s="6">
        <v>11.895162215999999</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19782288.687052462</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2.2553040999999999E-2</v>
      </c>
      <c r="J62" s="6">
        <v>0.22553040999999999</v>
      </c>
      <c r="K62" s="6">
        <v>0.45106082400000003</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37588.402014171857</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0.225524</v>
      </c>
      <c r="F65" s="6" t="s">
        <v>431</v>
      </c>
      <c r="G65" s="6" t="s">
        <v>431</v>
      </c>
      <c r="H65" s="6">
        <v>5.9319000000000004E-3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1.231266E-3</v>
      </c>
      <c r="J67" s="6">
        <v>1.6416880000000001E-3</v>
      </c>
      <c r="K67" s="6">
        <v>2.0521089999999999E-3</v>
      </c>
      <c r="L67" s="6">
        <v>2.2163000000000001E-5</v>
      </c>
      <c r="M67" s="6">
        <v>7.4541950000000003</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7.4487599999999996E-3</v>
      </c>
      <c r="F68" s="6" t="s">
        <v>432</v>
      </c>
      <c r="G68" s="6">
        <v>0.27381090000000002</v>
      </c>
      <c r="H68" s="6" t="s">
        <v>432</v>
      </c>
      <c r="I68" s="6">
        <v>1.24146E-2</v>
      </c>
      <c r="J68" s="6">
        <v>1.6552799999999999E-2</v>
      </c>
      <c r="K68" s="6">
        <v>2.0691000000000001E-2</v>
      </c>
      <c r="L68" s="6">
        <v>2.23463E-4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0.85072295885399996</v>
      </c>
      <c r="I69" s="6">
        <v>8.6950799999999996E-4</v>
      </c>
      <c r="J69" s="6">
        <v>1.1593440000000001E-3</v>
      </c>
      <c r="K69" s="6">
        <v>1.44918E-3</v>
      </c>
      <c r="L69" s="6">
        <v>1.5655403367E-5</v>
      </c>
      <c r="M69" s="6">
        <v>9.9039318299999994</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0.191633</v>
      </c>
      <c r="F70" s="6">
        <v>10.427320275</v>
      </c>
      <c r="G70" s="6">
        <v>3.1111173105000001</v>
      </c>
      <c r="H70" s="6">
        <v>0.32395482323165947</v>
      </c>
      <c r="I70" s="6">
        <v>1.4408010805283384</v>
      </c>
      <c r="J70" s="6">
        <v>1.9644913130377846</v>
      </c>
      <c r="K70" s="6">
        <v>2.521076823546764</v>
      </c>
      <c r="L70" s="6">
        <v>2.6756389764416768E-2</v>
      </c>
      <c r="M70" s="6">
        <v>0.2375814</v>
      </c>
      <c r="N70" s="6" t="s">
        <v>432</v>
      </c>
      <c r="O70" s="6" t="s">
        <v>432</v>
      </c>
      <c r="P70" s="6">
        <v>0.215729005</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1.2196367106406321</v>
      </c>
      <c r="F72" s="6">
        <v>0.7570523690226163</v>
      </c>
      <c r="G72" s="6">
        <v>1.2232431968680439</v>
      </c>
      <c r="H72" s="6" t="s">
        <v>432</v>
      </c>
      <c r="I72" s="6">
        <v>1.1373661755731994</v>
      </c>
      <c r="J72" s="6">
        <v>1.3969029277479379</v>
      </c>
      <c r="K72" s="6">
        <v>2.6507358968633907</v>
      </c>
      <c r="L72" s="6">
        <v>3.1690677751861851E-2</v>
      </c>
      <c r="M72" s="6">
        <v>86.95236087729117</v>
      </c>
      <c r="N72" s="6">
        <v>37.306656452402152</v>
      </c>
      <c r="O72" s="6">
        <v>1.3589609991038121</v>
      </c>
      <c r="P72" s="6">
        <v>0.81081219453624753</v>
      </c>
      <c r="Q72" s="6">
        <v>8.956540876291981E-2</v>
      </c>
      <c r="R72" s="6">
        <v>2.0693471161349004</v>
      </c>
      <c r="S72" s="6">
        <v>2.0031651407618019</v>
      </c>
      <c r="T72" s="6">
        <v>4.2648332997239411</v>
      </c>
      <c r="U72" s="6">
        <v>0.117795955573</v>
      </c>
      <c r="V72" s="6">
        <v>23.595665742581648</v>
      </c>
      <c r="W72" s="6">
        <v>58.615191199970297</v>
      </c>
      <c r="X72" s="6" t="s">
        <v>434</v>
      </c>
      <c r="Y72" s="6" t="s">
        <v>434</v>
      </c>
      <c r="Z72" s="6" t="s">
        <v>434</v>
      </c>
      <c r="AA72" s="6" t="s">
        <v>434</v>
      </c>
      <c r="AB72" s="6">
        <v>14.819539883604133</v>
      </c>
      <c r="AC72" s="6">
        <v>0.15732194999999999</v>
      </c>
      <c r="AD72" s="6">
        <v>23.329711874975249</v>
      </c>
      <c r="AE72" s="60"/>
      <c r="AF72" s="26" t="s">
        <v>431</v>
      </c>
      <c r="AG72" s="26" t="s">
        <v>431</v>
      </c>
      <c r="AH72" s="26" t="s">
        <v>431</v>
      </c>
      <c r="AI72" s="26" t="s">
        <v>431</v>
      </c>
      <c r="AJ72" s="26" t="s">
        <v>431</v>
      </c>
      <c r="AK72" s="26">
        <v>13447.983600990099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0.20033052600000001</v>
      </c>
      <c r="J73" s="6">
        <v>0.28380157849999998</v>
      </c>
      <c r="K73" s="6">
        <v>0.33388421000000001</v>
      </c>
      <c r="L73" s="6">
        <v>2.00330526E-2</v>
      </c>
      <c r="M73" s="6" t="s">
        <v>432</v>
      </c>
      <c r="N73" s="6">
        <v>0.17810333183999999</v>
      </c>
      <c r="O73" s="6">
        <v>5.4096806400000001E-3</v>
      </c>
      <c r="P73" s="6" t="s">
        <v>432</v>
      </c>
      <c r="Q73" s="6">
        <v>1.262258816E-2</v>
      </c>
      <c r="R73" s="6">
        <v>3.467744E-3</v>
      </c>
      <c r="S73" s="6">
        <v>6.7967782399999998E-3</v>
      </c>
      <c r="T73" s="6">
        <v>1.6645171200000001E-3</v>
      </c>
      <c r="U73" s="6" t="s">
        <v>432</v>
      </c>
      <c r="V73" s="6">
        <v>0.86138760960000005</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0.36230947000000002</v>
      </c>
      <c r="F74" s="6" t="s">
        <v>432</v>
      </c>
      <c r="G74" s="6">
        <v>4.5018010000000004</v>
      </c>
      <c r="H74" s="6" t="s">
        <v>432</v>
      </c>
      <c r="I74" s="6">
        <v>0.36469670669999998</v>
      </c>
      <c r="J74" s="6">
        <v>0.86462159999999999</v>
      </c>
      <c r="K74" s="6">
        <v>1.112364001</v>
      </c>
      <c r="L74" s="6">
        <v>8.3880203E-3</v>
      </c>
      <c r="M74" s="6">
        <v>43.477136399999999</v>
      </c>
      <c r="N74" s="6" t="s">
        <v>432</v>
      </c>
      <c r="O74" s="6" t="s">
        <v>432</v>
      </c>
      <c r="P74" s="6" t="s">
        <v>432</v>
      </c>
      <c r="Q74" s="6" t="s">
        <v>432</v>
      </c>
      <c r="R74" s="6" t="s">
        <v>432</v>
      </c>
      <c r="S74" s="6" t="s">
        <v>432</v>
      </c>
      <c r="T74" s="6" t="s">
        <v>432</v>
      </c>
      <c r="U74" s="6" t="s">
        <v>432</v>
      </c>
      <c r="V74" s="6" t="s">
        <v>432</v>
      </c>
      <c r="W74" s="6">
        <v>10.548859999999999</v>
      </c>
      <c r="X74" s="6">
        <v>1.1537606600000001</v>
      </c>
      <c r="Y74" s="6">
        <v>1.1419632099999999</v>
      </c>
      <c r="Z74" s="6">
        <v>1.1419632099999999</v>
      </c>
      <c r="AA74" s="6">
        <v>0.14135600700000001</v>
      </c>
      <c r="AB74" s="6">
        <v>3.5790430870000001</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0.84387500000000004</v>
      </c>
      <c r="H76" s="6" t="s">
        <v>432</v>
      </c>
      <c r="I76" s="6">
        <v>1.3502E-3</v>
      </c>
      <c r="J76" s="6">
        <v>2.7003999999999999E-3</v>
      </c>
      <c r="K76" s="6">
        <v>3.3755E-3</v>
      </c>
      <c r="L76" s="6" t="s">
        <v>432</v>
      </c>
      <c r="M76" s="6" t="s">
        <v>432</v>
      </c>
      <c r="N76" s="6">
        <v>0.1856525</v>
      </c>
      <c r="O76" s="6">
        <v>8.4387500000000001E-3</v>
      </c>
      <c r="P76" s="6" t="s">
        <v>432</v>
      </c>
      <c r="Q76" s="6">
        <v>5.0632499999999997E-2</v>
      </c>
      <c r="R76" s="6" t="s">
        <v>432</v>
      </c>
      <c r="S76" s="6" t="s">
        <v>432</v>
      </c>
      <c r="T76" s="6" t="s">
        <v>432</v>
      </c>
      <c r="U76" s="6" t="s">
        <v>432</v>
      </c>
      <c r="V76" s="6">
        <v>8.4387500000000001E-3</v>
      </c>
      <c r="W76" s="6">
        <v>0.54008</v>
      </c>
      <c r="X76" s="6" t="s">
        <v>432</v>
      </c>
      <c r="Y76" s="6" t="s">
        <v>432</v>
      </c>
      <c r="Z76" s="6" t="s">
        <v>432</v>
      </c>
      <c r="AA76" s="6" t="s">
        <v>432</v>
      </c>
      <c r="AB76" s="6" t="s">
        <v>432</v>
      </c>
      <c r="AC76" s="6" t="s">
        <v>432</v>
      </c>
      <c r="AD76" s="6">
        <v>4.3881500000000001E-4</v>
      </c>
      <c r="AE76" s="60"/>
      <c r="AF76" s="26" t="s">
        <v>431</v>
      </c>
      <c r="AG76" s="26" t="s">
        <v>431</v>
      </c>
      <c r="AH76" s="26" t="s">
        <v>431</v>
      </c>
      <c r="AI76" s="26" t="s">
        <v>431</v>
      </c>
      <c r="AJ76" s="26" t="s">
        <v>431</v>
      </c>
      <c r="AK76" s="26">
        <v>168.77500000000001</v>
      </c>
      <c r="AL76" s="49" t="s">
        <v>193</v>
      </c>
    </row>
    <row r="77" spans="1:38" s="2" customFormat="1" ht="26.25" customHeight="1" thickBot="1" x14ac:dyDescent="0.25">
      <c r="A77" s="70" t="s">
        <v>53</v>
      </c>
      <c r="B77" s="70" t="s">
        <v>194</v>
      </c>
      <c r="C77" s="71" t="s">
        <v>195</v>
      </c>
      <c r="D77" s="72"/>
      <c r="E77" s="6" t="s">
        <v>432</v>
      </c>
      <c r="F77" s="6" t="s">
        <v>432</v>
      </c>
      <c r="G77" s="6">
        <v>0.758081212</v>
      </c>
      <c r="H77" s="6" t="s">
        <v>432</v>
      </c>
      <c r="I77" s="6">
        <v>8.2752419120000007E-3</v>
      </c>
      <c r="J77" s="6">
        <v>9.0396867480000004E-3</v>
      </c>
      <c r="K77" s="6">
        <v>1.0299147583999999E-2</v>
      </c>
      <c r="L77" s="6" t="s">
        <v>432</v>
      </c>
      <c r="M77" s="6" t="s">
        <v>432</v>
      </c>
      <c r="N77" s="6">
        <v>0.16947185140000001</v>
      </c>
      <c r="O77" s="6">
        <v>4.0456850760000003E-2</v>
      </c>
      <c r="P77" s="6">
        <v>0.29714431441799999</v>
      </c>
      <c r="Q77" s="6">
        <v>2.6942883599999998E-3</v>
      </c>
      <c r="R77" s="6" t="s">
        <v>432</v>
      </c>
      <c r="S77" s="6" t="s">
        <v>432</v>
      </c>
      <c r="T77" s="6" t="s">
        <v>432</v>
      </c>
      <c r="U77" s="6" t="s">
        <v>432</v>
      </c>
      <c r="V77" s="6">
        <v>3.2833665079999999</v>
      </c>
      <c r="W77" s="6">
        <v>2.9241280600000001</v>
      </c>
      <c r="X77" s="6" t="s">
        <v>432</v>
      </c>
      <c r="Y77" s="6" t="s">
        <v>432</v>
      </c>
      <c r="Z77" s="6" t="s">
        <v>432</v>
      </c>
      <c r="AA77" s="6" t="s">
        <v>432</v>
      </c>
      <c r="AB77" s="6" t="s">
        <v>432</v>
      </c>
      <c r="AC77" s="6" t="s">
        <v>432</v>
      </c>
      <c r="AD77" s="6">
        <v>7.6888660320000002E-4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1.3369734464197804</v>
      </c>
      <c r="H78" s="6" t="s">
        <v>432</v>
      </c>
      <c r="I78" s="6">
        <v>1.0254769231000001E-2</v>
      </c>
      <c r="J78" s="6">
        <v>1.3344999999999999E-2</v>
      </c>
      <c r="K78" s="6">
        <v>3.3713E-2</v>
      </c>
      <c r="L78" s="6">
        <v>1.0254769000000001E-5</v>
      </c>
      <c r="M78" s="6" t="s">
        <v>432</v>
      </c>
      <c r="N78" s="6">
        <v>0.70381899445040097</v>
      </c>
      <c r="O78" s="6">
        <v>5.4879999999999998E-2</v>
      </c>
      <c r="P78" s="6">
        <v>3.0317121556656442E-3</v>
      </c>
      <c r="Q78" s="6">
        <v>0.33954907948670521</v>
      </c>
      <c r="R78" s="6">
        <v>6.2340809999999998</v>
      </c>
      <c r="S78" s="6">
        <v>4.6096819329405259</v>
      </c>
      <c r="T78" s="6">
        <v>2.7880337706332955E-2</v>
      </c>
      <c r="U78" s="6" t="s">
        <v>432</v>
      </c>
      <c r="V78" s="6">
        <v>0.84603328419330825</v>
      </c>
      <c r="W78" s="6">
        <v>0.23296860999999999</v>
      </c>
      <c r="X78" s="6" t="s">
        <v>432</v>
      </c>
      <c r="Y78" s="6" t="s">
        <v>432</v>
      </c>
      <c r="Z78" s="6" t="s">
        <v>432</v>
      </c>
      <c r="AA78" s="6" t="s">
        <v>432</v>
      </c>
      <c r="AB78" s="6" t="s">
        <v>432</v>
      </c>
      <c r="AC78" s="6" t="s">
        <v>432</v>
      </c>
      <c r="AD78" s="6">
        <v>1.7E-5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0.86558862000000003</v>
      </c>
      <c r="H80" s="6" t="s">
        <v>432</v>
      </c>
      <c r="I80" s="6" t="s">
        <v>432</v>
      </c>
      <c r="J80" s="6" t="s">
        <v>432</v>
      </c>
      <c r="K80" s="6">
        <v>0.53266992000000002</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61.435365527000002</v>
      </c>
      <c r="G82" s="6" t="s">
        <v>431</v>
      </c>
      <c r="H82" s="6" t="s">
        <v>431</v>
      </c>
      <c r="I82" s="6" t="s">
        <v>432</v>
      </c>
      <c r="J82" s="6" t="s">
        <v>431</v>
      </c>
      <c r="K82" s="6" t="s">
        <v>431</v>
      </c>
      <c r="L82" s="6" t="s">
        <v>431</v>
      </c>
      <c r="M82" s="6" t="s">
        <v>431</v>
      </c>
      <c r="N82" s="6" t="s">
        <v>431</v>
      </c>
      <c r="O82" s="6" t="s">
        <v>431</v>
      </c>
      <c r="P82" s="6">
        <v>0.14360799199999999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0.73325011500000004</v>
      </c>
      <c r="G83" s="6" t="s">
        <v>432</v>
      </c>
      <c r="H83" s="6" t="s">
        <v>431</v>
      </c>
      <c r="I83" s="6">
        <v>2.5957562999999999E-2</v>
      </c>
      <c r="J83" s="6">
        <v>0.37872515000000001</v>
      </c>
      <c r="K83" s="6">
        <v>0.67659887600000002</v>
      </c>
      <c r="L83" s="6">
        <v>1.479583E-3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2.6387964E-2</v>
      </c>
      <c r="G84" s="6" t="s">
        <v>431</v>
      </c>
      <c r="H84" s="6" t="s">
        <v>431</v>
      </c>
      <c r="I84" s="6">
        <v>1.6238749E-2</v>
      </c>
      <c r="J84" s="6">
        <v>8.1193737000000002E-2</v>
      </c>
      <c r="K84" s="6">
        <v>0.32477494600000001</v>
      </c>
      <c r="L84" s="6">
        <v>2.1090000000000001E-6</v>
      </c>
      <c r="M84" s="6">
        <v>1.928354E-3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202984.34321096301</v>
      </c>
      <c r="AL84" s="49" t="s">
        <v>412</v>
      </c>
    </row>
    <row r="85" spans="1:38" s="2" customFormat="1" ht="26.25" customHeight="1" thickBot="1" x14ac:dyDescent="0.25">
      <c r="A85" s="70" t="s">
        <v>208</v>
      </c>
      <c r="B85" s="76" t="s">
        <v>215</v>
      </c>
      <c r="C85" s="82" t="s">
        <v>403</v>
      </c>
      <c r="D85" s="72"/>
      <c r="E85" s="6" t="s">
        <v>431</v>
      </c>
      <c r="F85" s="6">
        <v>66.526086253629003</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443.60653121371303</v>
      </c>
      <c r="AL85" s="49" t="s">
        <v>216</v>
      </c>
    </row>
    <row r="86" spans="1:38" s="2" customFormat="1" ht="26.25" customHeight="1" thickBot="1" x14ac:dyDescent="0.25">
      <c r="A86" s="70" t="s">
        <v>208</v>
      </c>
      <c r="B86" s="76" t="s">
        <v>217</v>
      </c>
      <c r="C86" s="80" t="s">
        <v>218</v>
      </c>
      <c r="D86" s="72"/>
      <c r="E86" s="6" t="s">
        <v>431</v>
      </c>
      <c r="F86" s="6">
        <v>9.9370069717000007</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80.246662431365024</v>
      </c>
      <c r="AL86" s="49" t="s">
        <v>219</v>
      </c>
    </row>
    <row r="87" spans="1:38" s="2" customFormat="1" ht="26.25" customHeight="1" thickBot="1" x14ac:dyDescent="0.25">
      <c r="A87" s="70" t="s">
        <v>208</v>
      </c>
      <c r="B87" s="76" t="s">
        <v>220</v>
      </c>
      <c r="C87" s="80" t="s">
        <v>221</v>
      </c>
      <c r="D87" s="72"/>
      <c r="E87" s="6" t="s">
        <v>431</v>
      </c>
      <c r="F87" s="6">
        <v>0.18821284299999999</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0.27304845561500002</v>
      </c>
      <c r="AL87" s="49" t="s">
        <v>219</v>
      </c>
    </row>
    <row r="88" spans="1:38" s="2" customFormat="1" ht="26.25" customHeight="1" thickBot="1" x14ac:dyDescent="0.25">
      <c r="A88" s="70" t="s">
        <v>208</v>
      </c>
      <c r="B88" s="76" t="s">
        <v>222</v>
      </c>
      <c r="C88" s="80" t="s">
        <v>223</v>
      </c>
      <c r="D88" s="72"/>
      <c r="E88" s="6" t="s">
        <v>432</v>
      </c>
      <c r="F88" s="6">
        <v>49.268862519999999</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433</v>
      </c>
      <c r="Y88" s="6" t="s">
        <v>433</v>
      </c>
      <c r="Z88" s="6" t="s">
        <v>433</v>
      </c>
      <c r="AA88" s="6" t="s">
        <v>433</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13.897634346</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15.764615801176999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9.7758940363186085E-4</v>
      </c>
      <c r="Y90" s="6">
        <v>4.9344988945227266E-4</v>
      </c>
      <c r="Z90" s="6">
        <v>4.9344988945227266E-4</v>
      </c>
      <c r="AA90" s="6">
        <v>4.9344988945227266E-4</v>
      </c>
      <c r="AB90" s="6">
        <v>2.457939071988679E-3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0.11144326</v>
      </c>
      <c r="F91" s="6">
        <v>0.296802434</v>
      </c>
      <c r="G91" s="6">
        <v>1.2337686E-2</v>
      </c>
      <c r="H91" s="6">
        <v>0.25448969100000002</v>
      </c>
      <c r="I91" s="6">
        <v>1.8679079080000001</v>
      </c>
      <c r="J91" s="6">
        <v>2.063921863</v>
      </c>
      <c r="K91" s="6">
        <v>2.104407444</v>
      </c>
      <c r="L91" s="6">
        <v>0.74507222900000003</v>
      </c>
      <c r="M91" s="6">
        <v>3.4080973079999999</v>
      </c>
      <c r="N91" s="6">
        <v>3.2028970000000001E-3</v>
      </c>
      <c r="O91" s="6">
        <v>0.33114926300000003</v>
      </c>
      <c r="P91" s="6">
        <v>2.35E-7</v>
      </c>
      <c r="Q91" s="6">
        <v>5.4310000000000002E-6</v>
      </c>
      <c r="R91" s="6">
        <v>6.3726999999999995E-5</v>
      </c>
      <c r="S91" s="6">
        <v>0.332957102</v>
      </c>
      <c r="T91" s="6">
        <v>0.165694169</v>
      </c>
      <c r="U91" s="6" t="s">
        <v>432</v>
      </c>
      <c r="V91" s="6">
        <v>0.166633795</v>
      </c>
      <c r="W91" s="6">
        <v>6.1322817143466997E-3</v>
      </c>
      <c r="X91" s="6">
        <v>6.8068327029248369E-3</v>
      </c>
      <c r="Y91" s="6">
        <v>2.7595267714560149E-3</v>
      </c>
      <c r="Z91" s="6">
        <v>2.7595267714560149E-3</v>
      </c>
      <c r="AA91" s="6">
        <v>2.7595267714560149E-3</v>
      </c>
      <c r="AB91" s="6">
        <v>1.5085413017292881E-2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1.613929516</v>
      </c>
      <c r="F92" s="6">
        <v>3.2208808196000001</v>
      </c>
      <c r="G92" s="6">
        <v>3.227859032</v>
      </c>
      <c r="H92" s="6" t="s">
        <v>432</v>
      </c>
      <c r="I92" s="6">
        <v>0.83072557079999998</v>
      </c>
      <c r="J92" s="6">
        <v>1.1076340944</v>
      </c>
      <c r="K92" s="6">
        <v>1.384542618</v>
      </c>
      <c r="L92" s="6">
        <v>2.1598864840800001E-2</v>
      </c>
      <c r="M92" s="6">
        <v>8.8177964600000003</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1608.5826179999999</v>
      </c>
      <c r="AL92" s="49" t="s">
        <v>231</v>
      </c>
    </row>
    <row r="93" spans="1:38" s="2" customFormat="1" ht="26.25" customHeight="1" thickBot="1" x14ac:dyDescent="0.25">
      <c r="A93" s="70" t="s">
        <v>53</v>
      </c>
      <c r="B93" s="74" t="s">
        <v>232</v>
      </c>
      <c r="C93" s="71" t="s">
        <v>405</v>
      </c>
      <c r="D93" s="77"/>
      <c r="E93" s="6" t="s">
        <v>431</v>
      </c>
      <c r="F93" s="6">
        <v>21.340974047</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10053.155068759257</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0.330190598</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2555.7188512173129</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534.13545099999999</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7.9321910999999995E-2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0.97362864400000004</v>
      </c>
      <c r="F99" s="6">
        <v>27.013472400000001</v>
      </c>
      <c r="G99" s="6" t="s">
        <v>431</v>
      </c>
      <c r="H99" s="6">
        <v>33.269079284</v>
      </c>
      <c r="I99" s="6">
        <v>0.33805237999999999</v>
      </c>
      <c r="J99" s="6">
        <v>0.51944634000000001</v>
      </c>
      <c r="K99" s="6">
        <v>1.13783484</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824.51800000000003</v>
      </c>
      <c r="AL99" s="49" t="s">
        <v>245</v>
      </c>
    </row>
    <row r="100" spans="1:38" s="2" customFormat="1" ht="26.25" customHeight="1" thickBot="1" x14ac:dyDescent="0.25">
      <c r="A100" s="70" t="s">
        <v>243</v>
      </c>
      <c r="B100" s="70" t="s">
        <v>246</v>
      </c>
      <c r="C100" s="71" t="s">
        <v>408</v>
      </c>
      <c r="D100" s="84"/>
      <c r="E100" s="6">
        <v>1.915138781</v>
      </c>
      <c r="F100" s="6">
        <v>18.560809338999999</v>
      </c>
      <c r="G100" s="6" t="s">
        <v>431</v>
      </c>
      <c r="H100" s="6">
        <v>30.946971980000001</v>
      </c>
      <c r="I100" s="6">
        <v>0.33819245999999997</v>
      </c>
      <c r="J100" s="6">
        <v>0.50728868999999999</v>
      </c>
      <c r="K100" s="6">
        <v>1.10851973</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5539.4350000000004</v>
      </c>
      <c r="AL100" s="49" t="s">
        <v>245</v>
      </c>
    </row>
    <row r="101" spans="1:38" s="2" customFormat="1" ht="26.25" customHeight="1" thickBot="1" x14ac:dyDescent="0.25">
      <c r="A101" s="70" t="s">
        <v>243</v>
      </c>
      <c r="B101" s="70" t="s">
        <v>247</v>
      </c>
      <c r="C101" s="71" t="s">
        <v>248</v>
      </c>
      <c r="D101" s="84"/>
      <c r="E101" s="6">
        <v>0.32324773400000001</v>
      </c>
      <c r="F101" s="6">
        <v>0.91793493599999998</v>
      </c>
      <c r="G101" s="6" t="s">
        <v>431</v>
      </c>
      <c r="H101" s="6">
        <v>8.6613579729999994</v>
      </c>
      <c r="I101" s="6">
        <v>8.7218760000000006E-2</v>
      </c>
      <c r="J101" s="6">
        <v>0.26165628000000002</v>
      </c>
      <c r="K101" s="6">
        <v>0.61053131999999999</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15903.835999999999</v>
      </c>
      <c r="AL101" s="49" t="s">
        <v>245</v>
      </c>
    </row>
    <row r="102" spans="1:38" s="2" customFormat="1" ht="26.25" customHeight="1" thickBot="1" x14ac:dyDescent="0.25">
      <c r="A102" s="70" t="s">
        <v>243</v>
      </c>
      <c r="B102" s="70" t="s">
        <v>249</v>
      </c>
      <c r="C102" s="71" t="s">
        <v>386</v>
      </c>
      <c r="D102" s="84"/>
      <c r="E102" s="6">
        <v>0.32266077500000001</v>
      </c>
      <c r="F102" s="6">
        <v>12.870430195999999</v>
      </c>
      <c r="G102" s="6" t="s">
        <v>431</v>
      </c>
      <c r="H102" s="6">
        <v>63.042722599000001</v>
      </c>
      <c r="I102" s="6">
        <v>0.17247803</v>
      </c>
      <c r="J102" s="6">
        <v>3.8795577099999998</v>
      </c>
      <c r="K102" s="6">
        <v>27.597805059999999</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28337.11</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0.20780063400000001</v>
      </c>
      <c r="F104" s="6">
        <v>0.50422555000000002</v>
      </c>
      <c r="G104" s="6" t="s">
        <v>431</v>
      </c>
      <c r="H104" s="6">
        <v>5.0321886899999999</v>
      </c>
      <c r="I104" s="6">
        <v>3.3167719999999998E-2</v>
      </c>
      <c r="J104" s="6">
        <v>9.9503159999999993E-2</v>
      </c>
      <c r="K104" s="6">
        <v>0.23217404</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2807.2</v>
      </c>
      <c r="AL104" s="49" t="s">
        <v>245</v>
      </c>
    </row>
    <row r="105" spans="1:38" s="2" customFormat="1" ht="26.25" customHeight="1" thickBot="1" x14ac:dyDescent="0.25">
      <c r="A105" s="70" t="s">
        <v>243</v>
      </c>
      <c r="B105" s="70" t="s">
        <v>254</v>
      </c>
      <c r="C105" s="71" t="s">
        <v>255</v>
      </c>
      <c r="D105" s="84"/>
      <c r="E105" s="6">
        <v>0.18193869100000001</v>
      </c>
      <c r="F105" s="6">
        <v>0.79272434999999997</v>
      </c>
      <c r="G105" s="6" t="s">
        <v>431</v>
      </c>
      <c r="H105" s="6">
        <v>4.7983686920000004</v>
      </c>
      <c r="I105" s="6">
        <v>3.2262979999999997E-2</v>
      </c>
      <c r="J105" s="6">
        <v>5.0698966999999998E-2</v>
      </c>
      <c r="K105" s="6">
        <v>0.110615925</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649.42700000881496</v>
      </c>
      <c r="AL105" s="49" t="s">
        <v>245</v>
      </c>
    </row>
    <row r="106" spans="1:38" s="2" customFormat="1" ht="26.25" customHeight="1" thickBot="1" x14ac:dyDescent="0.25">
      <c r="A106" s="70" t="s">
        <v>243</v>
      </c>
      <c r="B106" s="70" t="s">
        <v>256</v>
      </c>
      <c r="C106" s="71" t="s">
        <v>257</v>
      </c>
      <c r="D106" s="84"/>
      <c r="E106" s="6">
        <v>3.4936540000000001E-3</v>
      </c>
      <c r="F106" s="6">
        <v>5.9359600999999998E-2</v>
      </c>
      <c r="G106" s="6" t="s">
        <v>431</v>
      </c>
      <c r="H106" s="6">
        <v>0.127076049</v>
      </c>
      <c r="I106" s="6">
        <v>1.9547879999999998E-3</v>
      </c>
      <c r="J106" s="6">
        <v>3.1276590000000001E-3</v>
      </c>
      <c r="K106" s="6">
        <v>6.6462719999999999E-3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60.900999995562003</v>
      </c>
      <c r="AL106" s="49" t="s">
        <v>245</v>
      </c>
    </row>
    <row r="107" spans="1:38" s="2" customFormat="1" ht="26.25" customHeight="1" thickBot="1" x14ac:dyDescent="0.25">
      <c r="A107" s="70" t="s">
        <v>243</v>
      </c>
      <c r="B107" s="70" t="s">
        <v>258</v>
      </c>
      <c r="C107" s="71" t="s">
        <v>379</v>
      </c>
      <c r="D107" s="84"/>
      <c r="E107" s="6">
        <v>0.51768118200000002</v>
      </c>
      <c r="F107" s="6">
        <v>1.879193195</v>
      </c>
      <c r="G107" s="6" t="s">
        <v>431</v>
      </c>
      <c r="H107" s="6">
        <v>7.0127044380000001</v>
      </c>
      <c r="I107" s="6">
        <v>0.136464852</v>
      </c>
      <c r="J107" s="6">
        <v>1.81953136</v>
      </c>
      <c r="K107" s="6">
        <v>8.6427739599999995</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45488.284</v>
      </c>
      <c r="AL107" s="49" t="s">
        <v>245</v>
      </c>
    </row>
    <row r="108" spans="1:38" s="2" customFormat="1" ht="26.25" customHeight="1" thickBot="1" x14ac:dyDescent="0.25">
      <c r="A108" s="70" t="s">
        <v>243</v>
      </c>
      <c r="B108" s="70" t="s">
        <v>259</v>
      </c>
      <c r="C108" s="71" t="s">
        <v>380</v>
      </c>
      <c r="D108" s="84"/>
      <c r="E108" s="6">
        <v>1.0114765459999999</v>
      </c>
      <c r="F108" s="6">
        <v>12.661760789000001</v>
      </c>
      <c r="G108" s="6" t="s">
        <v>431</v>
      </c>
      <c r="H108" s="6">
        <v>19.797937408999999</v>
      </c>
      <c r="I108" s="6">
        <v>0.16460366600000001</v>
      </c>
      <c r="J108" s="6">
        <v>1.64603666</v>
      </c>
      <c r="K108" s="6">
        <v>3.2920733200000001</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82301.832999999999</v>
      </c>
      <c r="AL108" s="49" t="s">
        <v>245</v>
      </c>
    </row>
    <row r="109" spans="1:38" s="2" customFormat="1" ht="26.25" customHeight="1" thickBot="1" x14ac:dyDescent="0.25">
      <c r="A109" s="70" t="s">
        <v>243</v>
      </c>
      <c r="B109" s="70" t="s">
        <v>260</v>
      </c>
      <c r="C109" s="71" t="s">
        <v>381</v>
      </c>
      <c r="D109" s="84"/>
      <c r="E109" s="6">
        <v>0.198116662</v>
      </c>
      <c r="F109" s="6">
        <v>1.0219272189999999</v>
      </c>
      <c r="G109" s="6" t="s">
        <v>431</v>
      </c>
      <c r="H109" s="6">
        <v>5.7386842099999997</v>
      </c>
      <c r="I109" s="6">
        <v>0.18563615999999999</v>
      </c>
      <c r="J109" s="6">
        <v>1.0209988800000001</v>
      </c>
      <c r="K109" s="6">
        <v>1.0209988800000001</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9281.8080000000009</v>
      </c>
      <c r="AL109" s="49" t="s">
        <v>245</v>
      </c>
    </row>
    <row r="110" spans="1:38" s="2" customFormat="1" ht="26.25" customHeight="1" thickBot="1" x14ac:dyDescent="0.25">
      <c r="A110" s="70" t="s">
        <v>243</v>
      </c>
      <c r="B110" s="70" t="s">
        <v>261</v>
      </c>
      <c r="C110" s="71" t="s">
        <v>382</v>
      </c>
      <c r="D110" s="84"/>
      <c r="E110" s="6">
        <v>0.24031398200000001</v>
      </c>
      <c r="F110" s="6">
        <v>1.2451989459999999</v>
      </c>
      <c r="G110" s="6" t="s">
        <v>431</v>
      </c>
      <c r="H110" s="6">
        <v>6.9612583939999997</v>
      </c>
      <c r="I110" s="6">
        <v>0.22650148000000001</v>
      </c>
      <c r="J110" s="6">
        <v>1.24575814</v>
      </c>
      <c r="K110" s="6">
        <v>1.24575814</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11325.074000000001</v>
      </c>
      <c r="AL110" s="49" t="s">
        <v>245</v>
      </c>
    </row>
    <row r="111" spans="1:38" s="2" customFormat="1" ht="26.25" customHeight="1" thickBot="1" x14ac:dyDescent="0.25">
      <c r="A111" s="70" t="s">
        <v>243</v>
      </c>
      <c r="B111" s="70" t="s">
        <v>262</v>
      </c>
      <c r="C111" s="71" t="s">
        <v>376</v>
      </c>
      <c r="D111" s="84"/>
      <c r="E111" s="6">
        <v>0.92852902599999998</v>
      </c>
      <c r="F111" s="6">
        <v>0.58383149999999995</v>
      </c>
      <c r="G111" s="6" t="s">
        <v>431</v>
      </c>
      <c r="H111" s="6">
        <v>15.791087759</v>
      </c>
      <c r="I111" s="6">
        <v>3.1888623999999997E-2</v>
      </c>
      <c r="J111" s="6">
        <v>6.3777247999999995E-2</v>
      </c>
      <c r="K111" s="6">
        <v>0.14349880800000001</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7972.1559999999999</v>
      </c>
      <c r="AL111" s="49" t="s">
        <v>245</v>
      </c>
    </row>
    <row r="112" spans="1:38" s="2" customFormat="1" ht="26.25" customHeight="1" thickBot="1" x14ac:dyDescent="0.25">
      <c r="A112" s="70" t="s">
        <v>263</v>
      </c>
      <c r="B112" s="70" t="s">
        <v>264</v>
      </c>
      <c r="C112" s="71" t="s">
        <v>265</v>
      </c>
      <c r="D112" s="72"/>
      <c r="E112" s="6">
        <v>39.141468451000001</v>
      </c>
      <c r="F112" s="6" t="s">
        <v>431</v>
      </c>
      <c r="G112" s="6" t="s">
        <v>431</v>
      </c>
      <c r="H112" s="6">
        <v>115.42702277399999</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978536711.32809126</v>
      </c>
      <c r="AL112" s="49" t="s">
        <v>418</v>
      </c>
    </row>
    <row r="113" spans="1:38" s="2" customFormat="1" ht="26.25" customHeight="1" thickBot="1" x14ac:dyDescent="0.25">
      <c r="A113" s="70" t="s">
        <v>263</v>
      </c>
      <c r="B113" s="85" t="s">
        <v>266</v>
      </c>
      <c r="C113" s="86" t="s">
        <v>267</v>
      </c>
      <c r="D113" s="72"/>
      <c r="E113" s="6">
        <v>18.091755534000001</v>
      </c>
      <c r="F113" s="6">
        <v>25.771353893000001</v>
      </c>
      <c r="G113" s="6" t="s">
        <v>431</v>
      </c>
      <c r="H113" s="6">
        <v>115.80101231899999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0.84255065200000001</v>
      </c>
      <c r="F114" s="6" t="s">
        <v>431</v>
      </c>
      <c r="G114" s="6" t="s">
        <v>431</v>
      </c>
      <c r="H114" s="6">
        <v>2.738289618</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0.44423021400000001</v>
      </c>
      <c r="F115" s="6" t="s">
        <v>431</v>
      </c>
      <c r="G115" s="6" t="s">
        <v>431</v>
      </c>
      <c r="H115" s="6">
        <v>0.88846042800000002</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12.528086557</v>
      </c>
      <c r="F116" s="6">
        <v>1.431499297</v>
      </c>
      <c r="G116" s="6" t="s">
        <v>431</v>
      </c>
      <c r="H116" s="6">
        <v>36.781626834000001</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6.5757139760000003</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1.9315039679999999</v>
      </c>
      <c r="J119" s="6">
        <v>43.953980233000003</v>
      </c>
      <c r="K119" s="6">
        <v>43.953980233000003</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10.196309882</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10.319478999999999</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t="s">
        <v>431</v>
      </c>
      <c r="F123" s="6" t="s">
        <v>431</v>
      </c>
      <c r="G123" s="6" t="s">
        <v>431</v>
      </c>
      <c r="H123" s="6" t="s">
        <v>431</v>
      </c>
      <c r="I123" s="6" t="s">
        <v>431</v>
      </c>
      <c r="J123" s="6" t="s">
        <v>431</v>
      </c>
      <c r="K123" s="6" t="s">
        <v>431</v>
      </c>
      <c r="L123" s="6" t="s">
        <v>431</v>
      </c>
      <c r="M123" s="6" t="s">
        <v>431</v>
      </c>
      <c r="N123" s="6" t="s">
        <v>431</v>
      </c>
      <c r="O123" s="6" t="s">
        <v>431</v>
      </c>
      <c r="P123" s="6" t="s">
        <v>431</v>
      </c>
      <c r="Q123" s="6" t="s">
        <v>431</v>
      </c>
      <c r="R123" s="6" t="s">
        <v>431</v>
      </c>
      <c r="S123" s="6" t="s">
        <v>431</v>
      </c>
      <c r="T123" s="6" t="s">
        <v>431</v>
      </c>
      <c r="U123" s="6" t="s">
        <v>431</v>
      </c>
      <c r="V123" s="6" t="s">
        <v>431</v>
      </c>
      <c r="W123" s="6" t="s">
        <v>431</v>
      </c>
      <c r="X123" s="6" t="s">
        <v>431</v>
      </c>
      <c r="Y123" s="6" t="s">
        <v>431</v>
      </c>
      <c r="Z123" s="6" t="s">
        <v>431</v>
      </c>
      <c r="AA123" s="6" t="s">
        <v>431</v>
      </c>
      <c r="AB123" s="6" t="s">
        <v>431</v>
      </c>
      <c r="AC123" s="6" t="s">
        <v>431</v>
      </c>
      <c r="AD123" s="6" t="s">
        <v>431</v>
      </c>
      <c r="AE123" s="60"/>
      <c r="AF123" s="26" t="s">
        <v>431</v>
      </c>
      <c r="AG123" s="26" t="s">
        <v>431</v>
      </c>
      <c r="AH123" s="26" t="s">
        <v>431</v>
      </c>
      <c r="AI123" s="26" t="s">
        <v>431</v>
      </c>
      <c r="AJ123" s="26" t="s">
        <v>431</v>
      </c>
      <c r="AK123" s="26" t="s">
        <v>431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2.0105766203919895E-2</v>
      </c>
      <c r="F125" s="6">
        <v>3.66585237700217</v>
      </c>
      <c r="G125" s="6" t="s">
        <v>431</v>
      </c>
      <c r="H125" s="6" t="s">
        <v>432</v>
      </c>
      <c r="I125" s="6">
        <v>8.7455433332294715E-3</v>
      </c>
      <c r="J125" s="6">
        <v>1.0965815253139241E-2</v>
      </c>
      <c r="K125" s="6">
        <v>1.3878430029795066E-2</v>
      </c>
      <c r="L125" s="6" t="s">
        <v>431</v>
      </c>
      <c r="M125" s="6">
        <v>0.37116119795217567</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11936.945805966499</v>
      </c>
      <c r="AL125" s="49" t="s">
        <v>425</v>
      </c>
    </row>
    <row r="126" spans="1:38" s="2" customFormat="1" ht="26.25" customHeight="1" thickBot="1" x14ac:dyDescent="0.25">
      <c r="A126" s="70" t="s">
        <v>288</v>
      </c>
      <c r="B126" s="70" t="s">
        <v>291</v>
      </c>
      <c r="C126" s="71" t="s">
        <v>292</v>
      </c>
      <c r="D126" s="72"/>
      <c r="E126" s="6" t="s">
        <v>432</v>
      </c>
      <c r="F126" s="6" t="s">
        <v>432</v>
      </c>
      <c r="G126" s="6" t="s">
        <v>432</v>
      </c>
      <c r="H126" s="6">
        <v>0.83010143999999997</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3458.7559999999999</v>
      </c>
      <c r="AL126" s="49" t="s">
        <v>424</v>
      </c>
    </row>
    <row r="127" spans="1:38" s="2" customFormat="1" ht="26.25" customHeight="1" thickBot="1" x14ac:dyDescent="0.25">
      <c r="A127" s="70" t="s">
        <v>288</v>
      </c>
      <c r="B127" s="70" t="s">
        <v>293</v>
      </c>
      <c r="C127" s="71" t="s">
        <v>294</v>
      </c>
      <c r="D127" s="72"/>
      <c r="E127" s="6">
        <v>4.7329039999999996E-3</v>
      </c>
      <c r="F127" s="6" t="s">
        <v>432</v>
      </c>
      <c r="G127" s="6" t="s">
        <v>432</v>
      </c>
      <c r="H127" s="6">
        <v>0.25212494800000002</v>
      </c>
      <c r="I127" s="6">
        <v>1.9659769999999998E-3</v>
      </c>
      <c r="J127" s="6">
        <v>1.9659769999999998E-3</v>
      </c>
      <c r="K127" s="6">
        <v>1.9659769999999998E-3</v>
      </c>
      <c r="L127" s="6" t="s">
        <v>432</v>
      </c>
      <c r="M127" s="6">
        <v>8.7376713999999994E-2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9.1681798293316792</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0.131038499</v>
      </c>
      <c r="F132" s="6">
        <v>2.6376739999999999E-2</v>
      </c>
      <c r="G132" s="6">
        <v>0.15700439999999999</v>
      </c>
      <c r="H132" s="6" t="s">
        <v>432</v>
      </c>
      <c r="I132" s="6">
        <v>2.4672119999999999E-3</v>
      </c>
      <c r="J132" s="6">
        <v>9.1959710000000007E-3</v>
      </c>
      <c r="K132" s="6">
        <v>0.11663184</v>
      </c>
      <c r="L132" s="6">
        <v>8.6351400000000001E-5</v>
      </c>
      <c r="M132" s="6">
        <v>0.81243870100000004</v>
      </c>
      <c r="N132" s="6">
        <v>2.6207699999999998</v>
      </c>
      <c r="O132" s="6">
        <v>0.83864640000000001</v>
      </c>
      <c r="P132" s="6">
        <v>0.120555421</v>
      </c>
      <c r="Q132" s="6">
        <v>0.24635238000000001</v>
      </c>
      <c r="R132" s="6">
        <v>0.73381560000000001</v>
      </c>
      <c r="S132" s="6">
        <v>2.0966160020000002</v>
      </c>
      <c r="T132" s="6">
        <v>0.41932320099999998</v>
      </c>
      <c r="U132" s="6">
        <v>7.8623110000000003E-3</v>
      </c>
      <c r="V132" s="6">
        <v>3.4594163990000002</v>
      </c>
      <c r="W132" s="6">
        <v>243.73160999999999</v>
      </c>
      <c r="X132" s="6">
        <v>2.859723E-5</v>
      </c>
      <c r="Y132" s="6">
        <v>3.9251099999999998E-6</v>
      </c>
      <c r="Z132" s="6">
        <v>3.4204530000000003E-5</v>
      </c>
      <c r="AA132" s="6">
        <v>5.6072999999999997E-6</v>
      </c>
      <c r="AB132" s="6">
        <v>7.2334170000000001E-5</v>
      </c>
      <c r="AC132" s="6">
        <v>0.24635328000000001</v>
      </c>
      <c r="AD132" s="6">
        <v>0.23587179999999999</v>
      </c>
      <c r="AE132" s="60"/>
      <c r="AF132" s="26" t="s">
        <v>431</v>
      </c>
      <c r="AG132" s="26" t="s">
        <v>431</v>
      </c>
      <c r="AH132" s="26" t="s">
        <v>431</v>
      </c>
      <c r="AI132" s="26" t="s">
        <v>431</v>
      </c>
      <c r="AJ132" s="26" t="s">
        <v>431</v>
      </c>
      <c r="AK132" s="26">
        <v>56.073</v>
      </c>
      <c r="AL132" s="49" t="s">
        <v>414</v>
      </c>
    </row>
    <row r="133" spans="1:38" s="2" customFormat="1" ht="26.25" customHeight="1" thickBot="1" x14ac:dyDescent="0.25">
      <c r="A133" s="70" t="s">
        <v>288</v>
      </c>
      <c r="B133" s="74" t="s">
        <v>307</v>
      </c>
      <c r="C133" s="82" t="s">
        <v>308</v>
      </c>
      <c r="D133" s="72"/>
      <c r="E133" s="6">
        <v>0.11936058200000001</v>
      </c>
      <c r="F133" s="6">
        <v>1.8808360000000001E-3</v>
      </c>
      <c r="G133" s="6">
        <v>1.6348785000000001E-2</v>
      </c>
      <c r="H133" s="6" t="s">
        <v>431</v>
      </c>
      <c r="I133" s="6">
        <v>5.0203770000000003E-3</v>
      </c>
      <c r="J133" s="6">
        <v>5.0203770000000003E-3</v>
      </c>
      <c r="K133" s="6">
        <v>5.5788410000000002E-3</v>
      </c>
      <c r="L133" s="6" t="s">
        <v>432</v>
      </c>
      <c r="M133" s="6" t="s">
        <v>434</v>
      </c>
      <c r="N133" s="6">
        <v>4.3447249999999998E-3</v>
      </c>
      <c r="O133" s="6">
        <v>7.2773800000000002E-4</v>
      </c>
      <c r="P133" s="6">
        <v>0.215572452</v>
      </c>
      <c r="Q133" s="6">
        <v>1.9690910000000001E-3</v>
      </c>
      <c r="R133" s="6">
        <v>1.9618539999999999E-3</v>
      </c>
      <c r="S133" s="6">
        <v>1.7983669999999999E-3</v>
      </c>
      <c r="T133" s="6">
        <v>2.5072979999999998E-3</v>
      </c>
      <c r="U133" s="6">
        <v>2.8617579999999998E-3</v>
      </c>
      <c r="V133" s="6">
        <v>2.3166077E-2</v>
      </c>
      <c r="W133" s="6">
        <v>3.9063464367191277E-3</v>
      </c>
      <c r="X133" s="6">
        <v>1.9097693690626847E-6</v>
      </c>
      <c r="Y133" s="6">
        <v>1.0431391781016635E-6</v>
      </c>
      <c r="Z133" s="6">
        <v>9.3173596490634021E-7</v>
      </c>
      <c r="AA133" s="6">
        <v>1.0113096886172854E-6</v>
      </c>
      <c r="AB133" s="6">
        <v>4.8959542006879738E-6</v>
      </c>
      <c r="AC133" s="6">
        <v>2.1697999999999999E-2</v>
      </c>
      <c r="AD133" s="6">
        <v>5.9318000000000003E-2</v>
      </c>
      <c r="AE133" s="60"/>
      <c r="AF133" s="26" t="s">
        <v>431</v>
      </c>
      <c r="AG133" s="26" t="s">
        <v>431</v>
      </c>
      <c r="AH133" s="26" t="s">
        <v>431</v>
      </c>
      <c r="AI133" s="26" t="s">
        <v>431</v>
      </c>
      <c r="AJ133" s="26" t="s">
        <v>431</v>
      </c>
      <c r="AK133" s="26">
        <v>144679.49765626399</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49.978311605000002</v>
      </c>
      <c r="F135" s="6">
        <v>10.015693710000001</v>
      </c>
      <c r="G135" s="6">
        <v>1.9029818039999999</v>
      </c>
      <c r="H135" s="6" t="s">
        <v>432</v>
      </c>
      <c r="I135" s="6">
        <v>46.172347997999999</v>
      </c>
      <c r="J135" s="6">
        <v>48.976742231000003</v>
      </c>
      <c r="K135" s="6">
        <v>49.878154662999997</v>
      </c>
      <c r="L135" s="6">
        <v>25.810442685000002</v>
      </c>
      <c r="M135" s="6">
        <v>629.78682035500003</v>
      </c>
      <c r="N135" s="6">
        <v>6.7105147829999998</v>
      </c>
      <c r="O135" s="6">
        <v>0.70109855600000004</v>
      </c>
      <c r="P135" s="6" t="s">
        <v>432</v>
      </c>
      <c r="Q135" s="6">
        <v>0.40062774899999998</v>
      </c>
      <c r="R135" s="6">
        <v>0.100156937</v>
      </c>
      <c r="S135" s="6">
        <v>1.402197122</v>
      </c>
      <c r="T135" s="6" t="s">
        <v>432</v>
      </c>
      <c r="U135" s="6">
        <v>0.30047080799999998</v>
      </c>
      <c r="V135" s="6">
        <v>180.78327143199999</v>
      </c>
      <c r="W135" s="6">
        <v>100.15693707983318</v>
      </c>
      <c r="X135" s="6">
        <v>5.6087940852647435E-2</v>
      </c>
      <c r="Y135" s="6">
        <v>0.10516488909871394</v>
      </c>
      <c r="Z135" s="6">
        <v>0.2383737486237516</v>
      </c>
      <c r="AA135" s="6" t="s">
        <v>432</v>
      </c>
      <c r="AB135" s="6">
        <v>0.39962657857511297</v>
      </c>
      <c r="AC135" s="6" t="s">
        <v>432</v>
      </c>
      <c r="AD135" s="6" t="s">
        <v>431</v>
      </c>
      <c r="AE135" s="60"/>
      <c r="AF135" s="26" t="s">
        <v>431</v>
      </c>
      <c r="AG135" s="26" t="s">
        <v>431</v>
      </c>
      <c r="AH135" s="26" t="s">
        <v>431</v>
      </c>
      <c r="AI135" s="26" t="s">
        <v>431</v>
      </c>
      <c r="AJ135" s="26" t="s">
        <v>431</v>
      </c>
      <c r="AK135" s="26">
        <v>7010.9926065809295</v>
      </c>
      <c r="AL135" s="49" t="s">
        <v>412</v>
      </c>
    </row>
    <row r="136" spans="1:38" s="2" customFormat="1" ht="26.25" customHeight="1" thickBot="1" x14ac:dyDescent="0.25">
      <c r="A136" s="70" t="s">
        <v>288</v>
      </c>
      <c r="B136" s="70" t="s">
        <v>313</v>
      </c>
      <c r="C136" s="71" t="s">
        <v>314</v>
      </c>
      <c r="D136" s="72"/>
      <c r="E136" s="6">
        <v>6.195758E-3</v>
      </c>
      <c r="F136" s="6">
        <v>6.7705183000000002E-2</v>
      </c>
      <c r="G136" s="6" t="s">
        <v>431</v>
      </c>
      <c r="H136" s="6" t="s">
        <v>432</v>
      </c>
      <c r="I136" s="6">
        <v>2.5736230000000001E-3</v>
      </c>
      <c r="J136" s="6">
        <v>2.5736230000000001E-3</v>
      </c>
      <c r="K136" s="6">
        <v>2.5736230000000001E-3</v>
      </c>
      <c r="L136" s="6" t="s">
        <v>432</v>
      </c>
      <c r="M136" s="6">
        <v>0.114383261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1325.9085316501851</v>
      </c>
      <c r="AL136" s="49" t="s">
        <v>416</v>
      </c>
    </row>
    <row r="137" spans="1:38" s="2" customFormat="1" ht="26.25" customHeight="1" thickBot="1" x14ac:dyDescent="0.25">
      <c r="A137" s="70" t="s">
        <v>288</v>
      </c>
      <c r="B137" s="70" t="s">
        <v>315</v>
      </c>
      <c r="C137" s="71" t="s">
        <v>316</v>
      </c>
      <c r="D137" s="72"/>
      <c r="E137" s="6">
        <v>2.7999409999999998E-3</v>
      </c>
      <c r="F137" s="6">
        <v>2.3940291897105E-2</v>
      </c>
      <c r="G137" s="6" t="s">
        <v>431</v>
      </c>
      <c r="H137" s="6" t="s">
        <v>432</v>
      </c>
      <c r="I137" s="6">
        <v>1.163051E-3</v>
      </c>
      <c r="J137" s="6">
        <v>1.163051E-3</v>
      </c>
      <c r="K137" s="6">
        <v>1.163051E-3</v>
      </c>
      <c r="L137" s="6" t="s">
        <v>432</v>
      </c>
      <c r="M137" s="6">
        <v>5.1687248999999998E-2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5496.8421099999996</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0.43991726599999997</v>
      </c>
      <c r="G139" s="6">
        <v>0.271380389</v>
      </c>
      <c r="H139" s="6">
        <v>1.500354E-3</v>
      </c>
      <c r="I139" s="6">
        <v>1.4483185000000001</v>
      </c>
      <c r="J139" s="6">
        <v>5.5820916079999998</v>
      </c>
      <c r="K139" s="6">
        <v>5.5820916079999998</v>
      </c>
      <c r="L139" s="6">
        <v>7.15718E-3</v>
      </c>
      <c r="M139" s="6" t="s">
        <v>432</v>
      </c>
      <c r="N139" s="6">
        <v>1.6561136000000001E-2</v>
      </c>
      <c r="O139" s="6">
        <v>7.150015E-3</v>
      </c>
      <c r="P139" s="6">
        <v>7.150015E-3</v>
      </c>
      <c r="Q139" s="6">
        <v>1.3220824000000001E-2</v>
      </c>
      <c r="R139" s="6">
        <v>8.6085236999999995E-2</v>
      </c>
      <c r="S139" s="6">
        <v>3.7074542000000002E-2</v>
      </c>
      <c r="T139" s="6">
        <v>9.0587538999999995E-2</v>
      </c>
      <c r="U139" s="6">
        <v>2.2933559999999999E-3</v>
      </c>
      <c r="V139" s="6">
        <v>1.7184876469999999</v>
      </c>
      <c r="W139" s="6">
        <v>12.802250741107621</v>
      </c>
      <c r="X139" s="6">
        <v>3.2412756319999998</v>
      </c>
      <c r="Y139" s="6">
        <v>2.652647746</v>
      </c>
      <c r="Z139" s="6">
        <v>2.8399384369999998</v>
      </c>
      <c r="AA139" s="6">
        <v>1.9722856440000001</v>
      </c>
      <c r="AB139" s="6">
        <v>10.706147459</v>
      </c>
      <c r="AC139" s="6" t="s">
        <v>432</v>
      </c>
      <c r="AD139" s="6" t="s">
        <v>432</v>
      </c>
      <c r="AE139" s="60"/>
      <c r="AF139" s="26" t="s">
        <v>431</v>
      </c>
      <c r="AG139" s="26" t="s">
        <v>431</v>
      </c>
      <c r="AH139" s="26" t="s">
        <v>431</v>
      </c>
      <c r="AI139" s="26" t="s">
        <v>431</v>
      </c>
      <c r="AJ139" s="26" t="s">
        <v>431</v>
      </c>
      <c r="AK139" s="26">
        <v>625.61316999999997</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797.47118651496601</v>
      </c>
      <c r="F141" s="20">
        <f t="shared" ref="F141:AD141" si="0">SUM(F14:F140)</f>
        <v>515.25606636701104</v>
      </c>
      <c r="G141" s="20">
        <f t="shared" si="0"/>
        <v>216.47137590074175</v>
      </c>
      <c r="H141" s="20">
        <f t="shared" si="0"/>
        <v>487.82490296297885</v>
      </c>
      <c r="I141" s="20">
        <f t="shared" si="0"/>
        <v>131.54303761467648</v>
      </c>
      <c r="J141" s="20">
        <f t="shared" si="0"/>
        <v>212.17748928509508</v>
      </c>
      <c r="K141" s="20">
        <f t="shared" si="0"/>
        <v>290.89001191927747</v>
      </c>
      <c r="L141" s="20">
        <f t="shared" si="0"/>
        <v>43.672666293559992</v>
      </c>
      <c r="M141" s="20">
        <f t="shared" si="0"/>
        <v>1571.0260095872784</v>
      </c>
      <c r="N141" s="20">
        <f t="shared" si="0"/>
        <v>105.89548288633814</v>
      </c>
      <c r="O141" s="20">
        <f t="shared" si="0"/>
        <v>6.725771454129517</v>
      </c>
      <c r="P141" s="20">
        <f t="shared" si="0"/>
        <v>4.5087730322323694</v>
      </c>
      <c r="Q141" s="20">
        <f t="shared" si="0"/>
        <v>5.0670509058697366</v>
      </c>
      <c r="R141" s="20">
        <f>SUM(R14:R140)</f>
        <v>24.094381628358871</v>
      </c>
      <c r="S141" s="20">
        <f t="shared" si="0"/>
        <v>122.11572200026379</v>
      </c>
      <c r="T141" s="20">
        <f t="shared" si="0"/>
        <v>46.629722421156593</v>
      </c>
      <c r="U141" s="20">
        <f t="shared" si="0"/>
        <v>6.3672968627276729</v>
      </c>
      <c r="V141" s="20">
        <f t="shared" si="0"/>
        <v>364.02404135723322</v>
      </c>
      <c r="W141" s="20">
        <f t="shared" si="0"/>
        <v>496.85284299263969</v>
      </c>
      <c r="X141" s="20">
        <f t="shared" si="0"/>
        <v>13.979136616259847</v>
      </c>
      <c r="Y141" s="20">
        <f t="shared" si="0"/>
        <v>13.553190924496235</v>
      </c>
      <c r="Z141" s="20">
        <f t="shared" si="0"/>
        <v>8.2210688818346931</v>
      </c>
      <c r="AA141" s="20">
        <f t="shared" si="0"/>
        <v>7.4239352077022831</v>
      </c>
      <c r="AB141" s="20">
        <f t="shared" si="0"/>
        <v>57.996871512723878</v>
      </c>
      <c r="AC141" s="20">
        <f t="shared" si="0"/>
        <v>12.259970213446501</v>
      </c>
      <c r="AD141" s="20">
        <f t="shared" si="0"/>
        <v>561.55649599363016</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797.47118651496601</v>
      </c>
      <c r="F152" s="14">
        <f t="shared" ref="F152:AD152" si="1">SUM(F$141, F$151, IF(AND(ISNUMBER(SEARCH($B$4,"AT|BE|CH|GB|IE|LT|LU|NL")),SUM(F$143:F$149)&gt;0),SUM(F$143:F$149)-SUM(F$27:F$33),0))</f>
        <v>515.25606636701104</v>
      </c>
      <c r="G152" s="14">
        <f t="shared" si="1"/>
        <v>216.47137590074175</v>
      </c>
      <c r="H152" s="14">
        <f t="shared" si="1"/>
        <v>487.82490296297885</v>
      </c>
      <c r="I152" s="14">
        <f t="shared" si="1"/>
        <v>131.54303761467648</v>
      </c>
      <c r="J152" s="14">
        <f t="shared" si="1"/>
        <v>212.17748928509508</v>
      </c>
      <c r="K152" s="14">
        <f t="shared" si="1"/>
        <v>290.89001191927747</v>
      </c>
      <c r="L152" s="14">
        <f t="shared" si="1"/>
        <v>43.672666293559992</v>
      </c>
      <c r="M152" s="14">
        <f t="shared" si="1"/>
        <v>1571.0260095872784</v>
      </c>
      <c r="N152" s="14">
        <f t="shared" si="1"/>
        <v>105.89548288633814</v>
      </c>
      <c r="O152" s="14">
        <f t="shared" si="1"/>
        <v>6.725771454129517</v>
      </c>
      <c r="P152" s="14">
        <f t="shared" si="1"/>
        <v>4.5087730322323694</v>
      </c>
      <c r="Q152" s="14">
        <f t="shared" si="1"/>
        <v>5.0670509058697366</v>
      </c>
      <c r="R152" s="14">
        <f t="shared" si="1"/>
        <v>24.094381628358871</v>
      </c>
      <c r="S152" s="14">
        <f t="shared" si="1"/>
        <v>122.11572200026379</v>
      </c>
      <c r="T152" s="14">
        <f t="shared" si="1"/>
        <v>46.629722421156593</v>
      </c>
      <c r="U152" s="14">
        <f t="shared" si="1"/>
        <v>6.3672968627276729</v>
      </c>
      <c r="V152" s="14">
        <f t="shared" si="1"/>
        <v>364.02404135723322</v>
      </c>
      <c r="W152" s="14">
        <f t="shared" si="1"/>
        <v>496.85284299263969</v>
      </c>
      <c r="X152" s="14">
        <f t="shared" si="1"/>
        <v>13.979136616259847</v>
      </c>
      <c r="Y152" s="14">
        <f t="shared" si="1"/>
        <v>13.553190924496235</v>
      </c>
      <c r="Z152" s="14">
        <f t="shared" si="1"/>
        <v>8.2210688818346931</v>
      </c>
      <c r="AA152" s="14">
        <f t="shared" si="1"/>
        <v>7.4239352077022831</v>
      </c>
      <c r="AB152" s="14">
        <f t="shared" si="1"/>
        <v>57.996871512723878</v>
      </c>
      <c r="AC152" s="14">
        <f t="shared" si="1"/>
        <v>12.259970213446501</v>
      </c>
      <c r="AD152" s="14">
        <f t="shared" si="1"/>
        <v>561.55649599363016</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797.47118651496601</v>
      </c>
      <c r="F154" s="14">
        <f>SUM(F$141, F$153, -1 * IF(OR($B$6=2005,$B$6&gt;=2020),SUM(F$99:F$122),0), IF(AND(ISNUMBER(SEARCH($B$4,"AT|BE|CH|GB|IE|LT|LU|NL")),SUM(F$143:F$149)&gt;0),SUM(F$143:F$149)-SUM(F$27:F$33),0))</f>
        <v>515.25606636701104</v>
      </c>
      <c r="G154" s="14">
        <f>SUM(G$141, G$153, IF(AND(ISNUMBER(SEARCH($B$4,"AT|BE|CH|GB|IE|LT|LU|NL")),SUM(G$143:G$149)&gt;0),SUM(G$143:G$149)-SUM(G$27:G$33),0))</f>
        <v>216.47137590074175</v>
      </c>
      <c r="H154" s="14">
        <f>SUM(H$141, H$153, IF(AND(ISNUMBER(SEARCH($B$4,"AT|BE|CH|GB|IE|LT|LU|NL")),SUM(H$143:H$149)&gt;0),SUM(H$143:H$149)-SUM(H$27:H$33),0))</f>
        <v>487.82490296297885</v>
      </c>
      <c r="I154" s="14">
        <f t="shared" ref="I154:AD154" si="2">SUM(I$141, I$153, IF(AND(ISNUMBER(SEARCH($B$4,"AT|BE|CH|GB|IE|LT|LU|NL")),SUM(I$143:I$149)&gt;0),SUM(I$143:I$149)-SUM(I$27:I$33),0))</f>
        <v>131.54303761467648</v>
      </c>
      <c r="J154" s="14">
        <f t="shared" si="2"/>
        <v>212.17748928509508</v>
      </c>
      <c r="K154" s="14">
        <f t="shared" si="2"/>
        <v>290.89001191927747</v>
      </c>
      <c r="L154" s="14">
        <f t="shared" si="2"/>
        <v>43.672666293559992</v>
      </c>
      <c r="M154" s="14">
        <f t="shared" si="2"/>
        <v>1571.0260095872784</v>
      </c>
      <c r="N154" s="14">
        <f t="shared" si="2"/>
        <v>105.89548288633814</v>
      </c>
      <c r="O154" s="14">
        <f t="shared" si="2"/>
        <v>6.725771454129517</v>
      </c>
      <c r="P154" s="14">
        <f t="shared" si="2"/>
        <v>4.5087730322323694</v>
      </c>
      <c r="Q154" s="14">
        <f t="shared" si="2"/>
        <v>5.0670509058697366</v>
      </c>
      <c r="R154" s="14">
        <f t="shared" si="2"/>
        <v>24.094381628358871</v>
      </c>
      <c r="S154" s="14">
        <f t="shared" si="2"/>
        <v>122.11572200026379</v>
      </c>
      <c r="T154" s="14">
        <f t="shared" si="2"/>
        <v>46.629722421156593</v>
      </c>
      <c r="U154" s="14">
        <f t="shared" si="2"/>
        <v>6.3672968627276729</v>
      </c>
      <c r="V154" s="14">
        <f t="shared" si="2"/>
        <v>364.02404135723322</v>
      </c>
      <c r="W154" s="14">
        <f t="shared" si="2"/>
        <v>496.85284299263969</v>
      </c>
      <c r="X154" s="14">
        <f t="shared" si="2"/>
        <v>13.979136616259847</v>
      </c>
      <c r="Y154" s="14">
        <f t="shared" si="2"/>
        <v>13.553190924496235</v>
      </c>
      <c r="Z154" s="14">
        <f t="shared" si="2"/>
        <v>8.2210688818346931</v>
      </c>
      <c r="AA154" s="14">
        <f t="shared" si="2"/>
        <v>7.4239352077022831</v>
      </c>
      <c r="AB154" s="14">
        <f t="shared" si="2"/>
        <v>57.996871512723878</v>
      </c>
      <c r="AC154" s="14">
        <f t="shared" si="2"/>
        <v>12.259970213446501</v>
      </c>
      <c r="AD154" s="14">
        <f t="shared" si="2"/>
        <v>561.55649599363016</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51.892762725994544</v>
      </c>
      <c r="F157" s="23">
        <v>1.1261093641734967</v>
      </c>
      <c r="G157" s="23">
        <v>3.1218384298345025</v>
      </c>
      <c r="H157" s="23" t="s">
        <v>432</v>
      </c>
      <c r="I157" s="23">
        <v>0.69261700819188321</v>
      </c>
      <c r="J157" s="23">
        <v>0.69261700819188321</v>
      </c>
      <c r="K157" s="23">
        <v>0.69261700819188321</v>
      </c>
      <c r="L157" s="23">
        <v>0.33245616382522247</v>
      </c>
      <c r="M157" s="23">
        <v>8.7309154700811806</v>
      </c>
      <c r="N157" s="23">
        <v>0.38505441128332335</v>
      </c>
      <c r="O157" s="23">
        <v>1.9273687779606182E-4</v>
      </c>
      <c r="P157" s="23">
        <v>8.5124780769128688E-3</v>
      </c>
      <c r="Q157" s="23">
        <v>3.6937024968420533E-4</v>
      </c>
      <c r="R157" s="23">
        <v>4.4951545190986486E-2</v>
      </c>
      <c r="S157" s="23">
        <v>2.7292350585583592E-2</v>
      </c>
      <c r="T157" s="23">
        <v>3.7038063588212128E-4</v>
      </c>
      <c r="U157" s="23">
        <v>3.6931973037430954E-4</v>
      </c>
      <c r="V157" s="23">
        <v>7.0649812403564688E-2</v>
      </c>
      <c r="W157" s="23" t="s">
        <v>432</v>
      </c>
      <c r="X157" s="23">
        <v>7.751401363616261E-4</v>
      </c>
      <c r="Y157" s="23">
        <v>6.0536694216235124E-3</v>
      </c>
      <c r="Z157" s="23">
        <v>6.9061570771209195E-4</v>
      </c>
      <c r="AA157" s="23">
        <v>6.2668977757125797E-4</v>
      </c>
      <c r="AB157" s="23">
        <v>8.1461150432684884E-3</v>
      </c>
      <c r="AC157" s="23" t="s">
        <v>431</v>
      </c>
      <c r="AD157" s="23" t="s">
        <v>431</v>
      </c>
      <c r="AE157" s="63"/>
      <c r="AF157" s="23">
        <v>160551.69032210016</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7.0840922849716472</v>
      </c>
      <c r="F158" s="23">
        <v>0.30571480629087361</v>
      </c>
      <c r="G158" s="23">
        <v>0.42113284860165529</v>
      </c>
      <c r="H158" s="23" t="s">
        <v>432</v>
      </c>
      <c r="I158" s="23">
        <v>9.1865675335249503E-2</v>
      </c>
      <c r="J158" s="23">
        <v>9.1865675335249503E-2</v>
      </c>
      <c r="K158" s="23">
        <v>9.1865675335249503E-2</v>
      </c>
      <c r="L158" s="23">
        <v>4.4095523474107425E-2</v>
      </c>
      <c r="M158" s="23">
        <v>4.0845638841617289</v>
      </c>
      <c r="N158" s="23">
        <v>1.8997970157107889</v>
      </c>
      <c r="O158" s="23">
        <v>2.6360244367040914E-5</v>
      </c>
      <c r="P158" s="23">
        <v>1.1639108545761011E-3</v>
      </c>
      <c r="Q158" s="23">
        <v>5.0315506931699738E-5</v>
      </c>
      <c r="R158" s="23">
        <v>6.0498256981852154E-3</v>
      </c>
      <c r="S158" s="23">
        <v>3.6747956472639944E-3</v>
      </c>
      <c r="T158" s="23">
        <v>5.5314581454787977E-5</v>
      </c>
      <c r="U158" s="23">
        <v>5.0065553205545327E-5</v>
      </c>
      <c r="V158" s="23">
        <v>9.5646082650327219E-3</v>
      </c>
      <c r="W158" s="23" t="s">
        <v>432</v>
      </c>
      <c r="X158" s="23">
        <v>2.2761006443486207E-4</v>
      </c>
      <c r="Y158" s="23">
        <v>1.5576998305883271E-3</v>
      </c>
      <c r="Z158" s="23">
        <v>1.930055695552221E-4</v>
      </c>
      <c r="AA158" s="23">
        <v>2.3322278005996226E-4</v>
      </c>
      <c r="AB158" s="23">
        <v>2.2115382446383737E-3</v>
      </c>
      <c r="AC158" s="23" t="s">
        <v>431</v>
      </c>
      <c r="AD158" s="23" t="s">
        <v>431</v>
      </c>
      <c r="AE158" s="63"/>
      <c r="AF158" s="23">
        <v>21658.260771975445</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360.39806682599999</v>
      </c>
      <c r="F159" s="23">
        <v>11.775919784999999</v>
      </c>
      <c r="G159" s="23">
        <v>161.341971258</v>
      </c>
      <c r="H159" s="23" t="s">
        <v>432</v>
      </c>
      <c r="I159" s="23">
        <v>23.711884860000001</v>
      </c>
      <c r="J159" s="23">
        <v>27.882491587000001</v>
      </c>
      <c r="K159" s="23">
        <v>27.882491587000001</v>
      </c>
      <c r="L159" s="23">
        <v>0.52116949300000004</v>
      </c>
      <c r="M159" s="23">
        <v>26.025835922999999</v>
      </c>
      <c r="N159" s="23">
        <v>1.124890181</v>
      </c>
      <c r="O159" s="23">
        <v>0.119080515</v>
      </c>
      <c r="P159" s="23">
        <v>0.145663287</v>
      </c>
      <c r="Q159" s="23">
        <v>3.649995949</v>
      </c>
      <c r="R159" s="23">
        <v>3.8748655780000001</v>
      </c>
      <c r="S159" s="23">
        <v>7.7814625209999999</v>
      </c>
      <c r="T159" s="23">
        <v>170.59174562600001</v>
      </c>
      <c r="U159" s="23">
        <v>1.2436997139999999</v>
      </c>
      <c r="V159" s="23">
        <v>7.9423140419999996</v>
      </c>
      <c r="W159" s="23">
        <v>2.6588325544936282</v>
      </c>
      <c r="X159" s="23">
        <v>2.910555948007533E-2</v>
      </c>
      <c r="Y159" s="23">
        <v>0.17197507975516049</v>
      </c>
      <c r="Z159" s="23">
        <v>0.11908051504559281</v>
      </c>
      <c r="AA159" s="23">
        <v>4.8934246801256673E-2</v>
      </c>
      <c r="AB159" s="23">
        <v>0.36909540108208527</v>
      </c>
      <c r="AC159" s="23">
        <v>0.846854</v>
      </c>
      <c r="AD159" s="23">
        <v>3.0654949999999999</v>
      </c>
      <c r="AE159" s="63"/>
      <c r="AF159" s="23">
        <v>272090.69933558581</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6.2247256970000002</v>
      </c>
      <c r="F163" s="25">
        <v>16.500719375999999</v>
      </c>
      <c r="G163" s="25">
        <v>1.2414107729999999</v>
      </c>
      <c r="H163" s="25">
        <v>1.393925729</v>
      </c>
      <c r="I163" s="25">
        <v>11.270147153</v>
      </c>
      <c r="J163" s="25">
        <v>13.774624285</v>
      </c>
      <c r="K163" s="25">
        <v>21.288055720999999</v>
      </c>
      <c r="L163" s="25">
        <v>1.0143132340000001</v>
      </c>
      <c r="M163" s="25">
        <v>178.77967613499999</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2025-02-10T11:21:35Z</dcterms:modified>
</cp:coreProperties>
</file>