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<sst xmlns="http://schemas.openxmlformats.org/spreadsheetml/2006/main" count="3886" uniqueCount="436">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</sst>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31.176581865442877</v>
      </c>
      <c r="F14" s="6">
        <v>8.9349051541169668</v>
      </c>
      <c r="G14" s="6">
        <v>9.0359036477451689</v>
      </c>
      <c r="H14" s="6">
        <v>1.6298363227501456</v>
      </c>
      <c r="I14" s="6">
        <v>2.9451110076922085</v>
      </c>
      <c r="J14" s="6">
        <v>3.737670990600813</v>
      </c>
      <c r="K14" s="6">
        <v>5.1682554636302118</v>
      </c>
      <c r="L14" s="6">
        <v>9.247697925102405E-2</v>
      </c>
      <c r="M14" s="6">
        <v>25.958610911432089</v>
      </c>
      <c r="N14" s="6">
        <v>0.53985739850631675</v>
      </c>
      <c r="O14" s="6">
        <v>0.20782091993142193</v>
      </c>
      <c r="P14" s="6">
        <v>0.38351091189870001</v>
      </c>
      <c r="Q14" s="6">
        <v>0.33929675396918224</v>
      </c>
      <c r="R14" s="6">
        <v>0.78504340160136987</v>
      </c>
      <c r="S14" s="6">
        <v>0.78833919172965938</v>
      </c>
      <c r="T14" s="6">
        <v>5.7237915678687994</v>
      </c>
      <c r="U14" s="6">
        <v>0.21428812165455502</v>
      </c>
      <c r="V14" s="6">
        <v>2.337460632990481</v>
      </c>
      <c r="W14" s="6">
        <v>1.505787565135007</v>
      </c>
      <c r="X14" s="6">
        <v>0.28388087639631138</v>
      </c>
      <c r="Y14" s="6">
        <v>0.42687174770392888</v>
      </c>
      <c r="Z14" s="6">
        <v>0.13496219643767218</v>
      </c>
      <c r="AA14" s="6">
        <v>0.10980744439414221</v>
      </c>
      <c r="AB14" s="6">
        <v>0.95552226496284154</v>
      </c>
      <c r="AC14" s="6">
        <v>0.96498515724190803</v>
      </c>
      <c r="AD14" s="6">
        <v>4.6541290931311909E-2</v>
      </c>
      <c r="AE14" s="60"/>
      <c r="AF14" s="26">
        <v>8877.9329418967482</v>
      </c>
      <c r="AG14" s="26">
        <v>60329.823689839999</v>
      </c>
      <c r="AH14" s="26">
        <v>292911.26809920219</v>
      </c>
      <c r="AI14" s="26">
        <v>53877.740326999199</v>
      </c>
      <c r="AJ14" s="26">
        <v>26848.244439213078</v>
      </c>
      <c r="AK14" s="26" t="s">
        <v>431</v>
      </c>
      <c r="AL14" s="49" t="s">
        <v>49</v>
      </c>
    </row>
    <row r="15" spans="1:38" s="1" customFormat="1" ht="26.25" customHeight="1" thickBot="1" x14ac:dyDescent="0.25">
      <c r="A15" s="70" t="s">
        <v>53</v>
      </c>
      <c r="B15" s="70" t="s">
        <v>54</v>
      </c>
      <c r="C15" s="71" t="s">
        <v>55</v>
      </c>
      <c r="D15" s="72"/>
      <c r="E15" s="6">
        <v>7.6852702021546602</v>
      </c>
      <c r="F15" s="6">
        <v>0.37087754987588328</v>
      </c>
      <c r="G15" s="6">
        <v>1.5312813248795085</v>
      </c>
      <c r="H15" s="6" t="s">
        <v>432</v>
      </c>
      <c r="I15" s="6">
        <v>0.16114658718752933</v>
      </c>
      <c r="J15" s="6">
        <v>0.16320393845550532</v>
      </c>
      <c r="K15" s="6">
        <v>0.16730816202781865</v>
      </c>
      <c r="L15" s="6">
        <v>2.5100102157342336E-2</v>
      </c>
      <c r="M15" s="6">
        <v>1.3980792364304864</v>
      </c>
      <c r="N15" s="6">
        <v>0.17289312370767065</v>
      </c>
      <c r="O15" s="6">
        <v>0.23110471358373266</v>
      </c>
      <c r="P15" s="6">
        <v>4.4924636589042631E-2</v>
      </c>
      <c r="Q15" s="6">
        <v>4.6832770817820016E-2</v>
      </c>
      <c r="R15" s="6">
        <v>0.71472387537982429</v>
      </c>
      <c r="S15" s="6">
        <v>0.35509999458968966</v>
      </c>
      <c r="T15" s="6">
        <v>1.3817864321043296</v>
      </c>
      <c r="U15" s="6">
        <v>0.166217437283537</v>
      </c>
      <c r="V15" s="6">
        <v>1.8253496202291748</v>
      </c>
      <c r="W15" s="6">
        <v>1.4525158114217847E-2</v>
      </c>
      <c r="X15" s="6">
        <v>1.016363974724492E-4</v>
      </c>
      <c r="Y15" s="6">
        <v>2.048377120448879E-4</v>
      </c>
      <c r="Z15" s="6">
        <v>1.261380701085656E-4</v>
      </c>
      <c r="AA15" s="6">
        <v>4.7036927960254039E-4</v>
      </c>
      <c r="AB15" s="6">
        <v>9.0298137006283711E-4</v>
      </c>
      <c r="AC15" s="6" t="s">
        <v>431</v>
      </c>
      <c r="AD15" s="6" t="s">
        <v>431</v>
      </c>
      <c r="AE15" s="60"/>
      <c r="AF15" s="26">
        <v>110361.05565368835</v>
      </c>
      <c r="AG15" s="26" t="s">
        <v>433</v>
      </c>
      <c r="AH15" s="26">
        <v>50459.613708371973</v>
      </c>
      <c r="AI15" s="26" t="s">
        <v>433</v>
      </c>
      <c r="AJ15" s="26">
        <v>1008.59053425</v>
      </c>
      <c r="AK15" s="26" t="s">
        <v>431</v>
      </c>
      <c r="AL15" s="49" t="s">
        <v>49</v>
      </c>
    </row>
    <row r="16" spans="1:38" s="1" customFormat="1" ht="26.25" customHeight="1" thickBot="1" x14ac:dyDescent="0.25">
      <c r="A16" s="70" t="s">
        <v>53</v>
      </c>
      <c r="B16" s="70" t="s">
        <v>56</v>
      </c>
      <c r="C16" s="71" t="s">
        <v>57</v>
      </c>
      <c r="D16" s="72"/>
      <c r="E16" s="6">
        <v>1.1319768473201703</v>
      </c>
      <c r="F16" s="6">
        <v>0.16968220031408016</v>
      </c>
      <c r="G16" s="6">
        <v>0.27472335657520158</v>
      </c>
      <c r="H16" s="6" t="s">
        <v>431</v>
      </c>
      <c r="I16" s="6">
        <v>1.0716981035467173E-2</v>
      </c>
      <c r="J16" s="6">
        <v>1.2906991035467172E-2</v>
      </c>
      <c r="K16" s="6">
        <v>1.5175871035467173E-2</v>
      </c>
      <c r="L16" s="6">
        <v>4.3935428021155453E-3</v>
      </c>
      <c r="M16" s="6">
        <v>0.45736247276764636</v>
      </c>
      <c r="N16" s="6">
        <v>1.6009683104746613E-3</v>
      </c>
      <c r="O16" s="6">
        <v>7.5890909367585906E-5</v>
      </c>
      <c r="P16" s="6">
        <v>1.3810599485204764E-3</v>
      </c>
      <c r="Q16" s="6">
        <v>1.9073217118284213E-3</v>
      </c>
      <c r="R16" s="6">
        <v>2.589866726467363E-3</v>
      </c>
      <c r="S16" s="6">
        <v>1.2171297697002566E-3</v>
      </c>
      <c r="T16" s="6">
        <v>6.8713536230594161E-4</v>
      </c>
      <c r="U16" s="6">
        <v>1.5637131380579377E-3</v>
      </c>
      <c r="V16" s="6">
        <v>1.3920973799332846E-2</v>
      </c>
      <c r="W16" s="6">
        <v>0.3233434755839949</v>
      </c>
      <c r="X16" s="6">
        <v>5.7093042864238283E-3</v>
      </c>
      <c r="Y16" s="6">
        <v>8.6972211018430004E-5</v>
      </c>
      <c r="Z16" s="6">
        <v>2.8817778405583099E-5</v>
      </c>
      <c r="AA16" s="6">
        <v>2.3732131917458002E-5</v>
      </c>
      <c r="AB16" s="6">
        <v>5.8506351117586031E-3</v>
      </c>
      <c r="AC16" s="6">
        <v>2.0485175344099999E-5</v>
      </c>
      <c r="AD16" s="6">
        <v>2.6906067999999999E-9</v>
      </c>
      <c r="AE16" s="60"/>
      <c r="AF16" s="26">
        <v>105.49742770262959</v>
      </c>
      <c r="AG16" s="26">
        <v>2481.1984651900002</v>
      </c>
      <c r="AH16" s="26">
        <v>7830.3697443413803</v>
      </c>
      <c r="AI16" s="26" t="s">
        <v>431</v>
      </c>
      <c r="AJ16" s="26" t="s">
        <v>431</v>
      </c>
      <c r="AK16" s="26" t="s">
        <v>431</v>
      </c>
      <c r="AL16" s="49" t="s">
        <v>49</v>
      </c>
    </row>
    <row r="17" spans="1:38" s="2" customFormat="1" ht="26.25" customHeight="1" thickBot="1" x14ac:dyDescent="0.25">
      <c r="A17" s="70" t="s">
        <v>53</v>
      </c>
      <c r="B17" s="70" t="s">
        <v>58</v>
      </c>
      <c r="C17" s="71" t="s">
        <v>59</v>
      </c>
      <c r="D17" s="72"/>
      <c r="E17" s="6">
        <v>5.1888073332148457</v>
      </c>
      <c r="F17" s="6">
        <v>0.1203797934083792</v>
      </c>
      <c r="G17" s="6">
        <v>3.0189694138524437</v>
      </c>
      <c r="H17" s="6" t="s">
        <v>432</v>
      </c>
      <c r="I17" s="6">
        <v>0.10236459314049937</v>
      </c>
      <c r="J17" s="6">
        <v>0.55106653427270658</v>
      </c>
      <c r="K17" s="6">
        <v>1.7759874840744634</v>
      </c>
      <c r="L17" s="6">
        <v>4.8050418432665108E-3</v>
      </c>
      <c r="M17" s="6">
        <v>54.368570914392869</v>
      </c>
      <c r="N17" s="6">
        <v>6.2415360450163035</v>
      </c>
      <c r="O17" s="6">
        <v>0.12141458408590354</v>
      </c>
      <c r="P17" s="6">
        <v>1.0039028758066751E-3</v>
      </c>
      <c r="Q17" s="6">
        <v>0.26161355015365217</v>
      </c>
      <c r="R17" s="6">
        <v>0.96657680461283102</v>
      </c>
      <c r="S17" s="6">
        <v>4.2315222320506076E-3</v>
      </c>
      <c r="T17" s="6">
        <v>0.56530281118232739</v>
      </c>
      <c r="U17" s="6">
        <v>2.2857488281247441E-4</v>
      </c>
      <c r="V17" s="6">
        <v>4.3410741757211637</v>
      </c>
      <c r="W17" s="6">
        <v>0.87540987728468334</v>
      </c>
      <c r="X17" s="6">
        <v>5.5001691169300078E-4</v>
      </c>
      <c r="Y17" s="6">
        <v>1.105959575259229E-3</v>
      </c>
      <c r="Z17" s="6">
        <v>5.5169126340176892E-4</v>
      </c>
      <c r="AA17" s="6">
        <v>5.5172685553110234E-4</v>
      </c>
      <c r="AB17" s="6">
        <v>2.7593945998627615E-3</v>
      </c>
      <c r="AC17" s="6">
        <v>3.0000000000000001E-5</v>
      </c>
      <c r="AD17" s="6" t="s">
        <v>431</v>
      </c>
      <c r="AE17" s="60"/>
      <c r="AF17" s="26">
        <v>1047.2401224189221</v>
      </c>
      <c r="AG17" s="26">
        <v>15160.894829220853</v>
      </c>
      <c r="AH17" s="26">
        <v>27841.871511928483</v>
      </c>
      <c r="AI17" s="26" t="s">
        <v>431</v>
      </c>
      <c r="AJ17" s="26" t="s">
        <v>433</v>
      </c>
      <c r="AK17" s="26" t="s">
        <v>431</v>
      </c>
      <c r="AL17" s="49" t="s">
        <v>49</v>
      </c>
    </row>
    <row r="18" spans="1:38" s="2" customFormat="1" ht="26.25" customHeight="1" thickBot="1" x14ac:dyDescent="0.25">
      <c r="A18" s="70" t="s">
        <v>53</v>
      </c>
      <c r="B18" s="70" t="s">
        <v>60</v>
      </c>
      <c r="C18" s="71" t="s">
        <v>61</v>
      </c>
      <c r="D18" s="72"/>
      <c r="E18" s="6">
        <v>4.7125163752118082</v>
      </c>
      <c r="F18" s="6">
        <v>0.10639782628099487</v>
      </c>
      <c r="G18" s="6">
        <v>7.494293364506535</v>
      </c>
      <c r="H18" s="6">
        <v>7.2521000000000006E-5</v>
      </c>
      <c r="I18" s="6">
        <v>0.17074622861705324</v>
      </c>
      <c r="J18" s="6">
        <v>0.18577849069605326</v>
      </c>
      <c r="K18" s="6">
        <v>0.19719098235805327</v>
      </c>
      <c r="L18" s="6">
        <v>2.9726984753079576E-2</v>
      </c>
      <c r="M18" s="6">
        <v>0.75283177957873082</v>
      </c>
      <c r="N18" s="6">
        <v>1.0651391086265567E-2</v>
      </c>
      <c r="O18" s="6">
        <v>1.0243203180244449E-3</v>
      </c>
      <c r="P18" s="6">
        <v>1.4814034380857984E-3</v>
      </c>
      <c r="Q18" s="6">
        <v>4.6269974738840144E-3</v>
      </c>
      <c r="R18" s="6">
        <v>1.1058709350773537E-2</v>
      </c>
      <c r="S18" s="6">
        <v>6.5453946870279106E-3</v>
      </c>
      <c r="T18" s="6">
        <v>0.29632734665295668</v>
      </c>
      <c r="U18" s="6">
        <v>1.8186568251945764E-3</v>
      </c>
      <c r="V18" s="6">
        <v>8.204361272686278E-2</v>
      </c>
      <c r="W18" s="6">
        <v>1.3240279280122794E-2</v>
      </c>
      <c r="X18" s="6">
        <v>3.1651461949815801E-5</v>
      </c>
      <c r="Y18" s="6">
        <v>6.7146871986463596E-5</v>
      </c>
      <c r="Z18" s="6">
        <v>2.4980389406693798E-5</v>
      </c>
      <c r="AA18" s="6">
        <v>2.2906771073171801E-5</v>
      </c>
      <c r="AB18" s="6">
        <v>1.4668549441614501E-4</v>
      </c>
      <c r="AC18" s="6">
        <v>2.0799999999999999E-4</v>
      </c>
      <c r="AD18" s="6" t="s">
        <v>431</v>
      </c>
      <c r="AE18" s="60"/>
      <c r="AF18" s="26">
        <v>2488.4560897421279</v>
      </c>
      <c r="AG18" s="26">
        <v>931.86181417293994</v>
      </c>
      <c r="AH18" s="26">
        <v>17433.80941529126</v>
      </c>
      <c r="AI18" s="26">
        <v>1.96</v>
      </c>
      <c r="AJ18" s="26" t="s">
        <v>433</v>
      </c>
      <c r="AK18" s="26" t="s">
        <v>431</v>
      </c>
      <c r="AL18" s="49" t="s">
        <v>49</v>
      </c>
    </row>
    <row r="19" spans="1:38" s="2" customFormat="1" ht="26.25" customHeight="1" thickBot="1" x14ac:dyDescent="0.25">
      <c r="A19" s="70" t="s">
        <v>53</v>
      </c>
      <c r="B19" s="70" t="s">
        <v>62</v>
      </c>
      <c r="C19" s="71" t="s">
        <v>63</v>
      </c>
      <c r="D19" s="72"/>
      <c r="E19" s="6">
        <v>10.932960163746344</v>
      </c>
      <c r="F19" s="6">
        <v>2.6069081199216586</v>
      </c>
      <c r="G19" s="6">
        <v>5.3791736634734812</v>
      </c>
      <c r="H19" s="6">
        <v>1.161008E-2</v>
      </c>
      <c r="I19" s="6">
        <v>0.20187129794258965</v>
      </c>
      <c r="J19" s="6">
        <v>0.23809934801625665</v>
      </c>
      <c r="K19" s="6">
        <v>0.27158725855575999</v>
      </c>
      <c r="L19" s="6">
        <v>2.1888324993299662E-2</v>
      </c>
      <c r="M19" s="6">
        <v>4.5989635002417426</v>
      </c>
      <c r="N19" s="6">
        <v>6.407522320305821E-2</v>
      </c>
      <c r="O19" s="6">
        <v>9.6417625360310719E-3</v>
      </c>
      <c r="P19" s="6">
        <v>2.4415954156359318E-2</v>
      </c>
      <c r="Q19" s="6">
        <v>5.8955950352143162E-2</v>
      </c>
      <c r="R19" s="6">
        <v>5.8162431910970813E-2</v>
      </c>
      <c r="S19" s="6">
        <v>5.0296912527611176E-2</v>
      </c>
      <c r="T19" s="6">
        <v>0.2901854458495754</v>
      </c>
      <c r="U19" s="6">
        <v>0.13582990053032176</v>
      </c>
      <c r="V19" s="6">
        <v>0.35537847471586159</v>
      </c>
      <c r="W19" s="6">
        <v>0.18300700719622737</v>
      </c>
      <c r="X19" s="6">
        <v>4.2691080454098076E-3</v>
      </c>
      <c r="Y19" s="6">
        <v>7.6142886405307017E-3</v>
      </c>
      <c r="Z19" s="6">
        <v>2.9096461614773433E-3</v>
      </c>
      <c r="AA19" s="6">
        <v>2.4424650414191841E-3</v>
      </c>
      <c r="AB19" s="6">
        <v>1.7235507888837036E-2</v>
      </c>
      <c r="AC19" s="6">
        <v>3.9232615799552402E-2</v>
      </c>
      <c r="AD19" s="6">
        <v>3.1484287493200001E-5</v>
      </c>
      <c r="AE19" s="60"/>
      <c r="AF19" s="26">
        <v>1439.504702299329</v>
      </c>
      <c r="AG19" s="26">
        <v>5688.6350899999998</v>
      </c>
      <c r="AH19" s="26">
        <v>162344.97576778772</v>
      </c>
      <c r="AI19" s="26">
        <v>651.52403005275289</v>
      </c>
      <c r="AJ19" s="26" t="s">
        <v>431</v>
      </c>
      <c r="AK19" s="26" t="s">
        <v>431</v>
      </c>
      <c r="AL19" s="49" t="s">
        <v>49</v>
      </c>
    </row>
    <row r="20" spans="1:38" s="2" customFormat="1" ht="26.25" customHeight="1" thickBot="1" x14ac:dyDescent="0.25">
      <c r="A20" s="70" t="s">
        <v>53</v>
      </c>
      <c r="B20" s="70" t="s">
        <v>64</v>
      </c>
      <c r="C20" s="71" t="s">
        <v>65</v>
      </c>
      <c r="D20" s="72"/>
      <c r="E20" s="6">
        <v>6.9876218503274901</v>
      </c>
      <c r="F20" s="6">
        <v>1.4497394795361367</v>
      </c>
      <c r="G20" s="6">
        <v>0.67324473430347109</v>
      </c>
      <c r="H20" s="6">
        <v>8.4381862287384965E-2</v>
      </c>
      <c r="I20" s="6">
        <v>1.0153700693411962</v>
      </c>
      <c r="J20" s="6">
        <v>1.1785076596574298</v>
      </c>
      <c r="K20" s="6">
        <v>1.3063051389208249</v>
      </c>
      <c r="L20" s="6">
        <v>3.9489622369529721E-2</v>
      </c>
      <c r="M20" s="6">
        <v>5.5775732563946612</v>
      </c>
      <c r="N20" s="6">
        <v>0.60758372181146514</v>
      </c>
      <c r="O20" s="6">
        <v>7.6664917566700685E-2</v>
      </c>
      <c r="P20" s="6">
        <v>4.7376041904744252E-2</v>
      </c>
      <c r="Q20" s="6">
        <v>0.25730339610580688</v>
      </c>
      <c r="R20" s="6">
        <v>0.29983586270206625</v>
      </c>
      <c r="S20" s="6">
        <v>0.56912224279973078</v>
      </c>
      <c r="T20" s="6">
        <v>0.64046373239530019</v>
      </c>
      <c r="U20" s="6">
        <v>3.569909348917516E-2</v>
      </c>
      <c r="V20" s="6">
        <v>5.9630540828020253</v>
      </c>
      <c r="W20" s="6">
        <v>1.5700110533261429</v>
      </c>
      <c r="X20" s="6">
        <v>5.245184979124564E-2</v>
      </c>
      <c r="Y20" s="6">
        <v>3.8513359335886038E-2</v>
      </c>
      <c r="Z20" s="6">
        <v>1.2266267139021503E-2</v>
      </c>
      <c r="AA20" s="6">
        <v>1.0558819096759157E-2</v>
      </c>
      <c r="AB20" s="6">
        <v>0.11379029529888993</v>
      </c>
      <c r="AC20" s="6">
        <v>0.1418258337802821</v>
      </c>
      <c r="AD20" s="6">
        <v>9.1412524816378293E-2</v>
      </c>
      <c r="AE20" s="60"/>
      <c r="AF20" s="26">
        <v>1953.4531796183087</v>
      </c>
      <c r="AG20" s="26" t="s">
        <v>431</v>
      </c>
      <c r="AH20" s="26">
        <v>64219.236516149431</v>
      </c>
      <c r="AI20" s="26">
        <v>29374.357182686999</v>
      </c>
      <c r="AJ20" s="26" t="s">
        <v>433</v>
      </c>
      <c r="AK20" s="26" t="s">
        <v>431</v>
      </c>
      <c r="AL20" s="49" t="s">
        <v>49</v>
      </c>
    </row>
    <row r="21" spans="1:38" s="2" customFormat="1" ht="26.25" customHeight="1" thickBot="1" x14ac:dyDescent="0.25">
      <c r="A21" s="70" t="s">
        <v>53</v>
      </c>
      <c r="B21" s="70" t="s">
        <v>66</v>
      </c>
      <c r="C21" s="71" t="s">
        <v>67</v>
      </c>
      <c r="D21" s="72"/>
      <c r="E21" s="6">
        <v>6.4612493706072049</v>
      </c>
      <c r="F21" s="6">
        <v>6.8705983761183562</v>
      </c>
      <c r="G21" s="6">
        <v>3.5393139142589476</v>
      </c>
      <c r="H21" s="6">
        <v>0.71827016499999996</v>
      </c>
      <c r="I21" s="6">
        <v>2.9363289963955306</v>
      </c>
      <c r="J21" s="6">
        <v>3.0472006332587118</v>
      </c>
      <c r="K21" s="6">
        <v>3.2320714321185613</v>
      </c>
      <c r="L21" s="6">
        <v>0.78858450560201354</v>
      </c>
      <c r="M21" s="6">
        <v>13.166035432399733</v>
      </c>
      <c r="N21" s="6">
        <v>0.58820965526276359</v>
      </c>
      <c r="O21" s="6">
        <v>0.25415159248089148</v>
      </c>
      <c r="P21" s="6">
        <v>1.7790100709999999E-2</v>
      </c>
      <c r="Q21" s="6">
        <v>1.6296538136655884E-2</v>
      </c>
      <c r="R21" s="6">
        <v>0.56325334479268618</v>
      </c>
      <c r="S21" s="6">
        <v>0.13675212256694078</v>
      </c>
      <c r="T21" s="6">
        <v>1.2472171510730194</v>
      </c>
      <c r="U21" s="6">
        <v>1.2483014825361492E-2</v>
      </c>
      <c r="V21" s="6">
        <v>10.025693950330581</v>
      </c>
      <c r="W21" s="6">
        <v>2.033139297277311</v>
      </c>
      <c r="X21" s="6">
        <v>0.19907009560944289</v>
      </c>
      <c r="Y21" s="6">
        <v>0.32056101090237515</v>
      </c>
      <c r="Z21" s="6">
        <v>0.10202588174923853</v>
      </c>
      <c r="AA21" s="6">
        <v>8.2613807858549507E-2</v>
      </c>
      <c r="AB21" s="6">
        <v>0.70427079611243071</v>
      </c>
      <c r="AC21" s="6">
        <v>9.7465999999999997E-2</v>
      </c>
      <c r="AD21" s="6">
        <v>1.163E-3</v>
      </c>
      <c r="AE21" s="60"/>
      <c r="AF21" s="26">
        <v>6724.0162619448356</v>
      </c>
      <c r="AG21" s="26">
        <v>211.20727477860001</v>
      </c>
      <c r="AH21" s="26">
        <v>62465.761956494884</v>
      </c>
      <c r="AI21" s="26">
        <v>19412.707114701949</v>
      </c>
      <c r="AJ21" s="26" t="s">
        <v>433</v>
      </c>
      <c r="AK21" s="26" t="s">
        <v>431</v>
      </c>
      <c r="AL21" s="49" t="s">
        <v>49</v>
      </c>
    </row>
    <row r="22" spans="1:38" s="2" customFormat="1" ht="26.25" customHeight="1" thickBot="1" x14ac:dyDescent="0.25">
      <c r="A22" s="70" t="s">
        <v>53</v>
      </c>
      <c r="B22" s="74" t="s">
        <v>68</v>
      </c>
      <c r="C22" s="71" t="s">
        <v>69</v>
      </c>
      <c r="D22" s="72"/>
      <c r="E22" s="6">
        <v>49.476378766444746</v>
      </c>
      <c r="F22" s="6">
        <v>1.7511067696654163</v>
      </c>
      <c r="G22" s="6">
        <v>20.185561434167905</v>
      </c>
      <c r="H22" s="6">
        <v>0.11847349</v>
      </c>
      <c r="I22" s="6">
        <v>0.85875042252533973</v>
      </c>
      <c r="J22" s="6">
        <v>0.9646762691868469</v>
      </c>
      <c r="K22" s="6">
        <v>1.324558884673434</v>
      </c>
      <c r="L22" s="6">
        <v>0.25148375118462968</v>
      </c>
      <c r="M22" s="6">
        <v>46.175941720424035</v>
      </c>
      <c r="N22" s="6">
        <v>0.65334317621652538</v>
      </c>
      <c r="O22" s="6">
        <v>8.8742917888176648E-2</v>
      </c>
      <c r="P22" s="6">
        <v>0.37677823562646429</v>
      </c>
      <c r="Q22" s="6">
        <v>6.7494021973819249E-2</v>
      </c>
      <c r="R22" s="6">
        <v>0.60494885286773248</v>
      </c>
      <c r="S22" s="6">
        <v>0.44271091330370366</v>
      </c>
      <c r="T22" s="6">
        <v>1.3664749819407374</v>
      </c>
      <c r="U22" s="6">
        <v>0.3493626859059264</v>
      </c>
      <c r="V22" s="6">
        <v>3.2205303936221923</v>
      </c>
      <c r="W22" s="6">
        <v>0.88274188329212067</v>
      </c>
      <c r="X22" s="6">
        <v>3.3173119740345543E-2</v>
      </c>
      <c r="Y22" s="6">
        <v>5.5921172564906384E-2</v>
      </c>
      <c r="Z22" s="6">
        <v>1.7307823808975085E-2</v>
      </c>
      <c r="AA22" s="6">
        <v>1.3560819568886672E-2</v>
      </c>
      <c r="AB22" s="6">
        <v>0.11996293568311368</v>
      </c>
      <c r="AC22" s="6">
        <v>8.9147974399999996E-2</v>
      </c>
      <c r="AD22" s="6">
        <v>4.8892789991477996E-3</v>
      </c>
      <c r="AE22" s="60"/>
      <c r="AF22" s="26">
        <v>55465.350235502614</v>
      </c>
      <c r="AG22" s="26">
        <v>1155.1908336743249</v>
      </c>
      <c r="AH22" s="26">
        <v>86215.489666772293</v>
      </c>
      <c r="AI22" s="26">
        <v>16497.93676036692</v>
      </c>
      <c r="AJ22" s="26">
        <v>13123.9979328069</v>
      </c>
      <c r="AK22" s="26" t="s">
        <v>431</v>
      </c>
      <c r="AL22" s="49" t="s">
        <v>49</v>
      </c>
    </row>
    <row r="23" spans="1:38" s="2" customFormat="1" ht="26.25" customHeight="1" thickBot="1" x14ac:dyDescent="0.25">
      <c r="A23" s="70" t="s">
        <v>70</v>
      </c>
      <c r="B23" s="74" t="s">
        <v>393</v>
      </c>
      <c r="C23" s="71" t="s">
        <v>389</v>
      </c>
      <c r="D23" s="117"/>
      <c r="E23" s="6">
        <v>6.9178454360000003</v>
      </c>
      <c r="F23" s="6">
        <v>0.65072058799999999</v>
      </c>
      <c r="G23" s="6">
        <v>1.2208254999999999E-2</v>
      </c>
      <c r="H23" s="6">
        <v>4.8833009999999996E-3</v>
      </c>
      <c r="I23" s="6">
        <v>0.30238589900000001</v>
      </c>
      <c r="J23" s="6">
        <v>0.30238589900000001</v>
      </c>
      <c r="K23" s="6">
        <v>0.30238589900000001</v>
      </c>
      <c r="L23" s="6">
        <v>0.22907692099999999</v>
      </c>
      <c r="M23" s="6">
        <v>4.1403741810000003</v>
      </c>
      <c r="N23" s="6" t="s">
        <v>432</v>
      </c>
      <c r="O23" s="6">
        <v>6.1041389999999997E-3</v>
      </c>
      <c r="P23" s="6" t="s">
        <v>432</v>
      </c>
      <c r="Q23" s="6" t="s">
        <v>432</v>
      </c>
      <c r="R23" s="6">
        <v>3.0520675000000001E-2</v>
      </c>
      <c r="S23" s="6">
        <v>1.037703029</v>
      </c>
      <c r="T23" s="6">
        <v>4.2728949000000002E-2</v>
      </c>
      <c r="U23" s="6">
        <v>6.1041389999999997E-3</v>
      </c>
      <c r="V23" s="6">
        <v>0.61041354199999998</v>
      </c>
      <c r="W23" s="6" t="s">
        <v>432</v>
      </c>
      <c r="X23" s="6">
        <v>1.8312406109340838E-2</v>
      </c>
      <c r="Y23" s="6">
        <v>3.0520676848901401E-2</v>
      </c>
      <c r="Z23" s="6">
        <v>2.0998225672044162E-2</v>
      </c>
      <c r="AA23" s="6">
        <v>4.8222669421264215E-3</v>
      </c>
      <c r="AB23" s="6">
        <v>7.4653575572412825E-2</v>
      </c>
      <c r="AC23" s="6" t="s">
        <v>431</v>
      </c>
      <c r="AD23" s="6" t="s">
        <v>431</v>
      </c>
      <c r="AE23" s="60"/>
      <c r="AF23" s="26">
        <v>26308.823443753008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7.0110723317848995</v>
      </c>
      <c r="F24" s="6">
        <v>8.0192221790043803</v>
      </c>
      <c r="G24" s="6">
        <v>2.5756912301579731</v>
      </c>
      <c r="H24" s="6">
        <v>0.84475726799999995</v>
      </c>
      <c r="I24" s="6">
        <v>3.3661011360856583</v>
      </c>
      <c r="J24" s="6">
        <v>3.4710160250856581</v>
      </c>
      <c r="K24" s="6">
        <v>3.6646889160856584</v>
      </c>
      <c r="L24" s="6">
        <v>0.91499856297718951</v>
      </c>
      <c r="M24" s="6">
        <v>15.215148406445246</v>
      </c>
      <c r="N24" s="6">
        <v>0.66111429195916005</v>
      </c>
      <c r="O24" s="6">
        <v>0.29806421123186</v>
      </c>
      <c r="P24" s="6">
        <v>2.0515958096E-2</v>
      </c>
      <c r="Q24" s="6">
        <v>1.6284306563846489E-2</v>
      </c>
      <c r="R24" s="6">
        <v>0.60627880445877436</v>
      </c>
      <c r="S24" s="6">
        <v>0.15111310896187743</v>
      </c>
      <c r="T24" s="6">
        <v>0.88378780981091443</v>
      </c>
      <c r="U24" s="6">
        <v>1.4495356971491E-2</v>
      </c>
      <c r="V24" s="6">
        <v>11.762764305479161</v>
      </c>
      <c r="W24" s="6">
        <v>2.3617978808321052</v>
      </c>
      <c r="X24" s="6">
        <v>0.23174857034644455</v>
      </c>
      <c r="Y24" s="6">
        <v>0.37224440719874968</v>
      </c>
      <c r="Z24" s="6">
        <v>0.11761476929687713</v>
      </c>
      <c r="AA24" s="6">
        <v>9.4784373744959058E-2</v>
      </c>
      <c r="AB24" s="6">
        <v>0.81639212058703037</v>
      </c>
      <c r="AC24" s="6">
        <v>0.114390027984</v>
      </c>
      <c r="AD24" s="6">
        <v>1.3470000165360001E-3</v>
      </c>
      <c r="AE24" s="60"/>
      <c r="AF24" s="26">
        <v>4669.0884800408321</v>
      </c>
      <c r="AG24" s="26" t="s">
        <v>431</v>
      </c>
      <c r="AH24" s="26">
        <v>72635.274447468866</v>
      </c>
      <c r="AI24" s="26">
        <v>22831.277428153138</v>
      </c>
      <c r="AJ24" s="26" t="s">
        <v>431</v>
      </c>
      <c r="AK24" s="26" t="s">
        <v>431</v>
      </c>
      <c r="AL24" s="49" t="s">
        <v>49</v>
      </c>
    </row>
    <row r="25" spans="1:38" s="2" customFormat="1" ht="26.25" customHeight="1" thickBot="1" x14ac:dyDescent="0.25">
      <c r="A25" s="70" t="s">
        <v>73</v>
      </c>
      <c r="B25" s="74" t="s">
        <v>74</v>
      </c>
      <c r="C25" s="76" t="s">
        <v>75</v>
      </c>
      <c r="D25" s="72"/>
      <c r="E25" s="6">
        <v>2.1322057137396118</v>
      </c>
      <c r="F25" s="6">
        <v>0.17931530936674192</v>
      </c>
      <c r="G25" s="6">
        <v>0.12566401172061056</v>
      </c>
      <c r="H25" s="6" t="s">
        <v>432</v>
      </c>
      <c r="I25" s="6">
        <v>1.5915258110106741E-2</v>
      </c>
      <c r="J25" s="6">
        <v>1.5915258110106741E-2</v>
      </c>
      <c r="K25" s="6">
        <v>1.5915258110106741E-2</v>
      </c>
      <c r="L25" s="6">
        <v>7.6393238928512365E-3</v>
      </c>
      <c r="M25" s="6">
        <v>1.4017037001033226</v>
      </c>
      <c r="N25" s="6">
        <v>1.4420885640723979E-2</v>
      </c>
      <c r="O25" s="6">
        <v>7.7580673104465597E-6</v>
      </c>
      <c r="P25" s="6">
        <v>3.4264545072042348E-4</v>
      </c>
      <c r="Q25" s="6">
        <v>1.4868052663168701E-5</v>
      </c>
      <c r="R25" s="6">
        <v>1.8094521225475156E-3</v>
      </c>
      <c r="S25" s="6">
        <v>1.0986086999697222E-3</v>
      </c>
      <c r="T25" s="6">
        <v>1.4905885027661592E-5</v>
      </c>
      <c r="U25" s="6">
        <v>1.4866161044944056E-5</v>
      </c>
      <c r="V25" s="6">
        <v>2.8438617278131319E-3</v>
      </c>
      <c r="W25" s="6" t="s">
        <v>432</v>
      </c>
      <c r="X25" s="6">
        <v>1.2278091618380559E-4</v>
      </c>
      <c r="Y25" s="6">
        <v>9.6648118549797445E-4</v>
      </c>
      <c r="Z25" s="6">
        <v>1.0973014497426725E-4</v>
      </c>
      <c r="AA25" s="6">
        <v>9.7568220942184861E-5</v>
      </c>
      <c r="AB25" s="6">
        <v>1.2965604675982323E-3</v>
      </c>
      <c r="AC25" s="6" t="s">
        <v>431</v>
      </c>
      <c r="AD25" s="6" t="s">
        <v>431</v>
      </c>
      <c r="AE25" s="60"/>
      <c r="AF25" s="26">
        <v>6541.4915152660878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1.0888830549128159</v>
      </c>
      <c r="F26" s="6">
        <v>0.1029511371271877</v>
      </c>
      <c r="G26" s="6">
        <v>7.1050604567064926E-2</v>
      </c>
      <c r="H26" s="6" t="s">
        <v>432</v>
      </c>
      <c r="I26" s="6">
        <v>9.7571415195551302E-3</v>
      </c>
      <c r="J26" s="6">
        <v>9.7571415195551302E-3</v>
      </c>
      <c r="K26" s="6">
        <v>9.7571415195551302E-3</v>
      </c>
      <c r="L26" s="6">
        <v>4.6834278951071772E-3</v>
      </c>
      <c r="M26" s="6">
        <v>0.97209585429127388</v>
      </c>
      <c r="N26" s="6">
        <v>0.23468897052053006</v>
      </c>
      <c r="O26" s="6">
        <v>4.4305843662633246E-6</v>
      </c>
      <c r="P26" s="6">
        <v>1.9564297374685056E-4</v>
      </c>
      <c r="Q26" s="6">
        <v>8.4662226833924386E-6</v>
      </c>
      <c r="R26" s="6">
        <v>1.0213390748456601E-3</v>
      </c>
      <c r="S26" s="6">
        <v>6.2030714256419586E-4</v>
      </c>
      <c r="T26" s="6">
        <v>9.0837591300868615E-6</v>
      </c>
      <c r="U26" s="6">
        <v>8.4353458610577174E-6</v>
      </c>
      <c r="V26" s="6">
        <v>1.6120939492882149E-3</v>
      </c>
      <c r="W26" s="6" t="s">
        <v>432</v>
      </c>
      <c r="X26" s="6">
        <v>7.5299023728481824E-5</v>
      </c>
      <c r="Y26" s="6">
        <v>5.3019414837273597E-4</v>
      </c>
      <c r="Z26" s="6">
        <v>6.4512667617353919E-5</v>
      </c>
      <c r="AA26" s="6">
        <v>7.3828698742406368E-5</v>
      </c>
      <c r="AB26" s="6">
        <v>7.4383453846097814E-4</v>
      </c>
      <c r="AC26" s="6" t="s">
        <v>431</v>
      </c>
      <c r="AD26" s="6" t="s">
        <v>431</v>
      </c>
      <c r="AE26" s="60"/>
      <c r="AF26" s="26">
        <v>3643.2783641998517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121.085932012</v>
      </c>
      <c r="F27" s="6">
        <v>6.1804097740000001</v>
      </c>
      <c r="G27" s="6">
        <v>0.17372384499999999</v>
      </c>
      <c r="H27" s="6">
        <v>1.859418309</v>
      </c>
      <c r="I27" s="6">
        <v>4.1385411540000003</v>
      </c>
      <c r="J27" s="6">
        <v>4.1385411540000003</v>
      </c>
      <c r="K27" s="6">
        <v>4.1385411540000003</v>
      </c>
      <c r="L27" s="6">
        <v>3.5239851419999999</v>
      </c>
      <c r="M27" s="6">
        <v>70.882187443000007</v>
      </c>
      <c r="N27" s="6">
        <v>16.669991356000001</v>
      </c>
      <c r="O27" s="6">
        <v>0.16473981100000001</v>
      </c>
      <c r="P27" s="6">
        <v>8.6097245000000003E-2</v>
      </c>
      <c r="Q27" s="6">
        <v>2.074317E-3</v>
      </c>
      <c r="R27" s="6">
        <v>0.80131686899999999</v>
      </c>
      <c r="S27" s="6">
        <v>27.978237200999999</v>
      </c>
      <c r="T27" s="6">
        <v>1.153461616</v>
      </c>
      <c r="U27" s="6">
        <v>0.16456300700000001</v>
      </c>
      <c r="V27" s="6">
        <v>16.449540972000001</v>
      </c>
      <c r="W27" s="6">
        <v>6.9378316092999999</v>
      </c>
      <c r="X27" s="6">
        <v>0.36084877708629998</v>
      </c>
      <c r="Y27" s="6">
        <v>0.40457606530860002</v>
      </c>
      <c r="Z27" s="6">
        <v>0.31615966129020001</v>
      </c>
      <c r="AA27" s="6">
        <v>0.34089114607049997</v>
      </c>
      <c r="AB27" s="6">
        <v>1.4224756497569</v>
      </c>
      <c r="AC27" s="6" t="s">
        <v>431</v>
      </c>
      <c r="AD27" s="6">
        <v>1.387829</v>
      </c>
      <c r="AE27" s="60"/>
      <c r="AF27" s="26">
        <v>569468.83345828636</v>
      </c>
      <c r="AG27" s="26" t="s">
        <v>433</v>
      </c>
      <c r="AH27" s="26">
        <v>596.20591092423342</v>
      </c>
      <c r="AI27" s="26">
        <v>35574.212204893345</v>
      </c>
      <c r="AJ27" s="26">
        <v>1264.2974466681721</v>
      </c>
      <c r="AK27" s="26" t="s">
        <v>431</v>
      </c>
      <c r="AL27" s="49" t="s">
        <v>49</v>
      </c>
    </row>
    <row r="28" spans="1:38" s="2" customFormat="1" ht="26.25" customHeight="1" thickBot="1" x14ac:dyDescent="0.25">
      <c r="A28" s="70" t="s">
        <v>78</v>
      </c>
      <c r="B28" s="70" t="s">
        <v>81</v>
      </c>
      <c r="C28" s="71" t="s">
        <v>82</v>
      </c>
      <c r="D28" s="72"/>
      <c r="E28" s="6">
        <v>20.314232951000001</v>
      </c>
      <c r="F28" s="6">
        <v>0.74784298999999999</v>
      </c>
      <c r="G28" s="6">
        <v>2.0452398E-2</v>
      </c>
      <c r="H28" s="6">
        <v>5.6021693999999997E-2</v>
      </c>
      <c r="I28" s="6">
        <v>0.69568876599999996</v>
      </c>
      <c r="J28" s="6">
        <v>0.69568876599999996</v>
      </c>
      <c r="K28" s="6">
        <v>0.69568876599999996</v>
      </c>
      <c r="L28" s="6">
        <v>0.56700537100000004</v>
      </c>
      <c r="M28" s="6">
        <v>7.9387532460000001</v>
      </c>
      <c r="N28" s="6">
        <v>0.99136857899999997</v>
      </c>
      <c r="O28" s="6">
        <v>1.2192265000000001E-2</v>
      </c>
      <c r="P28" s="6">
        <v>8.4507579999999992E-3</v>
      </c>
      <c r="Q28" s="6">
        <v>1.6192800000000001E-4</v>
      </c>
      <c r="R28" s="6">
        <v>6.4404498000000004E-2</v>
      </c>
      <c r="S28" s="6">
        <v>2.0752022870000002</v>
      </c>
      <c r="T28" s="6">
        <v>8.5047940000000002E-2</v>
      </c>
      <c r="U28" s="6">
        <v>1.2217374E-2</v>
      </c>
      <c r="V28" s="6">
        <v>1.224399161</v>
      </c>
      <c r="W28" s="6">
        <v>0.59700230949999999</v>
      </c>
      <c r="X28" s="6">
        <v>3.1819244035900002E-2</v>
      </c>
      <c r="Y28" s="6">
        <v>3.5692686622099998E-2</v>
      </c>
      <c r="Z28" s="6">
        <v>2.79647322783E-2</v>
      </c>
      <c r="AA28" s="6">
        <v>2.96917598255E-2</v>
      </c>
      <c r="AB28" s="6">
        <v>0.1251684227596</v>
      </c>
      <c r="AC28" s="6" t="s">
        <v>431</v>
      </c>
      <c r="AD28" s="6">
        <v>0.122141</v>
      </c>
      <c r="AE28" s="60"/>
      <c r="AF28" s="26">
        <v>62843.545856461358</v>
      </c>
      <c r="AG28" s="26" t="s">
        <v>433</v>
      </c>
      <c r="AH28" s="26" t="s">
        <v>433</v>
      </c>
      <c r="AI28" s="26">
        <v>4754.6669789946418</v>
      </c>
      <c r="AJ28" s="26">
        <v>182.99268354891322</v>
      </c>
      <c r="AK28" s="26" t="s">
        <v>431</v>
      </c>
      <c r="AL28" s="49" t="s">
        <v>49</v>
      </c>
    </row>
    <row r="29" spans="1:38" s="2" customFormat="1" ht="26.25" customHeight="1" thickBot="1" x14ac:dyDescent="0.25">
      <c r="A29" s="70" t="s">
        <v>78</v>
      </c>
      <c r="B29" s="70" t="s">
        <v>83</v>
      </c>
      <c r="C29" s="71" t="s">
        <v>84</v>
      </c>
      <c r="D29" s="72"/>
      <c r="E29" s="6">
        <v>67.806583508000003</v>
      </c>
      <c r="F29" s="6">
        <v>1.6911679340000001</v>
      </c>
      <c r="G29" s="6">
        <v>7.7573544999999994E-2</v>
      </c>
      <c r="H29" s="6">
        <v>0.21101611000000001</v>
      </c>
      <c r="I29" s="6">
        <v>1.054451252</v>
      </c>
      <c r="J29" s="6">
        <v>1.054451252</v>
      </c>
      <c r="K29" s="6">
        <v>1.054451252</v>
      </c>
      <c r="L29" s="6">
        <v>0.70476184600000003</v>
      </c>
      <c r="M29" s="6">
        <v>19.524194238</v>
      </c>
      <c r="N29" s="6">
        <v>3.5818146849999999</v>
      </c>
      <c r="O29" s="6">
        <v>2.5190704000000001E-2</v>
      </c>
      <c r="P29" s="6">
        <v>3.1743568E-2</v>
      </c>
      <c r="Q29" s="6">
        <v>5.9908599999999998E-4</v>
      </c>
      <c r="R29" s="6">
        <v>0.15570587999999999</v>
      </c>
      <c r="S29" s="6">
        <v>4.2809060319999999</v>
      </c>
      <c r="T29" s="6">
        <v>0.17527398299999999</v>
      </c>
      <c r="U29" s="6">
        <v>2.5380904999999999E-2</v>
      </c>
      <c r="V29" s="6">
        <v>2.5652629189999998</v>
      </c>
      <c r="W29" s="6">
        <v>0.6448888988</v>
      </c>
      <c r="X29" s="6">
        <v>2.6387488653400001E-2</v>
      </c>
      <c r="Y29" s="6">
        <v>0.15979090351280001</v>
      </c>
      <c r="Z29" s="6">
        <v>0.17855533988870001</v>
      </c>
      <c r="AA29" s="6">
        <v>4.1047204572E-2</v>
      </c>
      <c r="AB29" s="6">
        <v>0.40578093662659998</v>
      </c>
      <c r="AC29" s="6" t="s">
        <v>431</v>
      </c>
      <c r="AD29" s="6">
        <v>0.12867799999999999</v>
      </c>
      <c r="AE29" s="60"/>
      <c r="AF29" s="26">
        <v>237053.07586399867</v>
      </c>
      <c r="AG29" s="26" t="s">
        <v>433</v>
      </c>
      <c r="AH29" s="26">
        <v>6514.0132894130993</v>
      </c>
      <c r="AI29" s="26">
        <v>18137.847655559544</v>
      </c>
      <c r="AJ29" s="26">
        <v>700.33536259201412</v>
      </c>
      <c r="AK29" s="26" t="s">
        <v>431</v>
      </c>
      <c r="AL29" s="49" t="s">
        <v>49</v>
      </c>
    </row>
    <row r="30" spans="1:38" s="2" customFormat="1" ht="26.25" customHeight="1" thickBot="1" x14ac:dyDescent="0.25">
      <c r="A30" s="70" t="s">
        <v>78</v>
      </c>
      <c r="B30" s="70" t="s">
        <v>85</v>
      </c>
      <c r="C30" s="71" t="s">
        <v>86</v>
      </c>
      <c r="D30" s="72"/>
      <c r="E30" s="6">
        <v>1.5941446020000001</v>
      </c>
      <c r="F30" s="6">
        <v>4.6125433239999998</v>
      </c>
      <c r="G30" s="6">
        <v>4.114744E-3</v>
      </c>
      <c r="H30" s="6">
        <v>2.4487697999999999E-2</v>
      </c>
      <c r="I30" s="6">
        <v>8.2819357999999996E-2</v>
      </c>
      <c r="J30" s="6">
        <v>8.2819357999999996E-2</v>
      </c>
      <c r="K30" s="6">
        <v>8.2819357999999996E-2</v>
      </c>
      <c r="L30" s="6">
        <v>1.661845E-2</v>
      </c>
      <c r="M30" s="6">
        <v>46.310765412000002</v>
      </c>
      <c r="N30" s="6">
        <v>1.2464678570000001</v>
      </c>
      <c r="O30" s="6">
        <v>5.6956400000000001E-3</v>
      </c>
      <c r="P30" s="6">
        <v>3.5172430000000002E-3</v>
      </c>
      <c r="Q30" s="6">
        <v>1.21286E-4</v>
      </c>
      <c r="R30" s="6">
        <v>2.6188189000000001E-2</v>
      </c>
      <c r="S30" s="6">
        <v>0.95978121299999997</v>
      </c>
      <c r="T30" s="6">
        <v>4.0196441999999999E-2</v>
      </c>
      <c r="U30" s="6">
        <v>5.671008E-3</v>
      </c>
      <c r="V30" s="6">
        <v>0.56767865799999995</v>
      </c>
      <c r="W30" s="6">
        <v>0.15330915449999999</v>
      </c>
      <c r="X30" s="6">
        <v>4.2601989503999998E-3</v>
      </c>
      <c r="Y30" s="6">
        <v>5.2737372257999999E-3</v>
      </c>
      <c r="Z30" s="6">
        <v>3.3340845696000002E-3</v>
      </c>
      <c r="AA30" s="6">
        <v>5.8216791365000003E-3</v>
      </c>
      <c r="AB30" s="6">
        <v>1.86896998828E-2</v>
      </c>
      <c r="AC30" s="6" t="s">
        <v>431</v>
      </c>
      <c r="AD30" s="6">
        <v>6.6306000000000004E-2</v>
      </c>
      <c r="AE30" s="60"/>
      <c r="AF30" s="26">
        <v>16580.746447334248</v>
      </c>
      <c r="AG30" s="26" t="s">
        <v>433</v>
      </c>
      <c r="AH30" s="26" t="s">
        <v>433</v>
      </c>
      <c r="AI30" s="26">
        <v>345.77323134080928</v>
      </c>
      <c r="AJ30" s="26" t="s">
        <v>433</v>
      </c>
      <c r="AK30" s="26" t="s">
        <v>431</v>
      </c>
      <c r="AL30" s="49" t="s">
        <v>49</v>
      </c>
    </row>
    <row r="31" spans="1:38" s="2" customFormat="1" ht="26.25" customHeight="1" thickBot="1" x14ac:dyDescent="0.25">
      <c r="A31" s="70" t="s">
        <v>78</v>
      </c>
      <c r="B31" s="70" t="s">
        <v>87</v>
      </c>
      <c r="C31" s="71" t="s">
        <v>88</v>
      </c>
      <c r="D31" s="72"/>
      <c r="E31" s="6" t="s">
        <v>431</v>
      </c>
      <c r="F31" s="6">
        <v>2.59652854</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155453.03391821234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2.877255678</v>
      </c>
      <c r="J32" s="6">
        <v>5.14571018</v>
      </c>
      <c r="K32" s="6">
        <v>7.025498121</v>
      </c>
      <c r="L32" s="6">
        <v>0.31904385000000002</v>
      </c>
      <c r="M32" s="6" t="s">
        <v>431</v>
      </c>
      <c r="N32" s="6">
        <v>6.1364627519999999</v>
      </c>
      <c r="O32" s="6">
        <v>3.0424751999999999E-2</v>
      </c>
      <c r="P32" s="6" t="s">
        <v>432</v>
      </c>
      <c r="Q32" s="6">
        <v>7.1760431999999999E-2</v>
      </c>
      <c r="R32" s="6">
        <v>2.2525164110000002</v>
      </c>
      <c r="S32" s="6">
        <v>49.141125713000001</v>
      </c>
      <c r="T32" s="6">
        <v>0.369729484</v>
      </c>
      <c r="U32" s="6">
        <v>5.7545117999999999E-2</v>
      </c>
      <c r="V32" s="6">
        <v>22.575499369999999</v>
      </c>
      <c r="W32" s="6" t="s">
        <v>431</v>
      </c>
      <c r="X32" s="6">
        <v>8.2038263815000009E-3</v>
      </c>
      <c r="Y32" s="6">
        <v>4.0105624470000001E-4</v>
      </c>
      <c r="Z32" s="6">
        <v>5.9203540780000002E-4</v>
      </c>
      <c r="AA32" s="6" t="s">
        <v>432</v>
      </c>
      <c r="AB32" s="6">
        <v>9.1969180329000005E-3</v>
      </c>
      <c r="AC32" s="6" t="s">
        <v>431</v>
      </c>
      <c r="AD32" s="6" t="s">
        <v>431</v>
      </c>
      <c r="AE32" s="60"/>
      <c r="AF32" s="26" t="s">
        <v>433</v>
      </c>
      <c r="AG32" s="26" t="s">
        <v>433</v>
      </c>
      <c r="AH32" s="26" t="s">
        <v>433</v>
      </c>
      <c r="AI32" s="26" t="s">
        <v>433</v>
      </c>
      <c r="AJ32" s="26" t="s">
        <v>433</v>
      </c>
      <c r="AK32" s="26">
        <v>311271119.51197147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1.713292789</v>
      </c>
      <c r="J33" s="6">
        <v>3.1727644339999999</v>
      </c>
      <c r="K33" s="6">
        <v>6.3455288589999999</v>
      </c>
      <c r="L33" s="6">
        <v>6.7262611999999999E-2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311271119.51197147</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1.4882184234E-2</v>
      </c>
      <c r="X34" s="6">
        <v>1.5974864999999999E-3</v>
      </c>
      <c r="Y34" s="6">
        <v>2.6624775000000001E-3</v>
      </c>
      <c r="Z34" s="6">
        <v>1.83178452E-3</v>
      </c>
      <c r="AA34" s="6">
        <v>4.2067144500000002E-4</v>
      </c>
      <c r="AB34" s="6">
        <v>6.5124199650000002E-3</v>
      </c>
      <c r="AC34" s="6" t="s">
        <v>431</v>
      </c>
      <c r="AD34" s="6" t="s">
        <v>431</v>
      </c>
      <c r="AE34" s="60"/>
      <c r="AF34" s="26">
        <v>2295.055605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20.194940644999999</v>
      </c>
      <c r="F36" s="6">
        <v>0.77702325400000005</v>
      </c>
      <c r="G36" s="6">
        <v>2.3630386759999999</v>
      </c>
      <c r="H36" s="6" t="s">
        <v>432</v>
      </c>
      <c r="I36" s="6">
        <v>0.98649557200000004</v>
      </c>
      <c r="J36" s="6">
        <v>1.160112842</v>
      </c>
      <c r="K36" s="6">
        <v>1.160112842</v>
      </c>
      <c r="L36" s="6">
        <v>2.5238780999999998E-2</v>
      </c>
      <c r="M36" s="6">
        <v>1.6543647260000001</v>
      </c>
      <c r="N36" s="6">
        <v>6.3600734000000006E-2</v>
      </c>
      <c r="O36" s="6">
        <v>6.0707180000000001E-3</v>
      </c>
      <c r="P36" s="6">
        <v>1.0552851E-2</v>
      </c>
      <c r="Q36" s="6">
        <v>0.13917237599999999</v>
      </c>
      <c r="R36" s="6">
        <v>0.14907275</v>
      </c>
      <c r="S36" s="6">
        <v>0.43656709599999999</v>
      </c>
      <c r="T36" s="6">
        <v>6.3515471879999996</v>
      </c>
      <c r="U36" s="6">
        <v>6.2622005999999994E-2</v>
      </c>
      <c r="V36" s="6">
        <v>0.49870714900000002</v>
      </c>
      <c r="W36" s="6">
        <v>0.11913066158672468</v>
      </c>
      <c r="X36" s="6">
        <v>1.4056261102101161E-3</v>
      </c>
      <c r="Y36" s="6">
        <v>7.9855431173632401E-3</v>
      </c>
      <c r="Z36" s="6">
        <v>6.0707179847379203E-3</v>
      </c>
      <c r="AA36" s="6">
        <v>1.9474493913115159E-3</v>
      </c>
      <c r="AB36" s="6">
        <v>1.7409336603622792E-2</v>
      </c>
      <c r="AC36" s="6">
        <v>4.4729999999999999E-2</v>
      </c>
      <c r="AD36" s="6">
        <v>0.11766500000000001</v>
      </c>
      <c r="AE36" s="60"/>
      <c r="AF36" s="26">
        <v>17438.936384846853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22.725239009199999</v>
      </c>
      <c r="AG37" s="26" t="s">
        <v>431</v>
      </c>
      <c r="AH37" s="26">
        <v>1697.7547177991401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9.3410813546975398</v>
      </c>
      <c r="F39" s="6">
        <v>1.126488078239759</v>
      </c>
      <c r="G39" s="6">
        <v>8.1935067845737262</v>
      </c>
      <c r="H39" s="6">
        <v>2.8624129999999998E-3</v>
      </c>
      <c r="I39" s="6">
        <v>1.7203044103475851</v>
      </c>
      <c r="J39" s="6">
        <v>2.1140934273475849</v>
      </c>
      <c r="K39" s="6">
        <v>2.517025919347585</v>
      </c>
      <c r="L39" s="6">
        <v>0.13987567726818406</v>
      </c>
      <c r="M39" s="6">
        <v>6.6245845482537868</v>
      </c>
      <c r="N39" s="6">
        <v>0.80545572700578572</v>
      </c>
      <c r="O39" s="6">
        <v>6.9508023134281727E-2</v>
      </c>
      <c r="P39" s="6">
        <v>4.4483647100616287E-2</v>
      </c>
      <c r="Q39" s="6">
        <v>6.3063058418116283E-2</v>
      </c>
      <c r="R39" s="6">
        <v>0.90159314266875412</v>
      </c>
      <c r="S39" s="6">
        <v>0.17025252997339196</v>
      </c>
      <c r="T39" s="6">
        <v>7.6112003287560315</v>
      </c>
      <c r="U39" s="6">
        <v>1.4211033201232579E-2</v>
      </c>
      <c r="V39" s="6">
        <v>2.8399067987786419</v>
      </c>
      <c r="W39" s="6">
        <v>1.1158924199551741</v>
      </c>
      <c r="X39" s="6">
        <v>0.12076973635891552</v>
      </c>
      <c r="Y39" s="6">
        <v>0.19655224513783398</v>
      </c>
      <c r="Z39" s="6">
        <v>8.713170523573753E-2</v>
      </c>
      <c r="AA39" s="6">
        <v>7.3531981403406846E-2</v>
      </c>
      <c r="AB39" s="6">
        <v>0.47798566813589388</v>
      </c>
      <c r="AC39" s="6">
        <v>3.1406487288557002E-2</v>
      </c>
      <c r="AD39" s="6">
        <v>0.53104200000000001</v>
      </c>
      <c r="AE39" s="60"/>
      <c r="AF39" s="26">
        <v>41940.585900327831</v>
      </c>
      <c r="AG39" s="26">
        <v>3123.4</v>
      </c>
      <c r="AH39" s="26">
        <v>95580.216313396289</v>
      </c>
      <c r="AI39" s="26">
        <v>6742.3741272775533</v>
      </c>
      <c r="AJ39" s="26" t="s">
        <v>433</v>
      </c>
      <c r="AK39" s="26" t="s">
        <v>431</v>
      </c>
      <c r="AL39" s="49" t="s">
        <v>49</v>
      </c>
    </row>
    <row r="40" spans="1:38" s="2" customFormat="1" ht="26.25" customHeight="1" thickBot="1" x14ac:dyDescent="0.25">
      <c r="A40" s="70" t="s">
        <v>70</v>
      </c>
      <c r="B40" s="70" t="s">
        <v>105</v>
      </c>
      <c r="C40" s="71" t="s">
        <v>391</v>
      </c>
      <c r="D40" s="72"/>
      <c r="E40" s="6">
        <v>8.4286020000000003E-2</v>
      </c>
      <c r="F40" s="6">
        <v>6.9284936249999998</v>
      </c>
      <c r="G40" s="6">
        <v>6.0966380000000001E-2</v>
      </c>
      <c r="H40" s="6">
        <v>9.1452999999999993E-5</v>
      </c>
      <c r="I40" s="6">
        <v>0.11467775600000001</v>
      </c>
      <c r="J40" s="6">
        <v>0.11467775600000001</v>
      </c>
      <c r="K40" s="6">
        <v>0.11467775600000001</v>
      </c>
      <c r="L40" s="6">
        <v>5.7308410000000004E-3</v>
      </c>
      <c r="M40" s="6">
        <v>18.923750560999999</v>
      </c>
      <c r="N40" s="6">
        <v>0.152415948</v>
      </c>
      <c r="O40" s="6">
        <v>3.0483000000000002E-4</v>
      </c>
      <c r="P40" s="6" t="s">
        <v>432</v>
      </c>
      <c r="Q40" s="6" t="s">
        <v>432</v>
      </c>
      <c r="R40" s="6">
        <v>1.5241569999999999E-3</v>
      </c>
      <c r="S40" s="6">
        <v>5.1821420999999999E-2</v>
      </c>
      <c r="T40" s="6">
        <v>2.1338199999999998E-3</v>
      </c>
      <c r="U40" s="6">
        <v>3.0483000000000002E-4</v>
      </c>
      <c r="V40" s="6">
        <v>3.0483189000000001E-2</v>
      </c>
      <c r="W40" s="6" t="s">
        <v>432</v>
      </c>
      <c r="X40" s="6">
        <v>1.2193275736646001E-3</v>
      </c>
      <c r="Y40" s="6">
        <v>1.2193275736646001E-3</v>
      </c>
      <c r="Z40" s="6">
        <v>1.048621713351556E-3</v>
      </c>
      <c r="AA40" s="6">
        <v>2.408171957987585E-4</v>
      </c>
      <c r="AB40" s="6">
        <v>3.7280940564795146E-3</v>
      </c>
      <c r="AC40" s="6" t="s">
        <v>431</v>
      </c>
      <c r="AD40" s="6" t="s">
        <v>431</v>
      </c>
      <c r="AE40" s="60"/>
      <c r="AF40" s="26">
        <v>1283.6471031754077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17.849724438999999</v>
      </c>
      <c r="F41" s="6">
        <v>29.906388314000001</v>
      </c>
      <c r="G41" s="6">
        <v>8.159493028</v>
      </c>
      <c r="H41" s="6">
        <v>0.46766409799999997</v>
      </c>
      <c r="I41" s="6">
        <v>35.186169550000002</v>
      </c>
      <c r="J41" s="6">
        <v>36.116189456000001</v>
      </c>
      <c r="K41" s="6">
        <v>37.978448108999999</v>
      </c>
      <c r="L41" s="6">
        <v>4.1712340030000004</v>
      </c>
      <c r="M41" s="6">
        <v>246.418601451</v>
      </c>
      <c r="N41" s="6">
        <v>2.4800519080000001</v>
      </c>
      <c r="O41" s="6">
        <v>0.981403052</v>
      </c>
      <c r="P41" s="6">
        <v>8.1308765000000005E-2</v>
      </c>
      <c r="Q41" s="6">
        <v>4.4222933999999998E-2</v>
      </c>
      <c r="R41" s="6">
        <v>1.7715752789999999</v>
      </c>
      <c r="S41" s="6">
        <v>0.52664639999999996</v>
      </c>
      <c r="T41" s="6">
        <v>0.195849563</v>
      </c>
      <c r="U41" s="6">
        <v>4.4112984000000001E-2</v>
      </c>
      <c r="V41" s="6">
        <v>39.089713848999999</v>
      </c>
      <c r="W41" s="6">
        <v>38.217262622390884</v>
      </c>
      <c r="X41" s="6">
        <v>7.1031991212014738</v>
      </c>
      <c r="Y41" s="6">
        <v>6.6782805243677164</v>
      </c>
      <c r="Z41" s="6">
        <v>2.5182910365629541</v>
      </c>
      <c r="AA41" s="6">
        <v>3.9762500502153948</v>
      </c>
      <c r="AB41" s="6">
        <v>20.27602073234754</v>
      </c>
      <c r="AC41" s="6">
        <v>0.37617800000000001</v>
      </c>
      <c r="AD41" s="6">
        <v>0.38988200000000001</v>
      </c>
      <c r="AE41" s="60"/>
      <c r="AF41" s="26">
        <v>98468.589170874096</v>
      </c>
      <c r="AG41" s="26">
        <v>2275.5</v>
      </c>
      <c r="AH41" s="26">
        <v>145066.41864491257</v>
      </c>
      <c r="AI41" s="26">
        <v>74958.919657477556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20.163684121999999</v>
      </c>
      <c r="F43" s="6">
        <v>1.4841035119999999</v>
      </c>
      <c r="G43" s="6">
        <v>1.0171157689999999</v>
      </c>
      <c r="H43" s="6" t="s">
        <v>432</v>
      </c>
      <c r="I43" s="6">
        <v>0.89071717500000003</v>
      </c>
      <c r="J43" s="6">
        <v>0.89661394999999999</v>
      </c>
      <c r="K43" s="6">
        <v>0.90939373999999995</v>
      </c>
      <c r="L43" s="6">
        <v>0.54666520600000001</v>
      </c>
      <c r="M43" s="6">
        <v>4.4131766739999998</v>
      </c>
      <c r="N43" s="6">
        <v>7.7804529999999997E-2</v>
      </c>
      <c r="O43" s="6">
        <v>3.6011478E-2</v>
      </c>
      <c r="P43" s="6">
        <v>5.6868439999999999E-3</v>
      </c>
      <c r="Q43" s="6">
        <v>4.0680459999999996E-3</v>
      </c>
      <c r="R43" s="6">
        <v>6.8184228999999999E-2</v>
      </c>
      <c r="S43" s="6">
        <v>2.2735618999999999E-2</v>
      </c>
      <c r="T43" s="6">
        <v>1.3526316E-2</v>
      </c>
      <c r="U43" s="6">
        <v>6.1281809999999999E-3</v>
      </c>
      <c r="V43" s="6">
        <v>2.588777887</v>
      </c>
      <c r="W43" s="6">
        <v>0.2958342160088861</v>
      </c>
      <c r="X43" s="6">
        <v>2.7609763411783093E-2</v>
      </c>
      <c r="Y43" s="6">
        <v>4.4434334695142276E-2</v>
      </c>
      <c r="Z43" s="6">
        <v>1.3839643526378868E-2</v>
      </c>
      <c r="AA43" s="6">
        <v>1.1082367383383945E-2</v>
      </c>
      <c r="AB43" s="6">
        <v>9.6966109016688187E-2</v>
      </c>
      <c r="AC43" s="6">
        <v>1.8253999999999999E-2</v>
      </c>
      <c r="AD43" s="6">
        <v>6.7190000000000001E-3</v>
      </c>
      <c r="AE43" s="60"/>
      <c r="AF43" s="26">
        <v>22496.74074368376</v>
      </c>
      <c r="AG43" s="26" t="s">
        <v>433</v>
      </c>
      <c r="AH43" s="26">
        <v>16778.029266322301</v>
      </c>
      <c r="AI43" s="26">
        <v>2896.3035084891189</v>
      </c>
      <c r="AJ43" s="26" t="s">
        <v>433</v>
      </c>
      <c r="AK43" s="26" t="s">
        <v>431</v>
      </c>
      <c r="AL43" s="49" t="s">
        <v>49</v>
      </c>
    </row>
    <row r="44" spans="1:38" s="2" customFormat="1" ht="26.25" customHeight="1" thickBot="1" x14ac:dyDescent="0.25">
      <c r="A44" s="70" t="s">
        <v>70</v>
      </c>
      <c r="B44" s="70" t="s">
        <v>111</v>
      </c>
      <c r="C44" s="71" t="s">
        <v>112</v>
      </c>
      <c r="D44" s="72"/>
      <c r="E44" s="6">
        <v>35.214530054000001</v>
      </c>
      <c r="F44" s="6">
        <v>3.8691579539999998</v>
      </c>
      <c r="G44" s="6">
        <v>6.4379629999999993E-2</v>
      </c>
      <c r="H44" s="6">
        <v>2.1704607000000001E-2</v>
      </c>
      <c r="I44" s="6">
        <v>1.2952387510000001</v>
      </c>
      <c r="J44" s="6">
        <v>1.2952387510000001</v>
      </c>
      <c r="K44" s="6">
        <v>1.2952387510000001</v>
      </c>
      <c r="L44" s="6">
        <v>0.810652437</v>
      </c>
      <c r="M44" s="6">
        <v>22.728940537</v>
      </c>
      <c r="N44" s="6" t="s">
        <v>432</v>
      </c>
      <c r="O44" s="6">
        <v>2.7156185999999999E-2</v>
      </c>
      <c r="P44" s="6" t="s">
        <v>432</v>
      </c>
      <c r="Q44" s="6" t="s">
        <v>432</v>
      </c>
      <c r="R44" s="6">
        <v>0.135780979</v>
      </c>
      <c r="S44" s="6">
        <v>4.6165532239999996</v>
      </c>
      <c r="T44" s="6">
        <v>0.19009334999999999</v>
      </c>
      <c r="U44" s="6">
        <v>2.7156185999999999E-2</v>
      </c>
      <c r="V44" s="6">
        <v>2.7156195520000002</v>
      </c>
      <c r="W44" s="6" t="s">
        <v>432</v>
      </c>
      <c r="X44" s="6">
        <v>8.1519431118612845E-2</v>
      </c>
      <c r="Y44" s="6">
        <v>0.13573013282116589</v>
      </c>
      <c r="Z44" s="6">
        <v>9.3417312494104843E-2</v>
      </c>
      <c r="AA44" s="6">
        <v>2.1453394439053149E-2</v>
      </c>
      <c r="AB44" s="6">
        <v>0.33212027087293672</v>
      </c>
      <c r="AC44" s="6" t="s">
        <v>431</v>
      </c>
      <c r="AD44" s="6" t="s">
        <v>431</v>
      </c>
      <c r="AE44" s="60"/>
      <c r="AF44" s="26">
        <v>117038.1689530774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13.260343911</v>
      </c>
      <c r="F45" s="6">
        <v>0.52323902200000005</v>
      </c>
      <c r="G45" s="6">
        <v>0.53518127999999998</v>
      </c>
      <c r="H45" s="6" t="s">
        <v>432</v>
      </c>
      <c r="I45" s="6">
        <v>0.24066680800000001</v>
      </c>
      <c r="J45" s="6">
        <v>0.282722947</v>
      </c>
      <c r="K45" s="6">
        <v>0.282722947</v>
      </c>
      <c r="L45" s="6">
        <v>1.2738717E-2</v>
      </c>
      <c r="M45" s="6">
        <v>1.187179309</v>
      </c>
      <c r="N45" s="6">
        <v>3.4786783000000002E-2</v>
      </c>
      <c r="O45" s="6">
        <v>2.6759100000000001E-3</v>
      </c>
      <c r="P45" s="6">
        <v>8.0277209999999998E-3</v>
      </c>
      <c r="Q45" s="6">
        <v>1.0703623000000001E-2</v>
      </c>
      <c r="R45" s="6">
        <v>1.3379531E-2</v>
      </c>
      <c r="S45" s="6">
        <v>0.23547976500000001</v>
      </c>
      <c r="T45" s="6">
        <v>0.26759063999999999</v>
      </c>
      <c r="U45" s="6">
        <v>2.6759066000000001E-2</v>
      </c>
      <c r="V45" s="6">
        <v>0.32110876900000002</v>
      </c>
      <c r="W45" s="6">
        <v>3.4786783176451667E-2</v>
      </c>
      <c r="X45" s="6">
        <v>5.3518127963771795E-4</v>
      </c>
      <c r="Y45" s="6">
        <v>2.6759063981885902E-3</v>
      </c>
      <c r="Z45" s="6">
        <v>2.6759063981885902E-3</v>
      </c>
      <c r="AA45" s="6">
        <v>2.6759063981885898E-4</v>
      </c>
      <c r="AB45" s="6">
        <v>6.1545847158337571E-3</v>
      </c>
      <c r="AC45" s="6">
        <v>2.1408E-2</v>
      </c>
      <c r="AD45" s="6">
        <v>1.0166E-2</v>
      </c>
      <c r="AE45" s="60"/>
      <c r="AF45" s="26">
        <v>11533.156576192823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2.2619859830000002</v>
      </c>
      <c r="F47" s="6">
        <v>7.0035173000000006E-2</v>
      </c>
      <c r="G47" s="6">
        <v>9.0878187999999999E-2</v>
      </c>
      <c r="H47" s="6">
        <v>8.2607399999999999E-4</v>
      </c>
      <c r="I47" s="6">
        <v>3.4144196000000002E-2</v>
      </c>
      <c r="J47" s="6">
        <v>3.9254126E-2</v>
      </c>
      <c r="K47" s="6">
        <v>4.2738634999999997E-2</v>
      </c>
      <c r="L47" s="6">
        <v>1.0652063999999999E-2</v>
      </c>
      <c r="M47" s="6">
        <v>0.519814416</v>
      </c>
      <c r="N47" s="6">
        <v>0.12026007900000001</v>
      </c>
      <c r="O47" s="6">
        <v>3.1815700000000001E-4</v>
      </c>
      <c r="P47" s="6">
        <v>7.1335400000000003E-4</v>
      </c>
      <c r="Q47" s="6">
        <v>6.8278200000000005E-4</v>
      </c>
      <c r="R47" s="6">
        <v>3.8491100000000002E-3</v>
      </c>
      <c r="S47" s="6">
        <v>7.0633364000000004E-2</v>
      </c>
      <c r="T47" s="6">
        <v>1.6864227999999998E-2</v>
      </c>
      <c r="U47" s="6">
        <v>1.7485560000000001E-3</v>
      </c>
      <c r="V47" s="6">
        <v>4.9204272E-2</v>
      </c>
      <c r="W47" s="6">
        <v>8.2349109918686495E-3</v>
      </c>
      <c r="X47" s="6">
        <v>3.8453004179239518E-4</v>
      </c>
      <c r="Y47" s="6">
        <v>8.165272981104255E-4</v>
      </c>
      <c r="Z47" s="6">
        <v>5.8288128521863803E-4</v>
      </c>
      <c r="AA47" s="6">
        <v>3.5238596907125898E-4</v>
      </c>
      <c r="AB47" s="6">
        <v>2.1363245930927175E-3</v>
      </c>
      <c r="AC47" s="6">
        <v>1.253E-3</v>
      </c>
      <c r="AD47" s="6">
        <v>1.828E-3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4.8719189999999997E-4</v>
      </c>
      <c r="F49" s="6">
        <v>4.1681927000000001E-3</v>
      </c>
      <c r="G49" s="6">
        <v>4.330588E-4</v>
      </c>
      <c r="H49" s="6">
        <v>2.0028976999999998E-3</v>
      </c>
      <c r="I49" s="6">
        <v>3.40492659E-2</v>
      </c>
      <c r="J49" s="6">
        <v>8.0927905499999994E-2</v>
      </c>
      <c r="K49" s="6">
        <v>0.1879476162</v>
      </c>
      <c r="L49" s="6" t="s">
        <v>432</v>
      </c>
      <c r="M49" s="6">
        <v>0.24906307110000001</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14.811365559876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2.7536760001194999E-2</v>
      </c>
      <c r="AL51" s="49" t="s">
        <v>130</v>
      </c>
    </row>
    <row r="52" spans="1:38" s="2" customFormat="1" ht="26.25" customHeight="1" thickBot="1" x14ac:dyDescent="0.25">
      <c r="A52" s="70" t="s">
        <v>119</v>
      </c>
      <c r="B52" s="74" t="s">
        <v>131</v>
      </c>
      <c r="C52" s="76" t="s">
        <v>392</v>
      </c>
      <c r="D52" s="73"/>
      <c r="E52" s="6">
        <v>0.84087268650000002</v>
      </c>
      <c r="F52" s="6">
        <v>0.53915754054343501</v>
      </c>
      <c r="G52" s="6">
        <v>18.917586260509438</v>
      </c>
      <c r="H52" s="6">
        <v>5.727830948301E-3</v>
      </c>
      <c r="I52" s="6">
        <v>8.4684017097000006E-2</v>
      </c>
      <c r="J52" s="6">
        <v>0.19411841057000001</v>
      </c>
      <c r="K52" s="6">
        <v>0.2651076899</v>
      </c>
      <c r="L52" s="6">
        <v>1.3975851099999999E-4</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8.9759051483723411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1336727943.7891765</v>
      </c>
      <c r="AL53" s="49" t="s">
        <v>135</v>
      </c>
    </row>
    <row r="54" spans="1:38" s="2" customFormat="1" ht="37.5" customHeight="1" thickBot="1" x14ac:dyDescent="0.25">
      <c r="A54" s="70" t="s">
        <v>119</v>
      </c>
      <c r="B54" s="74" t="s">
        <v>136</v>
      </c>
      <c r="C54" s="76" t="s">
        <v>137</v>
      </c>
      <c r="D54" s="73"/>
      <c r="E54" s="6" t="s">
        <v>431</v>
      </c>
      <c r="F54" s="6">
        <v>0.89431221668730754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1165.7804444171327</v>
      </c>
      <c r="AL54" s="49" t="s">
        <v>419</v>
      </c>
    </row>
    <row r="55" spans="1:38" s="2" customFormat="1" ht="26.25" customHeight="1" thickBot="1" x14ac:dyDescent="0.25">
      <c r="A55" s="70" t="s">
        <v>119</v>
      </c>
      <c r="B55" s="74" t="s">
        <v>138</v>
      </c>
      <c r="C55" s="76" t="s">
        <v>139</v>
      </c>
      <c r="D55" s="73"/>
      <c r="E55" s="6">
        <v>3.0908897511290925</v>
      </c>
      <c r="F55" s="6">
        <v>0.40394190976621991</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4851.2557010646869</v>
      </c>
      <c r="AG55" s="26" t="s">
        <v>431</v>
      </c>
      <c r="AH55" s="26">
        <v>144.81293738344911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6.0316156240730001E-2</v>
      </c>
      <c r="J58" s="6">
        <v>0.40210770827019998</v>
      </c>
      <c r="K58" s="6">
        <v>0.80421541653640005</v>
      </c>
      <c r="L58" s="6">
        <v>2.7745408144895799E-4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1913.7232278910001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0.73752172581999997</v>
      </c>
      <c r="J59" s="6">
        <v>0.83967018265000004</v>
      </c>
      <c r="K59" s="6">
        <v>0.95775600088000001</v>
      </c>
      <c r="L59" s="6">
        <v>1.5444765336684E-3</v>
      </c>
      <c r="M59" s="6" t="s">
        <v>432</v>
      </c>
      <c r="N59" s="6">
        <v>8.0878711695959993</v>
      </c>
      <c r="O59" s="6">
        <v>0.37879528842999999</v>
      </c>
      <c r="P59" s="6">
        <v>2.5630288800000001E-3</v>
      </c>
      <c r="Q59" s="6">
        <v>0.84971616188999999</v>
      </c>
      <c r="R59" s="6">
        <v>1.0633403831199999</v>
      </c>
      <c r="S59" s="6">
        <v>1.5934274040000002E-2</v>
      </c>
      <c r="T59" s="6">
        <v>1.2805497510799999</v>
      </c>
      <c r="U59" s="6">
        <v>4.1349843586799997</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4489.2586199999996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1.183815289</v>
      </c>
      <c r="J60" s="6">
        <v>9.6640182489999997</v>
      </c>
      <c r="K60" s="6">
        <v>31.575617272999999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193249.09962667068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0.59198148399999995</v>
      </c>
      <c r="J61" s="6">
        <v>5.9155582779999998</v>
      </c>
      <c r="K61" s="6">
        <v>19.741798655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25958493.339666106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2.4008254E-2</v>
      </c>
      <c r="J62" s="6">
        <v>0.24008254200000001</v>
      </c>
      <c r="K62" s="6">
        <v>0.48016508600000002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40013.757165992472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0.71984690145534003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9.8308980890999997</v>
      </c>
      <c r="G70" s="6">
        <v>3.0349181222569119</v>
      </c>
      <c r="H70" s="6">
        <v>0.27726561786558318</v>
      </c>
      <c r="I70" s="6">
        <v>1.62202523508076</v>
      </c>
      <c r="J70" s="6">
        <v>2.2035943580116601</v>
      </c>
      <c r="K70" s="6">
        <v>2.8163000329295902</v>
      </c>
      <c r="L70" s="6">
        <v>2.992714718888E-2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434</v>
      </c>
      <c r="Y72" s="6" t="s">
        <v>434</v>
      </c>
      <c r="Z72" s="6" t="s">
        <v>434</v>
      </c>
      <c r="AA72" s="6" t="s">
        <v>434</v>
      </c>
      <c r="AB72" s="6">
        <v>11.07081212191752</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0.1336773835</v>
      </c>
      <c r="K73" s="6">
        <v>0.15726751</v>
      </c>
      <c r="L73" s="6">
        <v>9.4360506000000007E-3</v>
      </c>
      <c r="M73" s="6" t="s">
        <v>432</v>
      </c>
      <c r="N73" s="6">
        <v>4.1280818279999999E-2</v>
      </c>
      <c r="O73" s="6">
        <v>1.2538566299999999E-3</v>
      </c>
      <c r="P73" s="6" t="s">
        <v>432</v>
      </c>
      <c r="Q73" s="6">
        <v>2.9256654699999999E-3</v>
      </c>
      <c r="R73" s="6">
        <v>8.0375425000000003E-4</v>
      </c>
      <c r="S73" s="6">
        <v>1.57535833E-3</v>
      </c>
      <c r="T73" s="6">
        <v>3.8580203999999998E-4</v>
      </c>
      <c r="U73" s="6" t="s">
        <v>432</v>
      </c>
      <c r="V73" s="6">
        <v>0.19965255570000001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0.210947</v>
      </c>
      <c r="F74" s="6" t="s">
        <v>432</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432</v>
      </c>
      <c r="U74" s="6" t="s">
        <v>432</v>
      </c>
      <c r="V74" s="6" t="s">
        <v>432</v>
      </c>
      <c r="W74" s="6">
        <v>7.0726250000000004</v>
      </c>
      <c r="X74" s="6">
        <v>1.476629E-2</v>
      </c>
      <c r="Y74" s="6">
        <v>4.21894E-3</v>
      </c>
      <c r="Z74" s="6">
        <v>4.21894E-3</v>
      </c>
      <c r="AA74" s="6">
        <v>2.10947E-3</v>
      </c>
      <c r="AB74" s="6">
        <v>2.5313639999999998E-2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0.85994399499999996</v>
      </c>
      <c r="H76" s="6" t="s">
        <v>432</v>
      </c>
      <c r="I76" s="6">
        <v>1.3759103920000001E-3</v>
      </c>
      <c r="J76" s="6">
        <v>2.7518207840000002E-3</v>
      </c>
      <c r="K76" s="6">
        <v>3.4397759799999999E-3</v>
      </c>
      <c r="L76" s="6" t="s">
        <v>432</v>
      </c>
      <c r="M76" s="6" t="s">
        <v>432</v>
      </c>
      <c r="N76" s="6">
        <v>0.18918767889999999</v>
      </c>
      <c r="O76" s="6">
        <v>8.5994399499999992E-3</v>
      </c>
      <c r="P76" s="6" t="s">
        <v>432</v>
      </c>
      <c r="Q76" s="6">
        <v>5.1596639700000002E-2</v>
      </c>
      <c r="R76" s="6" t="s">
        <v>432</v>
      </c>
      <c r="S76" s="6" t="s">
        <v>432</v>
      </c>
      <c r="T76" s="6" t="s">
        <v>432</v>
      </c>
      <c r="U76" s="6" t="s">
        <v>432</v>
      </c>
      <c r="V76" s="6">
        <v>8.5994399499999992E-3</v>
      </c>
      <c r="W76" s="6">
        <v>0.55036415679999995</v>
      </c>
      <c r="X76" s="6" t="s">
        <v>432</v>
      </c>
      <c r="Y76" s="6" t="s">
        <v>432</v>
      </c>
      <c r="Z76" s="6" t="s">
        <v>432</v>
      </c>
      <c r="AA76" s="6" t="s">
        <v>432</v>
      </c>
      <c r="AB76" s="6" t="s">
        <v>432</v>
      </c>
      <c r="AC76" s="6" t="s">
        <v>432</v>
      </c>
      <c r="AD76" s="6">
        <v>4.4717087739999997E-4</v>
      </c>
      <c r="AE76" s="60"/>
      <c r="AF76" s="26" t="s">
        <v>431</v>
      </c>
      <c r="AG76" s="26" t="s">
        <v>431</v>
      </c>
      <c r="AH76" s="26" t="s">
        <v>431</v>
      </c>
      <c r="AI76" s="26" t="s">
        <v>431</v>
      </c>
      <c r="AJ76" s="26" t="s">
        <v>431</v>
      </c>
      <c r="AK76" s="26">
        <v>171.988799</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1.2550650000000001</v>
      </c>
      <c r="H78" s="6" t="s">
        <v>432</v>
      </c>
      <c r="I78" s="6">
        <v>1.0058769231000001E-2</v>
      </c>
      <c r="J78" s="6">
        <v>1.3131E-2</v>
      </c>
      <c r="K78" s="6">
        <v>3.5395000000000003E-2</v>
      </c>
      <c r="L78" s="6">
        <v>1.0058769E-5</v>
      </c>
      <c r="M78" s="6" t="s">
        <v>432</v>
      </c>
      <c r="N78" s="6">
        <v>0.64170861020000003</v>
      </c>
      <c r="O78" s="6">
        <v>5.504279342E-2</v>
      </c>
      <c r="P78" s="6">
        <v>3.1376855E-3</v>
      </c>
      <c r="Q78" s="6">
        <v>0.22679690590000001</v>
      </c>
      <c r="R78" s="6">
        <v>5.793984</v>
      </c>
      <c r="S78" s="6">
        <v>3.5948858210000001</v>
      </c>
      <c r="T78" s="6">
        <v>0.22616249969999999</v>
      </c>
      <c r="U78" s="6" t="s">
        <v>432</v>
      </c>
      <c r="V78" s="6">
        <v>0.4703937561</v>
      </c>
      <c r="W78" s="6">
        <v>0.91275903999999997</v>
      </c>
      <c r="X78" s="6" t="s">
        <v>432</v>
      </c>
      <c r="Y78" s="6" t="s">
        <v>432</v>
      </c>
      <c r="Z78" s="6" t="s">
        <v>432</v>
      </c>
      <c r="AA78" s="6" t="s">
        <v>432</v>
      </c>
      <c r="AB78" s="6" t="s">
        <v>432</v>
      </c>
      <c r="AC78" s="6" t="s">
        <v>432</v>
      </c>
      <c r="AD78" s="6">
        <v>6.7000000000000002E-5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0.58182651799999996</v>
      </c>
      <c r="H80" s="6" t="s">
        <v>432</v>
      </c>
      <c r="I80" s="6" t="s">
        <v>432</v>
      </c>
      <c r="J80" s="6" t="s">
        <v>432</v>
      </c>
      <c r="K80" s="6">
        <v>0.35804708800000001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123.232373831</v>
      </c>
      <c r="G82" s="6" t="s">
        <v>431</v>
      </c>
      <c r="H82" s="6" t="s">
        <v>431</v>
      </c>
      <c r="I82" s="6" t="s">
        <v>432</v>
      </c>
      <c r="J82" s="6" t="s">
        <v>431</v>
      </c>
      <c r="K82" s="6" t="s">
        <v>431</v>
      </c>
      <c r="L82" s="6" t="s">
        <v>431</v>
      </c>
      <c r="M82" s="6" t="s">
        <v>431</v>
      </c>
      <c r="N82" s="6" t="s">
        <v>431</v>
      </c>
      <c r="O82" s="6" t="s">
        <v>431</v>
      </c>
      <c r="P82" s="6">
        <v>0.10464844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0.57014218999999999</v>
      </c>
      <c r="G83" s="6" t="s">
        <v>432</v>
      </c>
      <c r="H83" s="6" t="s">
        <v>431</v>
      </c>
      <c r="I83" s="6">
        <v>3.3904297999999999E-2</v>
      </c>
      <c r="J83" s="6">
        <v>0.49466928700000001</v>
      </c>
      <c r="K83" s="6">
        <v>0.88373501899999996</v>
      </c>
      <c r="L83" s="6">
        <v>1.9325449999999999E-3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1.8657053999999999E-2</v>
      </c>
      <c r="G84" s="6" t="s">
        <v>431</v>
      </c>
      <c r="H84" s="6" t="s">
        <v>431</v>
      </c>
      <c r="I84" s="6">
        <v>1.1481261E-2</v>
      </c>
      <c r="J84" s="6">
        <v>5.7406323000000002E-2</v>
      </c>
      <c r="K84" s="6">
        <v>0.22962529400000001</v>
      </c>
      <c r="L84" s="6">
        <v>1.4929999999999999E-6</v>
      </c>
      <c r="M84" s="6">
        <v>1.3634000000000001E-3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143515.80801999301</v>
      </c>
      <c r="AL84" s="49" t="s">
        <v>412</v>
      </c>
    </row>
    <row r="85" spans="1:38" s="2" customFormat="1" ht="26.25" customHeight="1" thickBot="1" x14ac:dyDescent="0.25">
      <c r="A85" s="70" t="s">
        <v>208</v>
      </c>
      <c r="B85" s="76" t="s">
        <v>215</v>
      </c>
      <c r="C85" s="82" t="s">
        <v>403</v>
      </c>
      <c r="D85" s="72"/>
      <c r="E85" s="6" t="s">
        <v>431</v>
      </c>
      <c r="F85" s="6">
        <v>55.925517167876002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401.64459756579117</v>
      </c>
      <c r="AL85" s="49" t="s">
        <v>216</v>
      </c>
    </row>
    <row r="86" spans="1:38" s="2" customFormat="1" ht="26.25" customHeight="1" thickBot="1" x14ac:dyDescent="0.25">
      <c r="A86" s="70" t="s">
        <v>208</v>
      </c>
      <c r="B86" s="76" t="s">
        <v>217</v>
      </c>
      <c r="C86" s="80" t="s">
        <v>218</v>
      </c>
      <c r="D86" s="72"/>
      <c r="E86" s="6" t="s">
        <v>431</v>
      </c>
      <c r="F86" s="6">
        <v>9.8075937836999998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80.254325155047368</v>
      </c>
      <c r="AL86" s="49" t="s">
        <v>219</v>
      </c>
    </row>
    <row r="87" spans="1:38" s="2" customFormat="1" ht="26.25" customHeight="1" thickBot="1" x14ac:dyDescent="0.25">
      <c r="A87" s="70" t="s">
        <v>208</v>
      </c>
      <c r="B87" s="76" t="s">
        <v>220</v>
      </c>
      <c r="C87" s="80" t="s">
        <v>221</v>
      </c>
      <c r="D87" s="72"/>
      <c r="E87" s="6" t="s">
        <v>431</v>
      </c>
      <c r="F87" s="6">
        <v>0.106719678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0.154822817414</v>
      </c>
      <c r="AL87" s="49" t="s">
        <v>219</v>
      </c>
    </row>
    <row r="88" spans="1:38" s="2" customFormat="1" ht="26.25" customHeight="1" thickBot="1" x14ac:dyDescent="0.25">
      <c r="A88" s="70" t="s">
        <v>208</v>
      </c>
      <c r="B88" s="76" t="s">
        <v>222</v>
      </c>
      <c r="C88" s="80" t="s">
        <v>223</v>
      </c>
      <c r="D88" s="72"/>
      <c r="E88" s="6" t="s">
        <v>432</v>
      </c>
      <c r="F88" s="6">
        <v>52.285490807000002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11.788891372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13.278377504251001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0.10602818999999999</v>
      </c>
      <c r="F91" s="6">
        <v>0.28371679799999999</v>
      </c>
      <c r="G91" s="6">
        <v>5.9665889999999996E-3</v>
      </c>
      <c r="H91" s="6">
        <v>0.24326957199999999</v>
      </c>
      <c r="I91" s="6">
        <v>1.685335104</v>
      </c>
      <c r="J91" s="6">
        <v>1.78012879</v>
      </c>
      <c r="K91" s="6">
        <v>1.799707892</v>
      </c>
      <c r="L91" s="6">
        <v>0.71222295400000002</v>
      </c>
      <c r="M91" s="6">
        <v>3.2440426370000002</v>
      </c>
      <c r="N91" s="6">
        <v>1.5489410000000001E-3</v>
      </c>
      <c r="O91" s="6">
        <v>0.31654645599999998</v>
      </c>
      <c r="P91" s="6">
        <v>1.11E-7</v>
      </c>
      <c r="Q91" s="6">
        <v>2.6309999999999999E-6</v>
      </c>
      <c r="R91" s="6">
        <v>3.0824999999999997E-5</v>
      </c>
      <c r="S91" s="6">
        <v>0.317420745</v>
      </c>
      <c r="T91" s="6">
        <v>0.15833103400000001</v>
      </c>
      <c r="U91" s="6" t="s">
        <v>432</v>
      </c>
      <c r="V91" s="6">
        <v>0.158785446</v>
      </c>
      <c r="W91" s="6">
        <v>5.8619173103926997E-3</v>
      </c>
      <c r="X91" s="6">
        <v>6.5067282145358967E-3</v>
      </c>
      <c r="Y91" s="6">
        <v>2.637862789676715E-3</v>
      </c>
      <c r="Z91" s="6">
        <v>2.637862789676715E-3</v>
      </c>
      <c r="AA91" s="6">
        <v>2.637862789676715E-3</v>
      </c>
      <c r="AB91" s="6">
        <v>1.4420316583566042E-2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18.721153683000001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9336.4057325011854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0.33404265300000002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2585.534247272728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416.55331200000001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0.140822805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1.006495674</v>
      </c>
      <c r="F99" s="6">
        <v>28.429477056</v>
      </c>
      <c r="G99" s="6" t="s">
        <v>431</v>
      </c>
      <c r="H99" s="6">
        <v>34.285025005000001</v>
      </c>
      <c r="I99" s="6">
        <v>0.32976874</v>
      </c>
      <c r="J99" s="6">
        <v>0.50671781999999999</v>
      </c>
      <c r="K99" s="6">
        <v>1.10995332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804.31399999999996</v>
      </c>
      <c r="AL99" s="49" t="s">
        <v>245</v>
      </c>
    </row>
    <row r="100" spans="1:38" s="2" customFormat="1" ht="26.25" customHeight="1" thickBot="1" x14ac:dyDescent="0.25">
      <c r="A100" s="70" t="s">
        <v>243</v>
      </c>
      <c r="B100" s="70" t="s">
        <v>246</v>
      </c>
      <c r="C100" s="71" t="s">
        <v>408</v>
      </c>
      <c r="D100" s="84"/>
      <c r="E100" s="6">
        <v>1.892271418</v>
      </c>
      <c r="F100" s="6">
        <v>18.682467529</v>
      </c>
      <c r="G100" s="6" t="s">
        <v>431</v>
      </c>
      <c r="H100" s="6">
        <v>30.618819679000001</v>
      </c>
      <c r="I100" s="6">
        <v>0.35201268000000002</v>
      </c>
      <c r="J100" s="6">
        <v>0.52801902000000001</v>
      </c>
      <c r="K100" s="6">
        <v>1.1538193400000001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5851.6689999999999</v>
      </c>
      <c r="AL100" s="49" t="s">
        <v>245</v>
      </c>
    </row>
    <row r="101" spans="1:38" s="2" customFormat="1" ht="26.25" customHeight="1" thickBot="1" x14ac:dyDescent="0.25">
      <c r="A101" s="70" t="s">
        <v>243</v>
      </c>
      <c r="B101" s="70" t="s">
        <v>247</v>
      </c>
      <c r="C101" s="71" t="s">
        <v>248</v>
      </c>
      <c r="D101" s="84"/>
      <c r="E101" s="6">
        <v>0.314920425</v>
      </c>
      <c r="F101" s="6">
        <v>0.89406448000000005</v>
      </c>
      <c r="G101" s="6" t="s">
        <v>431</v>
      </c>
      <c r="H101" s="6">
        <v>8.4470220240000007</v>
      </c>
      <c r="I101" s="6">
        <v>8.5032060000000007E-2</v>
      </c>
      <c r="J101" s="6">
        <v>0.25509618000000001</v>
      </c>
      <c r="K101" s="6">
        <v>0.59522441999999998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15399.22</v>
      </c>
      <c r="AL101" s="49" t="s">
        <v>245</v>
      </c>
    </row>
    <row r="102" spans="1:38" s="2" customFormat="1" ht="26.25" customHeight="1" thickBot="1" x14ac:dyDescent="0.25">
      <c r="A102" s="70" t="s">
        <v>243</v>
      </c>
      <c r="B102" s="70" t="s">
        <v>249</v>
      </c>
      <c r="C102" s="71" t="s">
        <v>386</v>
      </c>
      <c r="D102" s="84"/>
      <c r="E102" s="6">
        <v>0.32748924899999998</v>
      </c>
      <c r="F102" s="6">
        <v>13.940017858999999</v>
      </c>
      <c r="G102" s="6" t="s">
        <v>431</v>
      </c>
      <c r="H102" s="6">
        <v>63.443753309999998</v>
      </c>
      <c r="I102" s="6">
        <v>0.19505391799999999</v>
      </c>
      <c r="J102" s="6">
        <v>4.3934965899999998</v>
      </c>
      <c r="K102" s="6">
        <v>31.31963842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32036.424999999999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0.20989213000000001</v>
      </c>
      <c r="F104" s="6">
        <v>0.50721196199999996</v>
      </c>
      <c r="G104" s="6" t="s">
        <v>431</v>
      </c>
      <c r="H104" s="6">
        <v>5.0790501849999998</v>
      </c>
      <c r="I104" s="6">
        <v>3.3228859999999999E-2</v>
      </c>
      <c r="J104" s="6">
        <v>9.9686579999999997E-2</v>
      </c>
      <c r="K104" s="6">
        <v>0.23260201999999999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2450.337</v>
      </c>
      <c r="AL104" s="49" t="s">
        <v>245</v>
      </c>
    </row>
    <row r="105" spans="1:38" s="2" customFormat="1" ht="26.25" customHeight="1" thickBot="1" x14ac:dyDescent="0.25">
      <c r="A105" s="70" t="s">
        <v>243</v>
      </c>
      <c r="B105" s="70" t="s">
        <v>254</v>
      </c>
      <c r="C105" s="71" t="s">
        <v>255</v>
      </c>
      <c r="D105" s="84"/>
      <c r="E105" s="6">
        <v>0.18313782200000001</v>
      </c>
      <c r="F105" s="6">
        <v>0.81010946699999997</v>
      </c>
      <c r="G105" s="6" t="s">
        <v>431</v>
      </c>
      <c r="H105" s="6">
        <v>4.8393471650000004</v>
      </c>
      <c r="I105" s="6">
        <v>3.3003491000000003E-2</v>
      </c>
      <c r="J105" s="6">
        <v>5.1862627000000001E-2</v>
      </c>
      <c r="K105" s="6">
        <v>0.113154825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573.103999971196</v>
      </c>
      <c r="AL105" s="49" t="s">
        <v>245</v>
      </c>
    </row>
    <row r="106" spans="1:38" s="2" customFormat="1" ht="26.25" customHeight="1" thickBot="1" x14ac:dyDescent="0.25">
      <c r="A106" s="70" t="s">
        <v>243</v>
      </c>
      <c r="B106" s="70" t="s">
        <v>256</v>
      </c>
      <c r="C106" s="71" t="s">
        <v>257</v>
      </c>
      <c r="D106" s="84"/>
      <c r="E106" s="6">
        <v>3.1995499999999998E-3</v>
      </c>
      <c r="F106" s="6">
        <v>5.707719E-2</v>
      </c>
      <c r="G106" s="6" t="s">
        <v>431</v>
      </c>
      <c r="H106" s="6">
        <v>0.118950822</v>
      </c>
      <c r="I106" s="6">
        <v>1.9005459999999999E-3</v>
      </c>
      <c r="J106" s="6">
        <v>3.0408739999999998E-3</v>
      </c>
      <c r="K106" s="6">
        <v>6.4618669999999996E-3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54.363999996125997</v>
      </c>
      <c r="AL106" s="49" t="s">
        <v>245</v>
      </c>
    </row>
    <row r="107" spans="1:38" s="2" customFormat="1" ht="26.25" customHeight="1" thickBot="1" x14ac:dyDescent="0.25">
      <c r="A107" s="70" t="s">
        <v>243</v>
      </c>
      <c r="B107" s="70" t="s">
        <v>258</v>
      </c>
      <c r="C107" s="71" t="s">
        <v>379</v>
      </c>
      <c r="D107" s="84"/>
      <c r="E107" s="6">
        <v>0.59067254800000002</v>
      </c>
      <c r="F107" s="6">
        <v>2.1818586240000002</v>
      </c>
      <c r="G107" s="6" t="s">
        <v>431</v>
      </c>
      <c r="H107" s="6">
        <v>6.9170937600000002</v>
      </c>
      <c r="I107" s="6">
        <v>0.14682519599999999</v>
      </c>
      <c r="J107" s="6">
        <v>1.95766928</v>
      </c>
      <c r="K107" s="6">
        <v>9.2989290800000006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48941.732000000004</v>
      </c>
      <c r="AL107" s="49" t="s">
        <v>245</v>
      </c>
    </row>
    <row r="108" spans="1:38" s="2" customFormat="1" ht="26.25" customHeight="1" thickBot="1" x14ac:dyDescent="0.25">
      <c r="A108" s="70" t="s">
        <v>243</v>
      </c>
      <c r="B108" s="70" t="s">
        <v>259</v>
      </c>
      <c r="C108" s="71" t="s">
        <v>380</v>
      </c>
      <c r="D108" s="84"/>
      <c r="E108" s="6">
        <v>1.1180323999999999</v>
      </c>
      <c r="F108" s="6">
        <v>15.96072552</v>
      </c>
      <c r="G108" s="6" t="s">
        <v>431</v>
      </c>
      <c r="H108" s="6">
        <v>18.757551327000002</v>
      </c>
      <c r="I108" s="6">
        <v>0.16827329599999999</v>
      </c>
      <c r="J108" s="6">
        <v>1.6827329600000001</v>
      </c>
      <c r="K108" s="6">
        <v>3.3654659200000001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84136.648000000001</v>
      </c>
      <c r="AL108" s="49" t="s">
        <v>245</v>
      </c>
    </row>
    <row r="109" spans="1:38" s="2" customFormat="1" ht="26.25" customHeight="1" thickBot="1" x14ac:dyDescent="0.25">
      <c r="A109" s="70" t="s">
        <v>243</v>
      </c>
      <c r="B109" s="70" t="s">
        <v>260</v>
      </c>
      <c r="C109" s="71" t="s">
        <v>381</v>
      </c>
      <c r="D109" s="84"/>
      <c r="E109" s="6">
        <v>0.21151984700000001</v>
      </c>
      <c r="F109" s="6">
        <v>1.0762776359999999</v>
      </c>
      <c r="G109" s="6" t="s">
        <v>431</v>
      </c>
      <c r="H109" s="6">
        <v>6.1288351670000001</v>
      </c>
      <c r="I109" s="6">
        <v>0.20729040000000001</v>
      </c>
      <c r="J109" s="6">
        <v>1.1400972</v>
      </c>
      <c r="K109" s="6">
        <v>1.1400972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10364.52</v>
      </c>
      <c r="AL109" s="49" t="s">
        <v>245</v>
      </c>
    </row>
    <row r="110" spans="1:38" s="2" customFormat="1" ht="26.25" customHeight="1" thickBot="1" x14ac:dyDescent="0.25">
      <c r="A110" s="70" t="s">
        <v>243</v>
      </c>
      <c r="B110" s="70" t="s">
        <v>261</v>
      </c>
      <c r="C110" s="71" t="s">
        <v>382</v>
      </c>
      <c r="D110" s="84"/>
      <c r="E110" s="6">
        <v>0.21604983999999999</v>
      </c>
      <c r="F110" s="6">
        <v>1.1053310999999999</v>
      </c>
      <c r="G110" s="6" t="s">
        <v>431</v>
      </c>
      <c r="H110" s="6">
        <v>6.2603299259999998</v>
      </c>
      <c r="I110" s="6">
        <v>0.21285828000000001</v>
      </c>
      <c r="J110" s="6">
        <v>1.17072054</v>
      </c>
      <c r="K110" s="6">
        <v>1.17072054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10642.914000000001</v>
      </c>
      <c r="AL110" s="49" t="s">
        <v>245</v>
      </c>
    </row>
    <row r="111" spans="1:38" s="2" customFormat="1" ht="26.25" customHeight="1" thickBot="1" x14ac:dyDescent="0.25">
      <c r="A111" s="70" t="s">
        <v>243</v>
      </c>
      <c r="B111" s="70" t="s">
        <v>262</v>
      </c>
      <c r="C111" s="71" t="s">
        <v>376</v>
      </c>
      <c r="D111" s="84"/>
      <c r="E111" s="6">
        <v>0.78178109699999998</v>
      </c>
      <c r="F111" s="6">
        <v>0.49156075999999999</v>
      </c>
      <c r="G111" s="6" t="s">
        <v>431</v>
      </c>
      <c r="H111" s="6">
        <v>13.295409846</v>
      </c>
      <c r="I111" s="6">
        <v>2.6848836000000001E-2</v>
      </c>
      <c r="J111" s="6">
        <v>5.3697672000000002E-2</v>
      </c>
      <c r="K111" s="6">
        <v>0.120819762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6712.2089999999998</v>
      </c>
      <c r="AL111" s="49" t="s">
        <v>245</v>
      </c>
    </row>
    <row r="112" spans="1:38" s="2" customFormat="1" ht="26.25" customHeight="1" thickBot="1" x14ac:dyDescent="0.25">
      <c r="A112" s="70" t="s">
        <v>263</v>
      </c>
      <c r="B112" s="70" t="s">
        <v>264</v>
      </c>
      <c r="C112" s="71" t="s">
        <v>265</v>
      </c>
      <c r="D112" s="72"/>
      <c r="E112" s="6">
        <v>42.205567354999999</v>
      </c>
      <c r="F112" s="6" t="s">
        <v>431</v>
      </c>
      <c r="G112" s="6" t="s">
        <v>431</v>
      </c>
      <c r="H112" s="6">
        <v>123.032350521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1055139183.7360595</v>
      </c>
      <c r="AL112" s="49" t="s">
        <v>418</v>
      </c>
    </row>
    <row r="113" spans="1:38" s="2" customFormat="1" ht="26.25" customHeight="1" thickBot="1" x14ac:dyDescent="0.25">
      <c r="A113" s="70" t="s">
        <v>263</v>
      </c>
      <c r="B113" s="85" t="s">
        <v>266</v>
      </c>
      <c r="C113" s="86" t="s">
        <v>267</v>
      </c>
      <c r="D113" s="72"/>
      <c r="E113" s="6">
        <v>18.685467849999998</v>
      </c>
      <c r="F113" s="6">
        <v>27.412082815000002</v>
      </c>
      <c r="G113" s="6" t="s">
        <v>431</v>
      </c>
      <c r="H113" s="6">
        <v>107.98004168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0.90831725200000002</v>
      </c>
      <c r="F114" s="6" t="s">
        <v>431</v>
      </c>
      <c r="G114" s="6" t="s">
        <v>431</v>
      </c>
      <c r="H114" s="6">
        <v>2.9520310670000001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0.76779900899999998</v>
      </c>
      <c r="F115" s="6" t="s">
        <v>431</v>
      </c>
      <c r="G115" s="6" t="s">
        <v>431</v>
      </c>
      <c r="H115" s="6">
        <v>1.5355980220000001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12.958277437</v>
      </c>
      <c r="F116" s="6">
        <v>1.563597836</v>
      </c>
      <c r="G116" s="6" t="s">
        <v>431</v>
      </c>
      <c r="H116" s="6">
        <v>37.336929073999997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6.8883666210000003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1.872596836</v>
      </c>
      <c r="J119" s="6">
        <v>42.654698940000003</v>
      </c>
      <c r="K119" s="6">
        <v>42.654698940000003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9.8661425499999993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6.72323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3.1104604586184709E-2</v>
      </c>
      <c r="F125" s="6">
        <v>3.42990863102021</v>
      </c>
      <c r="G125" s="6" t="s">
        <v>431</v>
      </c>
      <c r="H125" s="6" t="s">
        <v>432</v>
      </c>
      <c r="I125" s="6">
        <v>1.3288403768225415E-2</v>
      </c>
      <c r="J125" s="6">
        <v>1.536276434942427E-2</v>
      </c>
      <c r="K125" s="6">
        <v>1.8083968552717392E-2</v>
      </c>
      <c r="L125" s="6" t="s">
        <v>431</v>
      </c>
      <c r="M125" s="6">
        <v>0.57420457462296104</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11152.4772430046</v>
      </c>
      <c r="AL125" s="49" t="s">
        <v>425</v>
      </c>
    </row>
    <row r="126" spans="1:38" s="2" customFormat="1" ht="26.25" customHeight="1" thickBot="1" x14ac:dyDescent="0.25">
      <c r="A126" s="70" t="s">
        <v>288</v>
      </c>
      <c r="B126" s="70" t="s">
        <v>291</v>
      </c>
      <c r="C126" s="71" t="s">
        <v>292</v>
      </c>
      <c r="D126" s="72"/>
      <c r="E126" s="6" t="s">
        <v>432</v>
      </c>
      <c r="F126" s="6" t="s">
        <v>432</v>
      </c>
      <c r="G126" s="6" t="s">
        <v>432</v>
      </c>
      <c r="H126" s="6">
        <v>0.97533720000000002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4063.9050000000002</v>
      </c>
      <c r="AL126" s="49" t="s">
        <v>424</v>
      </c>
    </row>
    <row r="127" spans="1:38" s="2" customFormat="1" ht="26.25" customHeight="1" thickBot="1" x14ac:dyDescent="0.25">
      <c r="A127" s="70" t="s">
        <v>288</v>
      </c>
      <c r="B127" s="70" t="s">
        <v>293</v>
      </c>
      <c r="C127" s="71" t="s">
        <v>294</v>
      </c>
      <c r="D127" s="72"/>
      <c r="E127" s="6">
        <v>5.0387820000000003E-3</v>
      </c>
      <c r="F127" s="6" t="s">
        <v>432</v>
      </c>
      <c r="G127" s="6" t="s">
        <v>432</v>
      </c>
      <c r="H127" s="6">
        <v>0.28536800800000001</v>
      </c>
      <c r="I127" s="6">
        <v>2.093031E-3</v>
      </c>
      <c r="J127" s="6">
        <v>2.093031E-3</v>
      </c>
      <c r="K127" s="6">
        <v>2.093031E-3</v>
      </c>
      <c r="L127" s="6" t="s">
        <v>432</v>
      </c>
      <c r="M127" s="6">
        <v>9.3023658999999995E-2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10.377018463213512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0.118144976</v>
      </c>
      <c r="F132" s="6">
        <v>2.30276534E-2</v>
      </c>
      <c r="G132" s="6">
        <v>0.13706937999999999</v>
      </c>
      <c r="H132" s="6" t="s">
        <v>432</v>
      </c>
      <c r="I132" s="6">
        <v>2.1539490000000001E-3</v>
      </c>
      <c r="J132" s="6">
        <v>8.0283469999999999E-3</v>
      </c>
      <c r="K132" s="6">
        <v>0.101822965</v>
      </c>
      <c r="L132" s="6">
        <v>7.5386640000000004E-5</v>
      </c>
      <c r="M132" s="6">
        <v>0.73249884600000004</v>
      </c>
      <c r="N132" s="6">
        <v>2.3628995009999998</v>
      </c>
      <c r="O132" s="6">
        <v>0.75612784</v>
      </c>
      <c r="P132" s="6">
        <v>0.10869337799999999</v>
      </c>
      <c r="Q132" s="6">
        <v>0.22211255299999999</v>
      </c>
      <c r="R132" s="6">
        <v>0.66161186000000005</v>
      </c>
      <c r="S132" s="6">
        <v>1.8903195989999999</v>
      </c>
      <c r="T132" s="6">
        <v>0.37806392</v>
      </c>
      <c r="U132" s="6">
        <v>7.078104E-3</v>
      </c>
      <c r="V132" s="6">
        <v>3.1190273409999998</v>
      </c>
      <c r="W132" s="6">
        <v>219.74965349999999</v>
      </c>
      <c r="X132" s="6">
        <v>2.4966208500000002E-5</v>
      </c>
      <c r="Y132" s="6">
        <v>3.4267344999999999E-6</v>
      </c>
      <c r="Z132" s="6">
        <v>2.9861543500000001E-5</v>
      </c>
      <c r="AA132" s="6">
        <v>4.8953350000000003E-6</v>
      </c>
      <c r="AB132" s="6">
        <v>6.3149821499999999E-5</v>
      </c>
      <c r="AC132" s="6">
        <v>0.222112008</v>
      </c>
      <c r="AD132" s="6">
        <v>0.21234500000000001</v>
      </c>
      <c r="AE132" s="60"/>
      <c r="AF132" s="26" t="s">
        <v>431</v>
      </c>
      <c r="AG132" s="26" t="s">
        <v>431</v>
      </c>
      <c r="AH132" s="26" t="s">
        <v>431</v>
      </c>
      <c r="AI132" s="26" t="s">
        <v>431</v>
      </c>
      <c r="AJ132" s="26" t="s">
        <v>431</v>
      </c>
      <c r="AK132" s="26">
        <v>48.952919999999999</v>
      </c>
      <c r="AL132" s="49" t="s">
        <v>414</v>
      </c>
    </row>
    <row r="133" spans="1:38" s="2" customFormat="1" ht="26.25" customHeight="1" thickBot="1" x14ac:dyDescent="0.25">
      <c r="A133" s="70" t="s">
        <v>288</v>
      </c>
      <c r="B133" s="74" t="s">
        <v>307</v>
      </c>
      <c r="C133" s="82" t="s">
        <v>308</v>
      </c>
      <c r="D133" s="72"/>
      <c r="E133" s="6">
        <v>0.17532368400000001</v>
      </c>
      <c r="F133" s="6">
        <v>2.7626759999999999E-3</v>
      </c>
      <c r="G133" s="6">
        <v>2.4014028E-2</v>
      </c>
      <c r="H133" s="6" t="s">
        <v>431</v>
      </c>
      <c r="I133" s="6">
        <v>7.3742199999999999E-3</v>
      </c>
      <c r="J133" s="6">
        <v>7.3742199999999999E-3</v>
      </c>
      <c r="K133" s="6">
        <v>8.1945219999999992E-3</v>
      </c>
      <c r="L133" s="6" t="s">
        <v>432</v>
      </c>
      <c r="M133" s="6" t="s">
        <v>434</v>
      </c>
      <c r="N133" s="6">
        <v>6.3817830000000002E-3</v>
      </c>
      <c r="O133" s="6">
        <v>1.0689440000000001E-3</v>
      </c>
      <c r="P133" s="6">
        <v>0.31664519499999999</v>
      </c>
      <c r="Q133" s="6">
        <v>2.8923070000000002E-3</v>
      </c>
      <c r="R133" s="6">
        <v>2.8816879999999999E-3</v>
      </c>
      <c r="S133" s="6">
        <v>2.641539E-3</v>
      </c>
      <c r="T133" s="6">
        <v>3.682856E-3</v>
      </c>
      <c r="U133" s="6">
        <v>4.2035190000000002E-3</v>
      </c>
      <c r="V133" s="6">
        <v>3.4027673000000001E-2</v>
      </c>
      <c r="W133" s="6">
        <v>5.7378659713669443E-3</v>
      </c>
      <c r="X133" s="6">
        <v>2.8051789193349504E-6</v>
      </c>
      <c r="Y133" s="6">
        <v>1.5322227279094691E-6</v>
      </c>
      <c r="Z133" s="6">
        <v>1.3685872909482637E-6</v>
      </c>
      <c r="AA133" s="6">
        <v>1.4854697459205533E-6</v>
      </c>
      <c r="AB133" s="6">
        <v>7.1914586841132366E-6</v>
      </c>
      <c r="AC133" s="6">
        <v>3.1876000000000002E-2</v>
      </c>
      <c r="AD133" s="6">
        <v>8.7129999999999999E-2</v>
      </c>
      <c r="AE133" s="60"/>
      <c r="AF133" s="26" t="s">
        <v>431</v>
      </c>
      <c r="AG133" s="26" t="s">
        <v>431</v>
      </c>
      <c r="AH133" s="26" t="s">
        <v>431</v>
      </c>
      <c r="AI133" s="26" t="s">
        <v>431</v>
      </c>
      <c r="AJ133" s="26" t="s">
        <v>431</v>
      </c>
      <c r="AK133" s="26">
        <v>212513.55449507199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57.334897120000001</v>
      </c>
      <c r="F135" s="6">
        <v>11.489959342000001</v>
      </c>
      <c r="G135" s="6">
        <v>2.1830922720000001</v>
      </c>
      <c r="H135" s="6" t="s">
        <v>432</v>
      </c>
      <c r="I135" s="6">
        <v>52.968712574000001</v>
      </c>
      <c r="J135" s="6">
        <v>56.185901188999999</v>
      </c>
      <c r="K135" s="6">
        <v>57.219997528999997</v>
      </c>
      <c r="L135" s="6">
        <v>29.609625224999998</v>
      </c>
      <c r="M135" s="6">
        <v>722.48864348300003</v>
      </c>
      <c r="N135" s="6">
        <v>7.69827276</v>
      </c>
      <c r="O135" s="6">
        <v>0.80429715400000001</v>
      </c>
      <c r="P135" s="6" t="s">
        <v>432</v>
      </c>
      <c r="Q135" s="6">
        <v>0.45959837199999998</v>
      </c>
      <c r="R135" s="6">
        <v>0.11489959299999999</v>
      </c>
      <c r="S135" s="6">
        <v>1.6085943069999999</v>
      </c>
      <c r="T135" s="6" t="s">
        <v>432</v>
      </c>
      <c r="U135" s="6">
        <v>0.34469877900000001</v>
      </c>
      <c r="V135" s="6">
        <v>207.393766137</v>
      </c>
      <c r="W135" s="6">
        <v>114.89959342945455</v>
      </c>
      <c r="X135" s="6">
        <v>6.4343836664331217E-2</v>
      </c>
      <c r="Y135" s="6">
        <v>0.12064469374562102</v>
      </c>
      <c r="Z135" s="6">
        <v>0.27346130582340766</v>
      </c>
      <c r="AA135" s="6" t="s">
        <v>432</v>
      </c>
      <c r="AB135" s="6">
        <v>0.45844983623335989</v>
      </c>
      <c r="AC135" s="6" t="s">
        <v>432</v>
      </c>
      <c r="AD135" s="6" t="s">
        <v>431</v>
      </c>
      <c r="AE135" s="60"/>
      <c r="AF135" s="26" t="s">
        <v>431</v>
      </c>
      <c r="AG135" s="26" t="s">
        <v>431</v>
      </c>
      <c r="AH135" s="26" t="s">
        <v>431</v>
      </c>
      <c r="AI135" s="26" t="s">
        <v>431</v>
      </c>
      <c r="AJ135" s="26" t="s">
        <v>431</v>
      </c>
      <c r="AK135" s="26">
        <v>8042.9795830414014</v>
      </c>
      <c r="AL135" s="49" t="s">
        <v>412</v>
      </c>
    </row>
    <row r="136" spans="1:38" s="2" customFormat="1" ht="26.25" customHeight="1" thickBot="1" x14ac:dyDescent="0.25">
      <c r="A136" s="70" t="s">
        <v>288</v>
      </c>
      <c r="B136" s="70" t="s">
        <v>313</v>
      </c>
      <c r="C136" s="71" t="s">
        <v>314</v>
      </c>
      <c r="D136" s="72"/>
      <c r="E136" s="6">
        <v>6.3339659999999999E-3</v>
      </c>
      <c r="F136" s="6">
        <v>6.9643082999999995E-2</v>
      </c>
      <c r="G136" s="6" t="s">
        <v>431</v>
      </c>
      <c r="H136" s="6" t="s">
        <v>432</v>
      </c>
      <c r="I136" s="6">
        <v>2.6310309999999998E-3</v>
      </c>
      <c r="J136" s="6">
        <v>2.6310309999999998E-3</v>
      </c>
      <c r="K136" s="6">
        <v>2.6310309999999998E-3</v>
      </c>
      <c r="L136" s="6" t="s">
        <v>432</v>
      </c>
      <c r="M136" s="6">
        <v>0.116934704</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1331.2566056288611</v>
      </c>
      <c r="AL136" s="49" t="s">
        <v>416</v>
      </c>
    </row>
    <row r="137" spans="1:38" s="2" customFormat="1" ht="26.25" customHeight="1" thickBot="1" x14ac:dyDescent="0.25">
      <c r="A137" s="70" t="s">
        <v>288</v>
      </c>
      <c r="B137" s="70" t="s">
        <v>315</v>
      </c>
      <c r="C137" s="71" t="s">
        <v>316</v>
      </c>
      <c r="D137" s="72"/>
      <c r="E137" s="6">
        <v>2.719164E-3</v>
      </c>
      <c r="F137" s="6">
        <v>2.3859666844085001E-2</v>
      </c>
      <c r="G137" s="6" t="s">
        <v>431</v>
      </c>
      <c r="H137" s="6" t="s">
        <v>432</v>
      </c>
      <c r="I137" s="6">
        <v>1.129496E-3</v>
      </c>
      <c r="J137" s="6">
        <v>1.129496E-3</v>
      </c>
      <c r="K137" s="6">
        <v>1.129496E-3</v>
      </c>
      <c r="L137" s="6" t="s">
        <v>432</v>
      </c>
      <c r="M137" s="6">
        <v>5.0196122000000003E-2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5437.8993200000004</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1.3518271E-2</v>
      </c>
      <c r="G139" s="6" t="s">
        <v>432</v>
      </c>
      <c r="H139" s="6">
        <v>1.6209810000000001E-3</v>
      </c>
      <c r="I139" s="6">
        <v>1.3621030080000001</v>
      </c>
      <c r="J139" s="6">
        <v>1.3621030080000001</v>
      </c>
      <c r="K139" s="6">
        <v>1.3621030080000001</v>
      </c>
      <c r="L139" s="6" t="s">
        <v>433</v>
      </c>
      <c r="M139" s="6" t="s">
        <v>432</v>
      </c>
      <c r="N139" s="6">
        <v>3.9321709999999999E-3</v>
      </c>
      <c r="O139" s="6">
        <v>7.8870629999999997E-3</v>
      </c>
      <c r="P139" s="6">
        <v>7.8870629999999997E-3</v>
      </c>
      <c r="Q139" s="6">
        <v>1.2469971999999999E-2</v>
      </c>
      <c r="R139" s="6">
        <v>1.1896957999999999E-2</v>
      </c>
      <c r="S139" s="6">
        <v>2.7828641000000001E-2</v>
      </c>
      <c r="T139" s="6" t="s">
        <v>432</v>
      </c>
      <c r="U139" s="6" t="s">
        <v>432</v>
      </c>
      <c r="V139" s="6" t="s">
        <v>432</v>
      </c>
      <c r="W139" s="6">
        <v>13.910671951363108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675.91357000000005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620.36564665409639</v>
      </c>
      <c r="F141" s="20">
        <f t="shared" ref="F141:AD141" si="0">SUM(F14:F140)</f>
        <v>555.43871255044166</v>
      </c>
      <c r="G141" s="20">
        <f t="shared" si="0"/>
        <v>112.32771408881955</v>
      </c>
      <c r="H141" s="20">
        <f t="shared" si="0"/>
        <v>486.74648719500675</v>
      </c>
      <c r="I141" s="20">
        <f t="shared" si="0"/>
        <v>129.22988075031998</v>
      </c>
      <c r="J141" s="20">
        <f t="shared" si="0"/>
        <v>206.93698693249615</v>
      </c>
      <c r="K141" s="20">
        <f t="shared" si="0"/>
        <v>296.56608345930943</v>
      </c>
      <c r="L141" s="20">
        <f t="shared" si="0"/>
        <v>43.797539559531387</v>
      </c>
      <c r="M141" s="20">
        <f t="shared" si="0"/>
        <v>1462.2184261300229</v>
      </c>
      <c r="N141" s="20">
        <f t="shared" si="0"/>
        <v>85.95231801868178</v>
      </c>
      <c r="O141" s="20">
        <f t="shared" si="0"/>
        <v>6.1274053068392416</v>
      </c>
      <c r="P141" s="20">
        <f t="shared" si="0"/>
        <v>2.7256945457227517</v>
      </c>
      <c r="Q141" s="20">
        <f t="shared" si="0"/>
        <v>3.3122083397484192</v>
      </c>
      <c r="R141" s="20">
        <f>SUM(R14:R140)</f>
        <v>20.13102005606255</v>
      </c>
      <c r="S141" s="20">
        <f t="shared" si="0"/>
        <v>102.75238387299636</v>
      </c>
      <c r="T141" s="20">
        <f t="shared" si="0"/>
        <v>34.560443544181233</v>
      </c>
      <c r="U141" s="20">
        <f t="shared" si="0"/>
        <v>5.9490788655853644</v>
      </c>
      <c r="V141" s="20">
        <f t="shared" si="0"/>
        <v>367.00895278601712</v>
      </c>
      <c r="W141" s="20">
        <f t="shared" si="0"/>
        <v>457.70950298683863</v>
      </c>
      <c r="X141" s="20">
        <f t="shared" si="0"/>
        <v>8.6851593342958324</v>
      </c>
      <c r="Y141" s="20">
        <f t="shared" si="0"/>
        <v>9.0589378004417807</v>
      </c>
      <c r="Z141" s="20">
        <f t="shared" si="0"/>
        <v>3.9409668024593039</v>
      </c>
      <c r="AA141" s="20">
        <f t="shared" si="0"/>
        <v>4.827713655321701</v>
      </c>
      <c r="AB141" s="20">
        <f t="shared" si="0"/>
        <v>37.583591523001608</v>
      </c>
      <c r="AC141" s="20">
        <f t="shared" si="0"/>
        <v>9.0105874419181085</v>
      </c>
      <c r="AD141" s="20">
        <f t="shared" si="0"/>
        <v>440.17706298406051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620.36564665409639</v>
      </c>
      <c r="F152" s="14">
        <f t="shared" ref="F152:AD152" si="1">SUM(F$141, F$151, IF(AND(ISNUMBER(SEARCH($B$4,"AT|BE|CH|GB|IE|LT|LU|NL")),SUM(F$143:F$149)&gt;0),SUM(F$143:F$149)-SUM(F$27:F$33),0))</f>
        <v>555.43871255044166</v>
      </c>
      <c r="G152" s="14">
        <f t="shared" si="1"/>
        <v>112.32771408881955</v>
      </c>
      <c r="H152" s="14">
        <f t="shared" si="1"/>
        <v>486.74648719500675</v>
      </c>
      <c r="I152" s="14">
        <f t="shared" si="1"/>
        <v>129.22988075031998</v>
      </c>
      <c r="J152" s="14">
        <f t="shared" si="1"/>
        <v>206.93698693249615</v>
      </c>
      <c r="K152" s="14">
        <f t="shared" si="1"/>
        <v>296.56608345930943</v>
      </c>
      <c r="L152" s="14">
        <f t="shared" si="1"/>
        <v>43.797539559531387</v>
      </c>
      <c r="M152" s="14">
        <f t="shared" si="1"/>
        <v>1462.2184261300229</v>
      </c>
      <c r="N152" s="14">
        <f t="shared" si="1"/>
        <v>85.95231801868178</v>
      </c>
      <c r="O152" s="14">
        <f t="shared" si="1"/>
        <v>6.1274053068392416</v>
      </c>
      <c r="P152" s="14">
        <f t="shared" si="1"/>
        <v>2.7256945457227517</v>
      </c>
      <c r="Q152" s="14">
        <f t="shared" si="1"/>
        <v>3.3122083397484192</v>
      </c>
      <c r="R152" s="14">
        <f t="shared" si="1"/>
        <v>20.13102005606255</v>
      </c>
      <c r="S152" s="14">
        <f t="shared" si="1"/>
        <v>102.75238387299636</v>
      </c>
      <c r="T152" s="14">
        <f t="shared" si="1"/>
        <v>34.560443544181233</v>
      </c>
      <c r="U152" s="14">
        <f t="shared" si="1"/>
        <v>5.9490788655853644</v>
      </c>
      <c r="V152" s="14">
        <f t="shared" si="1"/>
        <v>367.00895278601712</v>
      </c>
      <c r="W152" s="14">
        <f t="shared" si="1"/>
        <v>457.70950298683863</v>
      </c>
      <c r="X152" s="14">
        <f t="shared" si="1"/>
        <v>8.6851593342958324</v>
      </c>
      <c r="Y152" s="14">
        <f t="shared" si="1"/>
        <v>9.0589378004417807</v>
      </c>
      <c r="Z152" s="14">
        <f t="shared" si="1"/>
        <v>3.9409668024593039</v>
      </c>
      <c r="AA152" s="14">
        <f t="shared" si="1"/>
        <v>4.827713655321701</v>
      </c>
      <c r="AB152" s="14">
        <f t="shared" si="1"/>
        <v>37.583591523001608</v>
      </c>
      <c r="AC152" s="14">
        <f t="shared" si="1"/>
        <v>9.0105874419181085</v>
      </c>
      <c r="AD152" s="14">
        <f t="shared" si="1"/>
        <v>440.17706298406051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537.98475575109637</v>
      </c>
      <c r="F154" s="14">
        <f>SUM(F$141, F$153, -1 * IF(OR($B$6=2005,$B$6&gt;=2020),SUM(F$99:F$122),0), IF(AND(ISNUMBER(SEARCH($B$4,"AT|BE|CH|GB|IE|LT|LU|NL")),SUM(F$143:F$149)&gt;0),SUM(F$143:F$149)-SUM(F$27:F$33),0))</f>
        <v>432.46071016644169</v>
      </c>
      <c r="G154" s="14">
        <f>SUM(G$141, G$153, IF(AND(ISNUMBER(SEARCH($B$4,"AT|BE|CH|GB|IE|LT|LU|NL")),SUM(G$143:G$149)&gt;0),SUM(G$143:G$149)-SUM(G$27:G$33),0))</f>
        <v>112.32771408881955</v>
      </c>
      <c r="H154" s="14">
        <f>SUM(H$141, H$153, IF(AND(ISNUMBER(SEARCH($B$4,"AT|BE|CH|GB|IE|LT|LU|NL")),SUM(H$143:H$149)&gt;0),SUM(H$143:H$149)-SUM(H$27:H$33),0))</f>
        <v>486.74648719500675</v>
      </c>
      <c r="I154" s="14">
        <f t="shared" ref="I154:AD154" si="2">SUM(I$141, I$153, IF(AND(ISNUMBER(SEARCH($B$4,"AT|BE|CH|GB|IE|LT|LU|NL")),SUM(I$143:I$149)&gt;0),SUM(I$143:I$149)-SUM(I$27:I$33),0))</f>
        <v>129.22988075031998</v>
      </c>
      <c r="J154" s="14">
        <f t="shared" si="2"/>
        <v>206.93698693249615</v>
      </c>
      <c r="K154" s="14">
        <f t="shared" si="2"/>
        <v>296.56608345930943</v>
      </c>
      <c r="L154" s="14">
        <f t="shared" si="2"/>
        <v>43.797539559531387</v>
      </c>
      <c r="M154" s="14">
        <f t="shared" si="2"/>
        <v>1462.2184261300229</v>
      </c>
      <c r="N154" s="14">
        <f t="shared" si="2"/>
        <v>85.95231801868178</v>
      </c>
      <c r="O154" s="14">
        <f t="shared" si="2"/>
        <v>6.1274053068392416</v>
      </c>
      <c r="P154" s="14">
        <f t="shared" si="2"/>
        <v>2.7256945457227517</v>
      </c>
      <c r="Q154" s="14">
        <f t="shared" si="2"/>
        <v>3.3122083397484192</v>
      </c>
      <c r="R154" s="14">
        <f t="shared" si="2"/>
        <v>20.13102005606255</v>
      </c>
      <c r="S154" s="14">
        <f t="shared" si="2"/>
        <v>102.75238387299636</v>
      </c>
      <c r="T154" s="14">
        <f t="shared" si="2"/>
        <v>34.560443544181233</v>
      </c>
      <c r="U154" s="14">
        <f t="shared" si="2"/>
        <v>5.9490788655853644</v>
      </c>
      <c r="V154" s="14">
        <f t="shared" si="2"/>
        <v>367.00895278601712</v>
      </c>
      <c r="W154" s="14">
        <f t="shared" si="2"/>
        <v>457.70950298683863</v>
      </c>
      <c r="X154" s="14">
        <f t="shared" si="2"/>
        <v>8.6851593342958324</v>
      </c>
      <c r="Y154" s="14">
        <f t="shared" si="2"/>
        <v>9.0589378004417807</v>
      </c>
      <c r="Z154" s="14">
        <f t="shared" si="2"/>
        <v>3.9409668024593039</v>
      </c>
      <c r="AA154" s="14">
        <f t="shared" si="2"/>
        <v>4.827713655321701</v>
      </c>
      <c r="AB154" s="14">
        <f t="shared" si="2"/>
        <v>37.583591523001608</v>
      </c>
      <c r="AC154" s="14">
        <f t="shared" si="2"/>
        <v>9.0105874419181085</v>
      </c>
      <c r="AD154" s="14">
        <f t="shared" si="2"/>
        <v>440.17706298406051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21.242612050468821</v>
      </c>
      <c r="F157" s="23">
        <v>0.33892647239090651</v>
      </c>
      <c r="G157" s="23">
        <v>1.2545785483519698</v>
      </c>
      <c r="H157" s="23" t="s">
        <v>432</v>
      </c>
      <c r="I157" s="23">
        <v>0.27086984984669982</v>
      </c>
      <c r="J157" s="23">
        <v>0.27086984984669982</v>
      </c>
      <c r="K157" s="23">
        <v>0.27086984984669982</v>
      </c>
      <c r="L157" s="23">
        <v>0.13001752785584092</v>
      </c>
      <c r="M157" s="23">
        <v>3.4806711690294914</v>
      </c>
      <c r="N157" s="23">
        <v>0.25103057214031715</v>
      </c>
      <c r="O157" s="23">
        <v>7.7474269934958728E-5</v>
      </c>
      <c r="P157" s="23">
        <v>3.4217362930967716E-3</v>
      </c>
      <c r="Q157" s="23">
        <v>1.4846487423122971E-4</v>
      </c>
      <c r="R157" s="23">
        <v>1.806402004581786E-2</v>
      </c>
      <c r="S157" s="23">
        <v>1.0967663301570976E-2</v>
      </c>
      <c r="T157" s="23">
        <v>1.4912430968981808E-4</v>
      </c>
      <c r="U157" s="23">
        <v>1.4843190245830031E-4</v>
      </c>
      <c r="V157" s="23">
        <v>2.8393933694403337E-2</v>
      </c>
      <c r="W157" s="23" t="s">
        <v>432</v>
      </c>
      <c r="X157" s="23">
        <v>2.3517096175280203E-4</v>
      </c>
      <c r="Y157" s="23">
        <v>1.8126568767066675E-3</v>
      </c>
      <c r="Z157" s="23">
        <v>2.0846004998256962E-4</v>
      </c>
      <c r="AA157" s="23">
        <v>1.954973126497874E-4</v>
      </c>
      <c r="AB157" s="23">
        <v>2.4517852010918265E-3</v>
      </c>
      <c r="AC157" s="23" t="s">
        <v>431</v>
      </c>
      <c r="AD157" s="23" t="s">
        <v>431</v>
      </c>
      <c r="AE157" s="63"/>
      <c r="AF157" s="23">
        <v>64521.182463488753</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3.9145306035214347</v>
      </c>
      <c r="F158" s="23">
        <v>0.14715706683723265</v>
      </c>
      <c r="G158" s="23">
        <v>0.23396116971517605</v>
      </c>
      <c r="H158" s="23" t="s">
        <v>432</v>
      </c>
      <c r="I158" s="23">
        <v>5.3513161233058923E-2</v>
      </c>
      <c r="J158" s="23">
        <v>5.3513161233058923E-2</v>
      </c>
      <c r="K158" s="23">
        <v>5.3513161233058923E-2</v>
      </c>
      <c r="L158" s="23">
        <v>2.5686316472376864E-2</v>
      </c>
      <c r="M158" s="23">
        <v>3.0182972275323134</v>
      </c>
      <c r="N158" s="23">
        <v>2.20973985470583</v>
      </c>
      <c r="O158" s="23">
        <v>1.4869513407182674E-5</v>
      </c>
      <c r="P158" s="23">
        <v>6.5634918290520582E-4</v>
      </c>
      <c r="Q158" s="23">
        <v>2.8257613668748728E-5</v>
      </c>
      <c r="R158" s="23">
        <v>3.3521892918092077E-3</v>
      </c>
      <c r="S158" s="23">
        <v>2.0372203092423797E-3</v>
      </c>
      <c r="T158" s="23">
        <v>3.4072502349182233E-5</v>
      </c>
      <c r="U158" s="23">
        <v>2.7966869234727053E-5</v>
      </c>
      <c r="V158" s="23">
        <v>5.3348879942449051E-3</v>
      </c>
      <c r="W158" s="23" t="s">
        <v>432</v>
      </c>
      <c r="X158" s="23">
        <v>1.2203808662327748E-4</v>
      </c>
      <c r="Y158" s="23">
        <v>6.8745650817694369E-4</v>
      </c>
      <c r="Z158" s="23">
        <v>9.6909680195393083E-5</v>
      </c>
      <c r="AA158" s="23">
        <v>1.5810681361796795E-4</v>
      </c>
      <c r="AB158" s="23">
        <v>1.0645110886135822E-3</v>
      </c>
      <c r="AC158" s="23" t="s">
        <v>431</v>
      </c>
      <c r="AD158" s="23" t="s">
        <v>431</v>
      </c>
      <c r="AE158" s="63"/>
      <c r="AF158" s="23">
        <v>12032.288711446799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278.65671887299999</v>
      </c>
      <c r="F159" s="23">
        <v>9.8596172450000008</v>
      </c>
      <c r="G159" s="23">
        <v>37.59546186</v>
      </c>
      <c r="H159" s="23" t="s">
        <v>432</v>
      </c>
      <c r="I159" s="23">
        <v>15.987256769</v>
      </c>
      <c r="J159" s="23">
        <v>18.801452438999998</v>
      </c>
      <c r="K159" s="23">
        <v>18.801452438999998</v>
      </c>
      <c r="L159" s="23">
        <v>0.37520823599999997</v>
      </c>
      <c r="M159" s="23">
        <v>21.333877694000002</v>
      </c>
      <c r="N159" s="23">
        <v>0.87087171699999999</v>
      </c>
      <c r="O159" s="23">
        <v>8.7583695000000003E-2</v>
      </c>
      <c r="P159" s="23">
        <v>0.12889292999999999</v>
      </c>
      <c r="Q159" s="23">
        <v>2.3582070819999998</v>
      </c>
      <c r="R159" s="23">
        <v>2.5127198590000002</v>
      </c>
      <c r="S159" s="23">
        <v>6.0006735989999997</v>
      </c>
      <c r="T159" s="23">
        <v>109.151984767</v>
      </c>
      <c r="U159" s="23">
        <v>0.90930148099999997</v>
      </c>
      <c r="V159" s="23">
        <v>6.4942986549999997</v>
      </c>
      <c r="W159" s="23">
        <v>1.8413433283138354</v>
      </c>
      <c r="X159" s="23">
        <v>2.0863192625316357E-2</v>
      </c>
      <c r="Y159" s="23">
        <v>0.12104823235652221</v>
      </c>
      <c r="Z159" s="23">
        <v>8.7583693896641376E-2</v>
      </c>
      <c r="AA159" s="23">
        <v>3.2183546311580727E-2</v>
      </c>
      <c r="AB159" s="23">
        <v>0.26167866519006067</v>
      </c>
      <c r="AC159" s="23">
        <v>0.63373699999999999</v>
      </c>
      <c r="AD159" s="23">
        <v>1.9859629999999999</v>
      </c>
      <c r="AE159" s="63"/>
      <c r="AF159" s="23">
        <v>224987.81893284732</v>
      </c>
      <c r="AG159" s="23" t="s">
        <v>433</v>
      </c>
      <c r="AH159" s="23">
        <v>837.1215485762558</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1.1233615809999999</v>
      </c>
      <c r="F160" s="23">
        <v>2.7016483000000001E-2</v>
      </c>
      <c r="G160" s="23">
        <v>3.2681793000000001E-2</v>
      </c>
      <c r="H160" s="23">
        <v>1.2789799999999999E-4</v>
      </c>
      <c r="I160" s="23">
        <v>1.51565E-2</v>
      </c>
      <c r="J160" s="23">
        <v>1.7938440999999999E-2</v>
      </c>
      <c r="K160" s="23">
        <v>1.8571806E-2</v>
      </c>
      <c r="L160" s="23">
        <v>1.86914E-3</v>
      </c>
      <c r="M160" s="23">
        <v>7.4412672999999999E-2</v>
      </c>
      <c r="N160" s="23">
        <v>4.2370209999999997E-3</v>
      </c>
      <c r="O160" s="23">
        <v>1.70242E-4</v>
      </c>
      <c r="P160" s="23">
        <v>4.5079000000000001E-4</v>
      </c>
      <c r="Q160" s="23">
        <v>5.7550799999999997E-4</v>
      </c>
      <c r="R160" s="23">
        <v>1.169794E-3</v>
      </c>
      <c r="S160" s="23">
        <v>2.2660151999999999E-2</v>
      </c>
      <c r="T160" s="23">
        <v>1.4368782E-2</v>
      </c>
      <c r="U160" s="23">
        <v>1.447427E-3</v>
      </c>
      <c r="V160" s="23">
        <v>2.2332985E-2</v>
      </c>
      <c r="W160" s="23">
        <v>2.9813487371093202E-3</v>
      </c>
      <c r="X160" s="23">
        <v>8.9606180148256334E-5</v>
      </c>
      <c r="Y160" s="23">
        <v>2.35435166314969E-4</v>
      </c>
      <c r="Z160" s="23">
        <v>2.1705207016587061E-4</v>
      </c>
      <c r="AA160" s="23">
        <v>7.2530524261496898E-5</v>
      </c>
      <c r="AB160" s="23">
        <v>6.1462394149059286E-4</v>
      </c>
      <c r="AC160" s="23">
        <v>1.132E-3</v>
      </c>
      <c r="AD160" s="23">
        <v>7.6900000000000004E-4</v>
      </c>
      <c r="AE160" s="63"/>
      <c r="AF160" s="23">
        <v>950.1007118064008</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5.3613497429999999</v>
      </c>
      <c r="F163" s="25">
        <v>14.203829726</v>
      </c>
      <c r="G163" s="25">
        <v>1.0711711340000001</v>
      </c>
      <c r="H163" s="25">
        <v>1.2017417180000001</v>
      </c>
      <c r="I163" s="25">
        <v>10.360022087999999</v>
      </c>
      <c r="J163" s="25">
        <v>12.662249223</v>
      </c>
      <c r="K163" s="25">
        <v>19.568930616999999</v>
      </c>
      <c r="L163" s="25">
        <v>0.93240198600000002</v>
      </c>
      <c r="M163" s="25">
        <v>153.884135321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2025-02-10T11:31:18Z</dcterms:modified>
</cp:coreProperties>
</file>