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<sst xmlns="http://schemas.openxmlformats.org/spreadsheetml/2006/main" count="3930" uniqueCount="436">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</sst>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131.68570031938663</v>
      </c>
      <c r="F14" s="6">
        <v>3.11987291714019</v>
      </c>
      <c r="G14" s="6">
        <v>116.87108348263807</v>
      </c>
      <c r="H14" s="6">
        <v>0.26446066899999998</v>
      </c>
      <c r="I14" s="6">
        <v>3.5944705337643765</v>
      </c>
      <c r="J14" s="6">
        <v>4.8604457785595025</v>
      </c>
      <c r="K14" s="6">
        <v>5.8170126409771141</v>
      </c>
      <c r="L14" s="6">
        <v>9.9591987570169765E-2</v>
      </c>
      <c r="M14" s="6">
        <v>18.408445857431857</v>
      </c>
      <c r="N14" s="6">
        <v>1.7146094089379997</v>
      </c>
      <c r="O14" s="6">
        <v>0.6374352752552227</v>
      </c>
      <c r="P14" s="6">
        <v>1.4942714203811265</v>
      </c>
      <c r="Q14" s="6">
        <v>2.2960844004593848</v>
      </c>
      <c r="R14" s="6">
        <v>2.9982030699962992</v>
      </c>
      <c r="S14" s="6">
        <v>4.6263632033224251</v>
      </c>
      <c r="T14" s="6">
        <v>16.242459807571908</v>
      </c>
      <c r="U14" s="6">
        <v>0.77953213344277761</v>
      </c>
      <c r="V14" s="6">
        <v>12.947392303086872</v>
      </c>
      <c r="W14" s="6">
        <v>2.292965647674452</v>
      </c>
      <c r="X14" s="6">
        <v>5.1745971154802638E-2</v>
      </c>
      <c r="Y14" s="6">
        <v>9.632599267980485E-2</v>
      </c>
      <c r="Z14" s="6">
        <v>3.9053547922670809E-2</v>
      </c>
      <c r="AA14" s="6">
        <v>3.3622183788658944E-2</v>
      </c>
      <c r="AB14" s="6">
        <v>0.22074769469208966</v>
      </c>
      <c r="AC14" s="6">
        <v>0.18605574359999999</v>
      </c>
      <c r="AD14" s="6">
        <v>1.4453360295735001E-3</v>
      </c>
      <c r="AE14" s="60"/>
      <c r="AF14" s="26">
        <v>23553.0035111736</v>
      </c>
      <c r="AG14" s="26">
        <v>435500.76529655</v>
      </c>
      <c r="AH14" s="26">
        <v>364532.59792550001</v>
      </c>
      <c r="AI14" s="26">
        <v>15845.327457622792</v>
      </c>
      <c r="AJ14" s="26">
        <v>21000.233105539999</v>
      </c>
      <c r="AK14" s="26" t="s">
        <v>431</v>
      </c>
      <c r="AL14" s="49" t="s">
        <v>49</v>
      </c>
    </row>
    <row r="15" spans="1:38" s="1" customFormat="1" ht="26.25" customHeight="1" thickBot="1" x14ac:dyDescent="0.25">
      <c r="A15" s="70" t="s">
        <v>53</v>
      </c>
      <c r="B15" s="70" t="s">
        <v>54</v>
      </c>
      <c r="C15" s="71" t="s">
        <v>55</v>
      </c>
      <c r="D15" s="72"/>
      <c r="E15" s="6">
        <v>15.946087905612432</v>
      </c>
      <c r="F15" s="6">
        <v>0.39210016898766664</v>
      </c>
      <c r="G15" s="6">
        <v>25.210640300000001</v>
      </c>
      <c r="H15" s="6" t="s">
        <v>432</v>
      </c>
      <c r="I15" s="6">
        <v>0.48148490007596306</v>
      </c>
      <c r="J15" s="6">
        <v>0.64097081647574361</v>
      </c>
      <c r="K15" s="6">
        <v>0.79271860314542464</v>
      </c>
      <c r="L15" s="6">
        <v>4.240739098304238E-2</v>
      </c>
      <c r="M15" s="6">
        <v>1.5942753558749287</v>
      </c>
      <c r="N15" s="6">
        <v>0.2853951528007227</v>
      </c>
      <c r="O15" s="6">
        <v>0.22412196467935311</v>
      </c>
      <c r="P15" s="6">
        <v>4.6825118259395705E-2</v>
      </c>
      <c r="Q15" s="6">
        <v>0.16558952655412693</v>
      </c>
      <c r="R15" s="6">
        <v>1.04569721755011</v>
      </c>
      <c r="S15" s="6">
        <v>0.66410020022891603</v>
      </c>
      <c r="T15" s="6">
        <v>25.688917421311871</v>
      </c>
      <c r="U15" s="6">
        <v>0.20064756308482901</v>
      </c>
      <c r="V15" s="6">
        <v>3.0363147457943778</v>
      </c>
      <c r="W15" s="6">
        <v>8.2048518890096234E-2</v>
      </c>
      <c r="X15" s="6">
        <v>8.8145979988810306E-5</v>
      </c>
      <c r="Y15" s="6">
        <v>2.985947699556742E-4</v>
      </c>
      <c r="Z15" s="6">
        <v>1.134359426106042E-4</v>
      </c>
      <c r="AA15" s="6">
        <v>4.5491984181924791E-4</v>
      </c>
      <c r="AB15" s="6">
        <v>9.5509667838416655E-4</v>
      </c>
      <c r="AC15" s="6" t="s">
        <v>431</v>
      </c>
      <c r="AD15" s="6" t="s">
        <v>431</v>
      </c>
      <c r="AE15" s="60"/>
      <c r="AF15" s="26">
        <v>126443.34556032351</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5.6392548464148273</v>
      </c>
      <c r="F16" s="6">
        <v>0.65329419126437083</v>
      </c>
      <c r="G16" s="6">
        <v>1.8986401345892816</v>
      </c>
      <c r="H16" s="6">
        <v>0.4477112487671277</v>
      </c>
      <c r="I16" s="6">
        <v>0.6142646897364189</v>
      </c>
      <c r="J16" s="6">
        <v>0.79062629005154661</v>
      </c>
      <c r="K16" s="6">
        <v>1.1108310935015466</v>
      </c>
      <c r="L16" s="6">
        <v>0.11423004421105404</v>
      </c>
      <c r="M16" s="6">
        <v>4.8147773345877809</v>
      </c>
      <c r="N16" s="6">
        <v>0.29619106087669678</v>
      </c>
      <c r="O16" s="6">
        <v>0.13078879120129946</v>
      </c>
      <c r="P16" s="6">
        <v>1.2954042948906151E-2</v>
      </c>
      <c r="Q16" s="6">
        <v>6.0015554418016131E-3</v>
      </c>
      <c r="R16" s="6">
        <v>0.26125594270408459</v>
      </c>
      <c r="S16" s="6">
        <v>7.0501100062796515E-2</v>
      </c>
      <c r="T16" s="6">
        <v>3.3069358014241344E-2</v>
      </c>
      <c r="U16" s="6">
        <v>6.8448497337737493E-3</v>
      </c>
      <c r="V16" s="6">
        <v>5.2219752271499162</v>
      </c>
      <c r="W16" s="6">
        <v>1.0159278069635251</v>
      </c>
      <c r="X16" s="6">
        <v>0.14311205944707789</v>
      </c>
      <c r="Y16" s="6">
        <v>0.16146676244303668</v>
      </c>
      <c r="Z16" s="6">
        <v>5.0457432817179938E-2</v>
      </c>
      <c r="AA16" s="6">
        <v>4.0351302351331324E-2</v>
      </c>
      <c r="AB16" s="6">
        <v>0.39538287858319343</v>
      </c>
      <c r="AC16" s="6">
        <v>5.0283239597659998E-2</v>
      </c>
      <c r="AD16" s="6">
        <v>7.3228999999999996E-10</v>
      </c>
      <c r="AE16" s="60"/>
      <c r="AF16" s="26">
        <v>9118.1506999997491</v>
      </c>
      <c r="AG16" s="26">
        <v>12130.490134350001</v>
      </c>
      <c r="AH16" s="26">
        <v>21111.537871664041</v>
      </c>
      <c r="AI16" s="26">
        <v>10055.904931177241</v>
      </c>
      <c r="AJ16" s="26" t="s">
        <v>431</v>
      </c>
      <c r="AK16" s="26" t="s">
        <v>431</v>
      </c>
      <c r="AL16" s="49" t="s">
        <v>49</v>
      </c>
    </row>
    <row r="17" spans="1:38" s="2" customFormat="1" ht="26.25" customHeight="1" thickBot="1" x14ac:dyDescent="0.25">
      <c r="A17" s="70" t="s">
        <v>53</v>
      </c>
      <c r="B17" s="70" t="s">
        <v>58</v>
      </c>
      <c r="C17" s="71" t="s">
        <v>59</v>
      </c>
      <c r="D17" s="72"/>
      <c r="E17" s="6">
        <v>9.7620260868303852</v>
      </c>
      <c r="F17" s="6">
        <v>0.30552790127062196</v>
      </c>
      <c r="G17" s="6">
        <v>6.1920785560562059</v>
      </c>
      <c r="H17" s="6" t="s">
        <v>432</v>
      </c>
      <c r="I17" s="6">
        <v>0.24748800280502409</v>
      </c>
      <c r="J17" s="6">
        <v>0.79078885620442696</v>
      </c>
      <c r="K17" s="6">
        <v>2.2433225616038297</v>
      </c>
      <c r="L17" s="6">
        <v>7.5033129183747424E-2</v>
      </c>
      <c r="M17" s="6">
        <v>86.653482901269115</v>
      </c>
      <c r="N17" s="6">
        <v>7.4715852781951693</v>
      </c>
      <c r="O17" s="6">
        <v>0.14526809744760022</v>
      </c>
      <c r="P17" s="6">
        <v>2.5252881633925184E-3</v>
      </c>
      <c r="Q17" s="6">
        <v>0.31549369322006904</v>
      </c>
      <c r="R17" s="6">
        <v>1.2155347109415664</v>
      </c>
      <c r="S17" s="6">
        <v>2.9513922674868631E-2</v>
      </c>
      <c r="T17" s="6">
        <v>1.4802511720292024</v>
      </c>
      <c r="U17" s="6">
        <v>1.0307568421703472E-3</v>
      </c>
      <c r="V17" s="6">
        <v>5.2907392180741857</v>
      </c>
      <c r="W17" s="6">
        <v>1.0814151912920422</v>
      </c>
      <c r="X17" s="6">
        <v>4.2540260355227046E-4</v>
      </c>
      <c r="Y17" s="6">
        <v>9.3738684261677606E-4</v>
      </c>
      <c r="Z17" s="6">
        <v>4.2615849945368121E-4</v>
      </c>
      <c r="AA17" s="6">
        <v>4.248576017436812E-4</v>
      </c>
      <c r="AB17" s="6">
        <v>2.2138055482122262E-3</v>
      </c>
      <c r="AC17" s="6">
        <v>1.555E-3</v>
      </c>
      <c r="AD17" s="6" t="s">
        <v>431</v>
      </c>
      <c r="AE17" s="60"/>
      <c r="AF17" s="26">
        <v>8131.1494696666678</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7.8056068908629186</v>
      </c>
      <c r="F18" s="6">
        <v>0.27777242050306561</v>
      </c>
      <c r="G18" s="6">
        <v>11.30995420497362</v>
      </c>
      <c r="H18" s="6">
        <v>3.2450000000000003E-5</v>
      </c>
      <c r="I18" s="6">
        <v>0.36048503583800218</v>
      </c>
      <c r="J18" s="6">
        <v>0.42611638445800215</v>
      </c>
      <c r="K18" s="6">
        <v>0.48957000627800218</v>
      </c>
      <c r="L18" s="6">
        <v>0.19483311215479776</v>
      </c>
      <c r="M18" s="6">
        <v>1.3889382229210741</v>
      </c>
      <c r="N18" s="6">
        <v>0.11085095272284785</v>
      </c>
      <c r="O18" s="6">
        <v>1.2414541899690814E-2</v>
      </c>
      <c r="P18" s="6">
        <v>4.5506766241993511E-3</v>
      </c>
      <c r="Q18" s="6">
        <v>4.1729572969558572E-2</v>
      </c>
      <c r="R18" s="6">
        <v>0.10955895456958646</v>
      </c>
      <c r="S18" s="6">
        <v>7.4874971073063123E-2</v>
      </c>
      <c r="T18" s="6">
        <v>3.4335142889635963</v>
      </c>
      <c r="U18" s="6">
        <v>2.0150926812388524E-2</v>
      </c>
      <c r="V18" s="6">
        <v>0.969784421763486</v>
      </c>
      <c r="W18" s="6">
        <v>7.745938202145751E-2</v>
      </c>
      <c r="X18" s="6">
        <v>5.1970632413799997E-5</v>
      </c>
      <c r="Y18" s="6">
        <v>2.0110611114439999E-4</v>
      </c>
      <c r="Z18" s="6">
        <v>4.8011295394999997E-5</v>
      </c>
      <c r="AA18" s="6">
        <v>1.036870955414E-4</v>
      </c>
      <c r="AB18" s="6">
        <v>4.0477513449459999E-4</v>
      </c>
      <c r="AC18" s="6">
        <v>1.882E-3</v>
      </c>
      <c r="AD18" s="6" t="s">
        <v>431</v>
      </c>
      <c r="AE18" s="60"/>
      <c r="AF18" s="26">
        <v>22551.155745091462</v>
      </c>
      <c r="AG18" s="26">
        <v>1189.064640003885</v>
      </c>
      <c r="AH18" s="26">
        <v>8706.7323872885918</v>
      </c>
      <c r="AI18" s="26">
        <v>0.877</v>
      </c>
      <c r="AJ18" s="26" t="s">
        <v>433</v>
      </c>
      <c r="AK18" s="26" t="s">
        <v>431</v>
      </c>
      <c r="AL18" s="49" t="s">
        <v>49</v>
      </c>
    </row>
    <row r="19" spans="1:38" s="2" customFormat="1" ht="26.25" customHeight="1" thickBot="1" x14ac:dyDescent="0.25">
      <c r="A19" s="70" t="s">
        <v>53</v>
      </c>
      <c r="B19" s="70" t="s">
        <v>62</v>
      </c>
      <c r="C19" s="71" t="s">
        <v>63</v>
      </c>
      <c r="D19" s="72"/>
      <c r="E19" s="6">
        <v>8.1077373581922902</v>
      </c>
      <c r="F19" s="6">
        <v>1.5280848507565417</v>
      </c>
      <c r="G19" s="6">
        <v>6.9928130192583877</v>
      </c>
      <c r="H19" s="6">
        <v>6.5974069999999996E-3</v>
      </c>
      <c r="I19" s="6">
        <v>0.22994438932100283</v>
      </c>
      <c r="J19" s="6">
        <v>0.28548555012044163</v>
      </c>
      <c r="K19" s="6">
        <v>0.33099893194344576</v>
      </c>
      <c r="L19" s="6">
        <v>4.90458510071261E-2</v>
      </c>
      <c r="M19" s="6">
        <v>3.0792118962101482</v>
      </c>
      <c r="N19" s="6">
        <v>0.10095512280660809</v>
      </c>
      <c r="O19" s="6">
        <v>9.2936712370857624E-3</v>
      </c>
      <c r="P19" s="6">
        <v>1.9121057748164205E-2</v>
      </c>
      <c r="Q19" s="6">
        <v>5.9568304662060582E-2</v>
      </c>
      <c r="R19" s="6">
        <v>0.10991225173102678</v>
      </c>
      <c r="S19" s="6">
        <v>6.7763563199690569E-2</v>
      </c>
      <c r="T19" s="6">
        <v>0.8998037922401716</v>
      </c>
      <c r="U19" s="6">
        <v>0.14995213107116381</v>
      </c>
      <c r="V19" s="6">
        <v>0.33152194697564041</v>
      </c>
      <c r="W19" s="6">
        <v>0.17194143685756227</v>
      </c>
      <c r="X19" s="6">
        <v>3.8837272534780849E-3</v>
      </c>
      <c r="Y19" s="6">
        <v>7.3881345852423392E-3</v>
      </c>
      <c r="Z19" s="6">
        <v>3.200387707174165E-3</v>
      </c>
      <c r="AA19" s="6">
        <v>2.8468732791876892E-3</v>
      </c>
      <c r="AB19" s="6">
        <v>1.7319122800364142E-2</v>
      </c>
      <c r="AC19" s="6">
        <v>4.4125959235105199E-2</v>
      </c>
      <c r="AD19" s="6">
        <v>2.4909372914199999E-5</v>
      </c>
      <c r="AE19" s="60"/>
      <c r="AF19" s="26">
        <v>6080.4175913541603</v>
      </c>
      <c r="AG19" s="26">
        <v>6447.7032099999997</v>
      </c>
      <c r="AH19" s="26">
        <v>95321.879556814412</v>
      </c>
      <c r="AI19" s="26">
        <v>178.30825243785</v>
      </c>
      <c r="AJ19" s="26" t="s">
        <v>431</v>
      </c>
      <c r="AK19" s="26" t="s">
        <v>431</v>
      </c>
      <c r="AL19" s="49" t="s">
        <v>49</v>
      </c>
    </row>
    <row r="20" spans="1:38" s="2" customFormat="1" ht="26.25" customHeight="1" thickBot="1" x14ac:dyDescent="0.25">
      <c r="A20" s="70" t="s">
        <v>53</v>
      </c>
      <c r="B20" s="70" t="s">
        <v>64</v>
      </c>
      <c r="C20" s="71" t="s">
        <v>65</v>
      </c>
      <c r="D20" s="72"/>
      <c r="E20" s="6">
        <v>10.279036931119986</v>
      </c>
      <c r="F20" s="6">
        <v>1.8083797455818214</v>
      </c>
      <c r="G20" s="6">
        <v>2.8244551942985008</v>
      </c>
      <c r="H20" s="6">
        <v>8.4189091356718551E-2</v>
      </c>
      <c r="I20" s="6">
        <v>1.7079744627904292</v>
      </c>
      <c r="J20" s="6">
        <v>1.9814540893371493</v>
      </c>
      <c r="K20" s="6">
        <v>2.1951583458408725</v>
      </c>
      <c r="L20" s="6">
        <v>7.0780285576407045E-2</v>
      </c>
      <c r="M20" s="6">
        <v>7.1081707918593269</v>
      </c>
      <c r="N20" s="6">
        <v>0.82603855060986486</v>
      </c>
      <c r="O20" s="6">
        <v>9.5260119413968447E-2</v>
      </c>
      <c r="P20" s="6">
        <v>6.5037023389607498E-2</v>
      </c>
      <c r="Q20" s="6">
        <v>0.35926115783614382</v>
      </c>
      <c r="R20" s="6">
        <v>0.40328117270625308</v>
      </c>
      <c r="S20" s="6">
        <v>0.79042670485467215</v>
      </c>
      <c r="T20" s="6">
        <v>1.04809651918498</v>
      </c>
      <c r="U20" s="6">
        <v>5.1905274442589619E-2</v>
      </c>
      <c r="V20" s="6">
        <v>7.8751226986700029</v>
      </c>
      <c r="W20" s="6">
        <v>2.0984894704589996</v>
      </c>
      <c r="X20" s="6">
        <v>6.4094058524295228E-2</v>
      </c>
      <c r="Y20" s="6">
        <v>3.9448403086518841E-2</v>
      </c>
      <c r="Z20" s="6">
        <v>1.2687273895905467E-2</v>
      </c>
      <c r="AA20" s="6">
        <v>1.120689525632501E-2</v>
      </c>
      <c r="AB20" s="6">
        <v>0.12743663070056344</v>
      </c>
      <c r="AC20" s="6">
        <v>0.1935786561567385</v>
      </c>
      <c r="AD20" s="6">
        <v>0.12708960716086939</v>
      </c>
      <c r="AE20" s="60"/>
      <c r="AF20" s="26">
        <v>4479.4075904638748</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3.3626009419999998</v>
      </c>
      <c r="F21" s="6">
        <v>3.6013982790000001</v>
      </c>
      <c r="G21" s="6">
        <v>1.957592462</v>
      </c>
      <c r="H21" s="6">
        <v>0.37866497399999999</v>
      </c>
      <c r="I21" s="6">
        <v>1.5492078920000001</v>
      </c>
      <c r="J21" s="6">
        <v>1.6084074660000001</v>
      </c>
      <c r="K21" s="6">
        <v>1.706534384</v>
      </c>
      <c r="L21" s="6">
        <v>0.416265987</v>
      </c>
      <c r="M21" s="6">
        <v>6.9712399769999998</v>
      </c>
      <c r="N21" s="6">
        <v>0.31108875499999999</v>
      </c>
      <c r="O21" s="6">
        <v>0.13401122900000001</v>
      </c>
      <c r="P21" s="6">
        <v>9.0889590000000006E-3</v>
      </c>
      <c r="Q21" s="6">
        <v>8.3310120000000005E-3</v>
      </c>
      <c r="R21" s="6">
        <v>0.29868141100000001</v>
      </c>
      <c r="S21" s="6">
        <v>7.2418197000000004E-2</v>
      </c>
      <c r="T21" s="6">
        <v>0.67607478700000001</v>
      </c>
      <c r="U21" s="6">
        <v>6.5067120000000004E-3</v>
      </c>
      <c r="V21" s="6">
        <v>5.2860002030000004</v>
      </c>
      <c r="W21" s="6">
        <v>1.0712525427608117</v>
      </c>
      <c r="X21" s="6">
        <v>0.10501256306590871</v>
      </c>
      <c r="Y21" s="6">
        <v>0.16912619115797414</v>
      </c>
      <c r="Z21" s="6">
        <v>5.3850915625036667E-2</v>
      </c>
      <c r="AA21" s="6">
        <v>4.3617034044817558E-2</v>
      </c>
      <c r="AB21" s="6">
        <v>0.37160670389373707</v>
      </c>
      <c r="AC21" s="6">
        <v>5.1385E-2</v>
      </c>
      <c r="AD21" s="6">
        <v>6.1399999999999996E-4</v>
      </c>
      <c r="AE21" s="60"/>
      <c r="AF21" s="26">
        <v>3699.9113859143331</v>
      </c>
      <c r="AG21" s="26">
        <v>364.27265399999999</v>
      </c>
      <c r="AH21" s="26">
        <v>29878.195</v>
      </c>
      <c r="AI21" s="26">
        <v>10234.188569040101</v>
      </c>
      <c r="AJ21" s="26" t="s">
        <v>433</v>
      </c>
      <c r="AK21" s="26" t="s">
        <v>431</v>
      </c>
      <c r="AL21" s="49" t="s">
        <v>49</v>
      </c>
    </row>
    <row r="22" spans="1:38" s="2" customFormat="1" ht="26.25" customHeight="1" thickBot="1" x14ac:dyDescent="0.25">
      <c r="A22" s="70" t="s">
        <v>53</v>
      </c>
      <c r="B22" s="74" t="s">
        <v>68</v>
      </c>
      <c r="C22" s="71" t="s">
        <v>69</v>
      </c>
      <c r="D22" s="72"/>
      <c r="E22" s="6">
        <v>71.227115154741639</v>
      </c>
      <c r="F22" s="6">
        <v>2.6039556846077843</v>
      </c>
      <c r="G22" s="6">
        <v>28.393502887553211</v>
      </c>
      <c r="H22" s="6">
        <v>9.9385322999999998E-2</v>
      </c>
      <c r="I22" s="6">
        <v>1.4043492997168776</v>
      </c>
      <c r="J22" s="6">
        <v>1.8440601862591184</v>
      </c>
      <c r="K22" s="6">
        <v>2.015668087006381</v>
      </c>
      <c r="L22" s="6">
        <v>0.52282396665734188</v>
      </c>
      <c r="M22" s="6">
        <v>54.504291541029069</v>
      </c>
      <c r="N22" s="6">
        <v>1.1406631150945459</v>
      </c>
      <c r="O22" s="6">
        <v>0.12878702958488639</v>
      </c>
      <c r="P22" s="6">
        <v>0.36934346495279463</v>
      </c>
      <c r="Q22" s="6">
        <v>0.1397477436967601</v>
      </c>
      <c r="R22" s="6">
        <v>0.81280938289897131</v>
      </c>
      <c r="S22" s="6">
        <v>0.4900849776093878</v>
      </c>
      <c r="T22" s="6">
        <v>5.1258511639514328</v>
      </c>
      <c r="U22" s="6">
        <v>0.20672218498475259</v>
      </c>
      <c r="V22" s="6">
        <v>3.8803112086952209</v>
      </c>
      <c r="W22" s="6">
        <v>0.94979646767664461</v>
      </c>
      <c r="X22" s="6">
        <v>2.8216899398380648E-2</v>
      </c>
      <c r="Y22" s="6">
        <v>4.8817070530658951E-2</v>
      </c>
      <c r="Z22" s="6">
        <v>1.4967136748985622E-2</v>
      </c>
      <c r="AA22" s="6">
        <v>1.1650487732242035E-2</v>
      </c>
      <c r="AB22" s="6">
        <v>0.10365159441026726</v>
      </c>
      <c r="AC22" s="6">
        <v>0.104669</v>
      </c>
      <c r="AD22" s="6">
        <v>5.6709000000000002E-2</v>
      </c>
      <c r="AE22" s="60"/>
      <c r="AF22" s="26">
        <v>100448.10372482131</v>
      </c>
      <c r="AG22" s="26">
        <v>1283.4372085059924</v>
      </c>
      <c r="AH22" s="26">
        <v>83299.040888720003</v>
      </c>
      <c r="AI22" s="26">
        <v>8411.1868356557316</v>
      </c>
      <c r="AJ22" s="26">
        <v>12126.583930000001</v>
      </c>
      <c r="AK22" s="26" t="s">
        <v>431</v>
      </c>
      <c r="AL22" s="49" t="s">
        <v>49</v>
      </c>
    </row>
    <row r="23" spans="1:38" s="2" customFormat="1" ht="26.25" customHeight="1" thickBot="1" x14ac:dyDescent="0.25">
      <c r="A23" s="70" t="s">
        <v>70</v>
      </c>
      <c r="B23" s="74" t="s">
        <v>393</v>
      </c>
      <c r="C23" s="71" t="s">
        <v>389</v>
      </c>
      <c r="D23" s="117"/>
      <c r="E23" s="6">
        <v>21.763579078999999</v>
      </c>
      <c r="F23" s="6">
        <v>2.0539870659999999</v>
      </c>
      <c r="G23" s="6">
        <v>1.8243299000000001E-2</v>
      </c>
      <c r="H23" s="6">
        <v>7.2973270000000002E-3</v>
      </c>
      <c r="I23" s="6">
        <v>1.300687631</v>
      </c>
      <c r="J23" s="6">
        <v>1.300687631</v>
      </c>
      <c r="K23" s="6">
        <v>1.300687631</v>
      </c>
      <c r="L23" s="6">
        <v>0.90181150300000001</v>
      </c>
      <c r="M23" s="6">
        <v>7.7352540469999997</v>
      </c>
      <c r="N23" s="6" t="s">
        <v>432</v>
      </c>
      <c r="O23" s="6">
        <v>9.1216600000000002E-3</v>
      </c>
      <c r="P23" s="6" t="s">
        <v>432</v>
      </c>
      <c r="Q23" s="6" t="s">
        <v>432</v>
      </c>
      <c r="R23" s="6">
        <v>4.5608273999999997E-2</v>
      </c>
      <c r="S23" s="6">
        <v>1.5506810820000001</v>
      </c>
      <c r="T23" s="6">
        <v>6.3851570999999996E-2</v>
      </c>
      <c r="U23" s="6">
        <v>9.1216600000000002E-3</v>
      </c>
      <c r="V23" s="6">
        <v>0.91216535200000004</v>
      </c>
      <c r="W23" s="6" t="s">
        <v>432</v>
      </c>
      <c r="X23" s="6">
        <v>2.7364960208412389E-2</v>
      </c>
      <c r="Y23" s="6">
        <v>4.5608267014020647E-2</v>
      </c>
      <c r="Z23" s="6">
        <v>3.1378487705646205E-2</v>
      </c>
      <c r="AA23" s="6">
        <v>7.2061061882152623E-3</v>
      </c>
      <c r="AB23" s="6">
        <v>0.1115578211162945</v>
      </c>
      <c r="AC23" s="6" t="s">
        <v>431</v>
      </c>
      <c r="AD23" s="6" t="s">
        <v>431</v>
      </c>
      <c r="AE23" s="60"/>
      <c r="AF23" s="26">
        <v>39314.326166085797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7.8580841284917753</v>
      </c>
      <c r="F24" s="6">
        <v>6.717358916676786</v>
      </c>
      <c r="G24" s="6">
        <v>2.317735608319818</v>
      </c>
      <c r="H24" s="6">
        <v>0.66818556100000004</v>
      </c>
      <c r="I24" s="6">
        <v>2.7340993302583136</v>
      </c>
      <c r="J24" s="6">
        <v>2.8232472482589035</v>
      </c>
      <c r="K24" s="6">
        <v>2.9759198042584911</v>
      </c>
      <c r="L24" s="6">
        <v>0.75779081615993693</v>
      </c>
      <c r="M24" s="6">
        <v>12.85086937419746</v>
      </c>
      <c r="N24" s="6">
        <v>0.54928394922864821</v>
      </c>
      <c r="O24" s="6">
        <v>0.23626201371815433</v>
      </c>
      <c r="P24" s="6">
        <v>1.8709394821000001E-2</v>
      </c>
      <c r="Q24" s="6">
        <v>1.6867482913067548E-2</v>
      </c>
      <c r="R24" s="6">
        <v>0.51208963667627483</v>
      </c>
      <c r="S24" s="6">
        <v>0.12942546186748607</v>
      </c>
      <c r="T24" s="6">
        <v>1.1064158116376916</v>
      </c>
      <c r="U24" s="6">
        <v>1.2616785543126273E-2</v>
      </c>
      <c r="V24" s="6">
        <v>9.3728996422293545</v>
      </c>
      <c r="W24" s="6">
        <v>1.8986370216967996</v>
      </c>
      <c r="X24" s="6">
        <v>0.18327683275276577</v>
      </c>
      <c r="Y24" s="6">
        <v>0.29442714395481151</v>
      </c>
      <c r="Z24" s="6">
        <v>9.3005386619830016E-2</v>
      </c>
      <c r="AA24" s="6">
        <v>7.4946653775097988E-2</v>
      </c>
      <c r="AB24" s="6">
        <v>0.64565601710350717</v>
      </c>
      <c r="AC24" s="6">
        <v>9.1175999999999993E-2</v>
      </c>
      <c r="AD24" s="6">
        <v>1.078E-3</v>
      </c>
      <c r="AE24" s="60"/>
      <c r="AF24" s="26">
        <v>7069.7346420369249</v>
      </c>
      <c r="AG24" s="26" t="s">
        <v>431</v>
      </c>
      <c r="AH24" s="26">
        <v>78893.433600320001</v>
      </c>
      <c r="AI24" s="26">
        <v>18059.069312558109</v>
      </c>
      <c r="AJ24" s="26" t="s">
        <v>431</v>
      </c>
      <c r="AK24" s="26" t="s">
        <v>431</v>
      </c>
      <c r="AL24" s="49" t="s">
        <v>49</v>
      </c>
    </row>
    <row r="25" spans="1:38" s="2" customFormat="1" ht="26.25" customHeight="1" thickBot="1" x14ac:dyDescent="0.25">
      <c r="A25" s="70" t="s">
        <v>73</v>
      </c>
      <c r="B25" s="74" t="s">
        <v>74</v>
      </c>
      <c r="C25" s="76" t="s">
        <v>75</v>
      </c>
      <c r="D25" s="72"/>
      <c r="E25" s="6">
        <v>4.7022670954659587</v>
      </c>
      <c r="F25" s="6">
        <v>0.47325865096203523</v>
      </c>
      <c r="G25" s="6">
        <v>0.28539965268059103</v>
      </c>
      <c r="H25" s="6" t="s">
        <v>432</v>
      </c>
      <c r="I25" s="6">
        <v>3.6178914336326987E-2</v>
      </c>
      <c r="J25" s="6">
        <v>3.6178914336326987E-2</v>
      </c>
      <c r="K25" s="6">
        <v>3.6178914336326987E-2</v>
      </c>
      <c r="L25" s="6">
        <v>1.7364603662989062E-2</v>
      </c>
      <c r="M25" s="6">
        <v>3.2553750258062717</v>
      </c>
      <c r="N25" s="6">
        <v>4.5410446438201836E-2</v>
      </c>
      <c r="O25" s="6">
        <v>1.7622068347487743E-5</v>
      </c>
      <c r="P25" s="6">
        <v>7.7830006970033925E-4</v>
      </c>
      <c r="Q25" s="6">
        <v>3.3770662886620673E-5</v>
      </c>
      <c r="R25" s="6">
        <v>4.1094093939403262E-3</v>
      </c>
      <c r="S25" s="6">
        <v>2.4950388023197464E-3</v>
      </c>
      <c r="T25" s="6">
        <v>3.3889897592160571E-5</v>
      </c>
      <c r="U25" s="6">
        <v>3.3764701151343681E-5</v>
      </c>
      <c r="V25" s="6">
        <v>6.4590204941837844E-3</v>
      </c>
      <c r="W25" s="6" t="s">
        <v>432</v>
      </c>
      <c r="X25" s="6">
        <v>3.2449349748633926E-4</v>
      </c>
      <c r="Y25" s="6">
        <v>2.5505252893499777E-3</v>
      </c>
      <c r="Z25" s="6">
        <v>2.8983496404169477E-4</v>
      </c>
      <c r="AA25" s="6">
        <v>2.5869995527554545E-4</v>
      </c>
      <c r="AB25" s="6">
        <v>3.4235537061535573E-3</v>
      </c>
      <c r="AC25" s="6" t="s">
        <v>431</v>
      </c>
      <c r="AD25" s="6" t="s">
        <v>431</v>
      </c>
      <c r="AE25" s="60"/>
      <c r="AF25" s="26">
        <v>14564.232116010018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2.6287903253551783</v>
      </c>
      <c r="F26" s="6">
        <v>0.30521664621270039</v>
      </c>
      <c r="G26" s="6">
        <v>0.17442804586775276</v>
      </c>
      <c r="H26" s="6" t="s">
        <v>432</v>
      </c>
      <c r="I26" s="6">
        <v>2.0951979729187057E-2</v>
      </c>
      <c r="J26" s="6">
        <v>2.0951979729187057E-2</v>
      </c>
      <c r="K26" s="6">
        <v>2.0951979729187057E-2</v>
      </c>
      <c r="L26" s="6">
        <v>1.0044705635276487E-2</v>
      </c>
      <c r="M26" s="6">
        <v>2.5022474461898501</v>
      </c>
      <c r="N26" s="6">
        <v>0.40726805077754463</v>
      </c>
      <c r="O26" s="6">
        <v>1.0844085456715343E-5</v>
      </c>
      <c r="P26" s="6">
        <v>4.7887566796747964E-4</v>
      </c>
      <c r="Q26" s="6">
        <v>2.0739847310299407E-5</v>
      </c>
      <c r="R26" s="6">
        <v>2.5086582361461972E-3</v>
      </c>
      <c r="S26" s="6">
        <v>1.523475592590843E-3</v>
      </c>
      <c r="T26" s="6">
        <v>2.1811442872019448E-5</v>
      </c>
      <c r="U26" s="6">
        <v>2.0686267532213405E-5</v>
      </c>
      <c r="V26" s="6">
        <v>3.9545541569676046E-3</v>
      </c>
      <c r="W26" s="6" t="s">
        <v>432</v>
      </c>
      <c r="X26" s="6">
        <v>2.1959979545125869E-4</v>
      </c>
      <c r="Y26" s="6">
        <v>1.593323194277225E-3</v>
      </c>
      <c r="Z26" s="6">
        <v>1.9023793191532892E-4</v>
      </c>
      <c r="AA26" s="6">
        <v>2.0477647024669729E-4</v>
      </c>
      <c r="AB26" s="6">
        <v>2.2079373918905097E-3</v>
      </c>
      <c r="AC26" s="6" t="s">
        <v>431</v>
      </c>
      <c r="AD26" s="6" t="s">
        <v>431</v>
      </c>
      <c r="AE26" s="60"/>
      <c r="AF26" s="26">
        <v>8912.6421624431714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175.13689601799999</v>
      </c>
      <c r="F27" s="6">
        <v>16.130876683</v>
      </c>
      <c r="G27" s="6">
        <v>0.203879949</v>
      </c>
      <c r="H27" s="6">
        <v>2.9341789710000001</v>
      </c>
      <c r="I27" s="6">
        <v>9.2622240409999996</v>
      </c>
      <c r="J27" s="6">
        <v>9.2622240409999996</v>
      </c>
      <c r="K27" s="6">
        <v>9.2622240409999996</v>
      </c>
      <c r="L27" s="6">
        <v>7.8623117599999999</v>
      </c>
      <c r="M27" s="6">
        <v>166.84837851200001</v>
      </c>
      <c r="N27" s="6">
        <v>13.149693533000001</v>
      </c>
      <c r="O27" s="6">
        <v>0.18895854600000001</v>
      </c>
      <c r="P27" s="6">
        <v>0.103902153</v>
      </c>
      <c r="Q27" s="6">
        <v>2.5152820000000002E-3</v>
      </c>
      <c r="R27" s="6">
        <v>0.92483770499999995</v>
      </c>
      <c r="S27" s="6">
        <v>32.081472458999997</v>
      </c>
      <c r="T27" s="6">
        <v>1.3232173439999999</v>
      </c>
      <c r="U27" s="6">
        <v>0.188781165</v>
      </c>
      <c r="V27" s="6">
        <v>18.878163461</v>
      </c>
      <c r="W27" s="6">
        <v>14.411066677499999</v>
      </c>
      <c r="X27" s="6">
        <v>0.42661889299939998</v>
      </c>
      <c r="Y27" s="6">
        <v>0.47887366386210001</v>
      </c>
      <c r="Z27" s="6">
        <v>0.3736520782753</v>
      </c>
      <c r="AA27" s="6">
        <v>0.40368118135199998</v>
      </c>
      <c r="AB27" s="6">
        <v>1.6828258164893</v>
      </c>
      <c r="AC27" s="6" t="s">
        <v>431</v>
      </c>
      <c r="AD27" s="6">
        <v>2.8828230000000001</v>
      </c>
      <c r="AE27" s="60"/>
      <c r="AF27" s="26">
        <v>680178.32705378998</v>
      </c>
      <c r="AG27" s="26" t="s">
        <v>433</v>
      </c>
      <c r="AH27" s="26" t="s">
        <v>433</v>
      </c>
      <c r="AI27" s="26">
        <v>41502.733290941542</v>
      </c>
      <c r="AJ27" s="26">
        <v>1885.1332269710047</v>
      </c>
      <c r="AK27" s="26" t="s">
        <v>431</v>
      </c>
      <c r="AL27" s="49" t="s">
        <v>49</v>
      </c>
    </row>
    <row r="28" spans="1:38" s="2" customFormat="1" ht="26.25" customHeight="1" thickBot="1" x14ac:dyDescent="0.25">
      <c r="A28" s="70" t="s">
        <v>78</v>
      </c>
      <c r="B28" s="70" t="s">
        <v>81</v>
      </c>
      <c r="C28" s="71" t="s">
        <v>82</v>
      </c>
      <c r="D28" s="72"/>
      <c r="E28" s="6">
        <v>25.264783553000001</v>
      </c>
      <c r="F28" s="6">
        <v>2.2770975899999999</v>
      </c>
      <c r="G28" s="6">
        <v>2.6128760000000001E-2</v>
      </c>
      <c r="H28" s="6">
        <v>2.7072869999999999E-2</v>
      </c>
      <c r="I28" s="6">
        <v>1.8180821840000001</v>
      </c>
      <c r="J28" s="6">
        <v>1.8180821840000001</v>
      </c>
      <c r="K28" s="6">
        <v>1.8180821840000001</v>
      </c>
      <c r="L28" s="6">
        <v>1.4466529699999999</v>
      </c>
      <c r="M28" s="6">
        <v>25.698524194000001</v>
      </c>
      <c r="N28" s="6">
        <v>1.2966196160000001</v>
      </c>
      <c r="O28" s="6">
        <v>1.5049707000000001E-2</v>
      </c>
      <c r="P28" s="6">
        <v>1.1374327E-2</v>
      </c>
      <c r="Q28" s="6">
        <v>2.21597E-4</v>
      </c>
      <c r="R28" s="6">
        <v>8.0738145999999997E-2</v>
      </c>
      <c r="S28" s="6">
        <v>2.5603309649999999</v>
      </c>
      <c r="T28" s="6">
        <v>0.104986682</v>
      </c>
      <c r="U28" s="6">
        <v>1.5087272000000001E-2</v>
      </c>
      <c r="V28" s="6">
        <v>1.5134426000000001</v>
      </c>
      <c r="W28" s="6">
        <v>1.3190356545999999</v>
      </c>
      <c r="X28" s="6">
        <v>3.9955893303500002E-2</v>
      </c>
      <c r="Y28" s="6">
        <v>4.4935289332799999E-2</v>
      </c>
      <c r="Z28" s="6">
        <v>3.5075819264800003E-2</v>
      </c>
      <c r="AA28" s="6">
        <v>3.7475631895900002E-2</v>
      </c>
      <c r="AB28" s="6">
        <v>0.15744263379590001</v>
      </c>
      <c r="AC28" s="6" t="s">
        <v>431</v>
      </c>
      <c r="AD28" s="6">
        <v>0.276424</v>
      </c>
      <c r="AE28" s="60"/>
      <c r="AF28" s="26">
        <v>84455.725052832611</v>
      </c>
      <c r="AG28" s="26" t="s">
        <v>433</v>
      </c>
      <c r="AH28" s="26" t="s">
        <v>433</v>
      </c>
      <c r="AI28" s="26">
        <v>5560.3916525445647</v>
      </c>
      <c r="AJ28" s="26">
        <v>301.29449227308749</v>
      </c>
      <c r="AK28" s="26" t="s">
        <v>431</v>
      </c>
      <c r="AL28" s="49" t="s">
        <v>49</v>
      </c>
    </row>
    <row r="29" spans="1:38" s="2" customFormat="1" ht="26.25" customHeight="1" thickBot="1" x14ac:dyDescent="0.25">
      <c r="A29" s="70" t="s">
        <v>78</v>
      </c>
      <c r="B29" s="70" t="s">
        <v>83</v>
      </c>
      <c r="C29" s="71" t="s">
        <v>84</v>
      </c>
      <c r="D29" s="72"/>
      <c r="E29" s="6">
        <v>139.31342967699999</v>
      </c>
      <c r="F29" s="6">
        <v>3.7727249450000002</v>
      </c>
      <c r="G29" s="6">
        <v>7.4959805000000004E-2</v>
      </c>
      <c r="H29" s="6">
        <v>0.12758354099999999</v>
      </c>
      <c r="I29" s="6">
        <v>2.4655671730000002</v>
      </c>
      <c r="J29" s="6">
        <v>2.4655671730000002</v>
      </c>
      <c r="K29" s="6">
        <v>2.4655671730000002</v>
      </c>
      <c r="L29" s="6">
        <v>1.6622802400000001</v>
      </c>
      <c r="M29" s="6">
        <v>34.795488059999997</v>
      </c>
      <c r="N29" s="6">
        <v>3.599837704</v>
      </c>
      <c r="O29" s="6">
        <v>2.3948883000000001E-2</v>
      </c>
      <c r="P29" s="6">
        <v>3.2032515999999997E-2</v>
      </c>
      <c r="Q29" s="6">
        <v>6.0464999999999998E-4</v>
      </c>
      <c r="R29" s="6">
        <v>0.150922205</v>
      </c>
      <c r="S29" s="6">
        <v>4.0688594299999998</v>
      </c>
      <c r="T29" s="6">
        <v>0.16658226000000001</v>
      </c>
      <c r="U29" s="6">
        <v>2.4147206000000001E-2</v>
      </c>
      <c r="V29" s="6">
        <v>2.443366149</v>
      </c>
      <c r="W29" s="6">
        <v>1.410529447</v>
      </c>
      <c r="X29" s="6">
        <v>2.5350526231700001E-2</v>
      </c>
      <c r="Y29" s="6">
        <v>0.1535115199598</v>
      </c>
      <c r="Z29" s="6">
        <v>0.17153856083630001</v>
      </c>
      <c r="AA29" s="6">
        <v>3.9434151916199998E-2</v>
      </c>
      <c r="AB29" s="6">
        <v>0.38983475894480002</v>
      </c>
      <c r="AC29" s="6" t="s">
        <v>431</v>
      </c>
      <c r="AD29" s="6">
        <v>0.28085300000000002</v>
      </c>
      <c r="AE29" s="60"/>
      <c r="AF29" s="26">
        <v>240988.45077182737</v>
      </c>
      <c r="AG29" s="26" t="s">
        <v>433</v>
      </c>
      <c r="AH29" s="26">
        <v>2773.168056</v>
      </c>
      <c r="AI29" s="26">
        <v>16026.483209633594</v>
      </c>
      <c r="AJ29" s="26">
        <v>882.78633692567439</v>
      </c>
      <c r="AK29" s="26" t="s">
        <v>431</v>
      </c>
      <c r="AL29" s="49" t="s">
        <v>49</v>
      </c>
    </row>
    <row r="30" spans="1:38" s="2" customFormat="1" ht="26.25" customHeight="1" thickBot="1" x14ac:dyDescent="0.25">
      <c r="A30" s="70" t="s">
        <v>78</v>
      </c>
      <c r="B30" s="70" t="s">
        <v>85</v>
      </c>
      <c r="C30" s="71" t="s">
        <v>86</v>
      </c>
      <c r="D30" s="72"/>
      <c r="E30" s="6">
        <v>3.6684810539999999</v>
      </c>
      <c r="F30" s="6">
        <v>14.352687496</v>
      </c>
      <c r="G30" s="6">
        <v>6.2181880000000004E-3</v>
      </c>
      <c r="H30" s="6">
        <v>3.3385783000000002E-2</v>
      </c>
      <c r="I30" s="6">
        <v>0.190807269</v>
      </c>
      <c r="J30" s="6">
        <v>0.190807269</v>
      </c>
      <c r="K30" s="6">
        <v>0.190807269</v>
      </c>
      <c r="L30" s="6">
        <v>3.5367768000000001E-2</v>
      </c>
      <c r="M30" s="6">
        <v>103.49187463</v>
      </c>
      <c r="N30" s="6">
        <v>0.77533522799999999</v>
      </c>
      <c r="O30" s="6">
        <v>1.7341375999999999E-2</v>
      </c>
      <c r="P30" s="6">
        <v>5.0387469999999997E-3</v>
      </c>
      <c r="Q30" s="6">
        <v>1.73747E-4</v>
      </c>
      <c r="R30" s="6">
        <v>7.6177322000000006E-2</v>
      </c>
      <c r="S30" s="6">
        <v>2.9415245059999999</v>
      </c>
      <c r="T30" s="6">
        <v>0.121797515</v>
      </c>
      <c r="U30" s="6">
        <v>1.7265820000000001E-2</v>
      </c>
      <c r="V30" s="6">
        <v>1.71975645</v>
      </c>
      <c r="W30" s="6">
        <v>0.28994107600000002</v>
      </c>
      <c r="X30" s="6">
        <v>6.4470104868E-3</v>
      </c>
      <c r="Y30" s="6">
        <v>8.3513695654000002E-3</v>
      </c>
      <c r="Z30" s="6">
        <v>4.9474211698E-3</v>
      </c>
      <c r="AA30" s="6">
        <v>9.2950141243999997E-3</v>
      </c>
      <c r="AB30" s="6">
        <v>2.9040815346999999E-2</v>
      </c>
      <c r="AC30" s="6" t="s">
        <v>431</v>
      </c>
      <c r="AD30" s="6">
        <v>0.13940900000000001</v>
      </c>
      <c r="AE30" s="60"/>
      <c r="AF30" s="26">
        <v>22980.97969199605</v>
      </c>
      <c r="AG30" s="26" t="s">
        <v>433</v>
      </c>
      <c r="AH30" s="26" t="s">
        <v>433</v>
      </c>
      <c r="AI30" s="26">
        <v>1033.2222377462783</v>
      </c>
      <c r="AJ30" s="26" t="s">
        <v>433</v>
      </c>
      <c r="AK30" s="26" t="s">
        <v>431</v>
      </c>
      <c r="AL30" s="49" t="s">
        <v>49</v>
      </c>
    </row>
    <row r="31" spans="1:38" s="2" customFormat="1" ht="26.25" customHeight="1" thickBot="1" x14ac:dyDescent="0.25">
      <c r="A31" s="70" t="s">
        <v>78</v>
      </c>
      <c r="B31" s="70" t="s">
        <v>87</v>
      </c>
      <c r="C31" s="71" t="s">
        <v>88</v>
      </c>
      <c r="D31" s="72"/>
      <c r="E31" s="6" t="s">
        <v>431</v>
      </c>
      <c r="F31" s="6">
        <v>4.5357121469999999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193823.82844307672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3.298947396</v>
      </c>
      <c r="J32" s="6">
        <v>5.8920391609999996</v>
      </c>
      <c r="K32" s="6">
        <v>8.053835501</v>
      </c>
      <c r="L32" s="6">
        <v>0.36671925100000002</v>
      </c>
      <c r="M32" s="6" t="s">
        <v>431</v>
      </c>
      <c r="N32" s="6">
        <v>6.9932558919999996</v>
      </c>
      <c r="O32" s="6">
        <v>3.4756018999999999E-2</v>
      </c>
      <c r="P32" s="6" t="s">
        <v>432</v>
      </c>
      <c r="Q32" s="6">
        <v>8.1817750999999994E-2</v>
      </c>
      <c r="R32" s="6">
        <v>2.5661324570000001</v>
      </c>
      <c r="S32" s="6">
        <v>55.975494922999999</v>
      </c>
      <c r="T32" s="6">
        <v>0.421772125</v>
      </c>
      <c r="U32" s="6">
        <v>6.5978950999999994E-2</v>
      </c>
      <c r="V32" s="6">
        <v>25.875206063</v>
      </c>
      <c r="W32" s="6" t="s">
        <v>431</v>
      </c>
      <c r="X32" s="6">
        <v>9.4289976203000003E-3</v>
      </c>
      <c r="Y32" s="6">
        <v>4.5680279510000002E-4</v>
      </c>
      <c r="Z32" s="6">
        <v>6.7432793579999995E-4</v>
      </c>
      <c r="AA32" s="6" t="s">
        <v>432</v>
      </c>
      <c r="AB32" s="6">
        <v>1.05601283525E-2</v>
      </c>
      <c r="AC32" s="6" t="s">
        <v>431</v>
      </c>
      <c r="AD32" s="6" t="s">
        <v>431</v>
      </c>
      <c r="AE32" s="60"/>
      <c r="AF32" s="26" t="s">
        <v>433</v>
      </c>
      <c r="AG32" s="26" t="s">
        <v>433</v>
      </c>
      <c r="AH32" s="26" t="s">
        <v>433</v>
      </c>
      <c r="AI32" s="26" t="s">
        <v>433</v>
      </c>
      <c r="AJ32" s="26" t="s">
        <v>433</v>
      </c>
      <c r="AK32" s="26">
        <v>364086017.06288868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1.893431474</v>
      </c>
      <c r="J33" s="6">
        <v>3.5063545739999999</v>
      </c>
      <c r="K33" s="6">
        <v>7.0127091579999998</v>
      </c>
      <c r="L33" s="6">
        <v>7.4334718999999994E-2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364086017.06288868</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21.644582908</v>
      </c>
      <c r="F36" s="6">
        <v>0.92767211400000005</v>
      </c>
      <c r="G36" s="6">
        <v>3.3665483250000001</v>
      </c>
      <c r="H36" s="6" t="s">
        <v>432</v>
      </c>
      <c r="I36" s="6">
        <v>0.62124117400000001</v>
      </c>
      <c r="J36" s="6">
        <v>0.73042700800000004</v>
      </c>
      <c r="K36" s="6">
        <v>0.73042700800000004</v>
      </c>
      <c r="L36" s="6">
        <v>2.0744115E-2</v>
      </c>
      <c r="M36" s="6">
        <v>1.953247454</v>
      </c>
      <c r="N36" s="6">
        <v>6.5587479000000004E-2</v>
      </c>
      <c r="O36" s="6">
        <v>5.5779590000000004E-3</v>
      </c>
      <c r="P36" s="6">
        <v>1.3270874E-2</v>
      </c>
      <c r="Q36" s="6">
        <v>7.425698E-2</v>
      </c>
      <c r="R36" s="6">
        <v>8.1566449999999999E-2</v>
      </c>
      <c r="S36" s="6">
        <v>0.44670721899999999</v>
      </c>
      <c r="T36" s="6">
        <v>3.1550531340000001</v>
      </c>
      <c r="U36" s="6">
        <v>5.6645367000000002E-2</v>
      </c>
      <c r="V36" s="6">
        <v>0.56546506600000002</v>
      </c>
      <c r="W36" s="6">
        <v>9.0694294858889857E-2</v>
      </c>
      <c r="X36" s="6">
        <v>1.2021674758783769E-3</v>
      </c>
      <c r="Y36" s="6">
        <v>6.4437135492813801E-3</v>
      </c>
      <c r="Z36" s="6">
        <v>5.5779612095023896E-3</v>
      </c>
      <c r="AA36" s="6">
        <v>1.163822758795532E-3</v>
      </c>
      <c r="AB36" s="6">
        <v>1.4387664993457679E-2</v>
      </c>
      <c r="AC36" s="6">
        <v>4.2888000000000003E-2</v>
      </c>
      <c r="AD36" s="6">
        <v>6.3960000000000003E-2</v>
      </c>
      <c r="AE36" s="60"/>
      <c r="AF36" s="26">
        <v>20091.450638883547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14.167854503980122</v>
      </c>
      <c r="F39" s="6">
        <v>2.3619944418566665</v>
      </c>
      <c r="G39" s="6">
        <v>9.628568714397586</v>
      </c>
      <c r="H39" s="6" t="s">
        <v>432</v>
      </c>
      <c r="I39" s="6">
        <v>2.0342794485908566</v>
      </c>
      <c r="J39" s="6">
        <v>2.5359335485908567</v>
      </c>
      <c r="K39" s="6">
        <v>3.0443410965908568</v>
      </c>
      <c r="L39" s="6">
        <v>0.16664844193783709</v>
      </c>
      <c r="M39" s="6">
        <v>8.6334479561307749</v>
      </c>
      <c r="N39" s="6">
        <v>0.86453542737457623</v>
      </c>
      <c r="O39" s="6">
        <v>5.2789566943875217E-2</v>
      </c>
      <c r="P39" s="6">
        <v>5.1148553848637236E-2</v>
      </c>
      <c r="Q39" s="6">
        <v>8.0752670592137241E-2</v>
      </c>
      <c r="R39" s="6">
        <v>1.0769870764071083</v>
      </c>
      <c r="S39" s="6">
        <v>0.19225448361687963</v>
      </c>
      <c r="T39" s="6">
        <v>9.7165132678752677</v>
      </c>
      <c r="U39" s="6">
        <v>1.7051995716616121E-2</v>
      </c>
      <c r="V39" s="6">
        <v>2.1308752716544044</v>
      </c>
      <c r="W39" s="6">
        <v>1.0684071511077091</v>
      </c>
      <c r="X39" s="6">
        <v>0.11531608403352347</v>
      </c>
      <c r="Y39" s="6">
        <v>0.19232603872902454</v>
      </c>
      <c r="Z39" s="6">
        <v>8.9548143036752195E-2</v>
      </c>
      <c r="AA39" s="6">
        <v>7.7644748893275675E-2</v>
      </c>
      <c r="AB39" s="6">
        <v>0.47483501469257589</v>
      </c>
      <c r="AC39" s="6">
        <v>2.6053202904199699E-2</v>
      </c>
      <c r="AD39" s="6">
        <v>0.52160899999999999</v>
      </c>
      <c r="AE39" s="60"/>
      <c r="AF39" s="26">
        <v>54602.549179519177</v>
      </c>
      <c r="AG39" s="26">
        <v>3198.0039407974036</v>
      </c>
      <c r="AH39" s="26">
        <v>164881.41984769161</v>
      </c>
      <c r="AI39" s="26">
        <v>3336.867754274771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20.645801478999999</v>
      </c>
      <c r="F41" s="6">
        <v>48.399367267999999</v>
      </c>
      <c r="G41" s="6">
        <v>12.068127795000001</v>
      </c>
      <c r="H41" s="6">
        <v>0.72052189499999997</v>
      </c>
      <c r="I41" s="6">
        <v>57.341573805000003</v>
      </c>
      <c r="J41" s="6">
        <v>58.942488005999998</v>
      </c>
      <c r="K41" s="6">
        <v>62.088061129000003</v>
      </c>
      <c r="L41" s="6">
        <v>6.4949057889999997</v>
      </c>
      <c r="M41" s="6">
        <v>392.93618448900003</v>
      </c>
      <c r="N41" s="6">
        <v>3.9451319749999998</v>
      </c>
      <c r="O41" s="6">
        <v>1.332964797</v>
      </c>
      <c r="P41" s="6">
        <v>0.12046129699999999</v>
      </c>
      <c r="Q41" s="6">
        <v>6.8432246000000002E-2</v>
      </c>
      <c r="R41" s="6">
        <v>2.4309307699999998</v>
      </c>
      <c r="S41" s="6">
        <v>0.79782049899999996</v>
      </c>
      <c r="T41" s="6">
        <v>0.32405676900000002</v>
      </c>
      <c r="U41" s="6">
        <v>6.4939685999999996E-2</v>
      </c>
      <c r="V41" s="6">
        <v>53.626525188999999</v>
      </c>
      <c r="W41" s="6">
        <v>61.933322896631303</v>
      </c>
      <c r="X41" s="6">
        <v>11.941158419413762</v>
      </c>
      <c r="Y41" s="6">
        <v>11.085264359269056</v>
      </c>
      <c r="Z41" s="6">
        <v>4.2126126425750812</v>
      </c>
      <c r="AA41" s="6">
        <v>6.566769335194147</v>
      </c>
      <c r="AB41" s="6">
        <v>33.805804756452048</v>
      </c>
      <c r="AC41" s="6">
        <v>0.50938899999999998</v>
      </c>
      <c r="AD41" s="6">
        <v>1.036292</v>
      </c>
      <c r="AE41" s="60"/>
      <c r="AF41" s="26">
        <v>117441.69310703837</v>
      </c>
      <c r="AG41" s="26">
        <v>6074.4191006026886</v>
      </c>
      <c r="AH41" s="26">
        <v>142919.40643632162</v>
      </c>
      <c r="AI41" s="26">
        <v>101126.44155509643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18.093284238999999</v>
      </c>
      <c r="F43" s="6">
        <v>1.336507278</v>
      </c>
      <c r="G43" s="6">
        <v>0.96419476699999995</v>
      </c>
      <c r="H43" s="6" t="s">
        <v>432</v>
      </c>
      <c r="I43" s="6">
        <v>0.81091342300000002</v>
      </c>
      <c r="J43" s="6">
        <v>0.82061047499999995</v>
      </c>
      <c r="K43" s="6">
        <v>0.83657366099999997</v>
      </c>
      <c r="L43" s="6">
        <v>0.48699527799999998</v>
      </c>
      <c r="M43" s="6">
        <v>4.087669386</v>
      </c>
      <c r="N43" s="6">
        <v>7.5092308999999996E-2</v>
      </c>
      <c r="O43" s="6">
        <v>3.2909840000000003E-2</v>
      </c>
      <c r="P43" s="6">
        <v>5.5546440000000001E-3</v>
      </c>
      <c r="Q43" s="6">
        <v>4.5726480000000003E-3</v>
      </c>
      <c r="R43" s="6">
        <v>7.0635659000000003E-2</v>
      </c>
      <c r="S43" s="6">
        <v>2.1849804E-2</v>
      </c>
      <c r="T43" s="6">
        <v>9.8886874999999999E-2</v>
      </c>
      <c r="U43" s="6">
        <v>6.292962E-3</v>
      </c>
      <c r="V43" s="6">
        <v>2.3304961930000001</v>
      </c>
      <c r="W43" s="6">
        <v>0.27316330289906954</v>
      </c>
      <c r="X43" s="6">
        <v>2.5567159194152578E-2</v>
      </c>
      <c r="Y43" s="6">
        <v>4.1310269601778256E-2</v>
      </c>
      <c r="Z43" s="6">
        <v>1.3031297700595268E-2</v>
      </c>
      <c r="AA43" s="6">
        <v>1.0521243142611707E-2</v>
      </c>
      <c r="AB43" s="6">
        <v>9.0429969639137811E-2</v>
      </c>
      <c r="AC43" s="6">
        <v>1.6785999999999999E-2</v>
      </c>
      <c r="AD43" s="6">
        <v>7.9708000000000001E-2</v>
      </c>
      <c r="AE43" s="60"/>
      <c r="AF43" s="26">
        <v>20005.156330667749</v>
      </c>
      <c r="AG43" s="26" t="s">
        <v>433</v>
      </c>
      <c r="AH43" s="26">
        <v>19574.724008975318</v>
      </c>
      <c r="AI43" s="26">
        <v>2635.4609171010729</v>
      </c>
      <c r="AJ43" s="26" t="s">
        <v>433</v>
      </c>
      <c r="AK43" s="26" t="s">
        <v>431</v>
      </c>
      <c r="AL43" s="49" t="s">
        <v>49</v>
      </c>
    </row>
    <row r="44" spans="1:38" s="2" customFormat="1" ht="26.25" customHeight="1" thickBot="1" x14ac:dyDescent="0.25">
      <c r="A44" s="70" t="s">
        <v>70</v>
      </c>
      <c r="B44" s="70" t="s">
        <v>111</v>
      </c>
      <c r="C44" s="71" t="s">
        <v>112</v>
      </c>
      <c r="D44" s="72"/>
      <c r="E44" s="6">
        <v>62.865590226999998</v>
      </c>
      <c r="F44" s="6">
        <v>6.5144144649999998</v>
      </c>
      <c r="G44" s="6">
        <v>4.7396191419999996</v>
      </c>
      <c r="H44" s="6">
        <v>1.8671650000000001E-2</v>
      </c>
      <c r="I44" s="6">
        <v>3.0857711220000001</v>
      </c>
      <c r="J44" s="6">
        <v>3.0857711220000001</v>
      </c>
      <c r="K44" s="6">
        <v>3.0857711220000001</v>
      </c>
      <c r="L44" s="6">
        <v>1.8760244699999999</v>
      </c>
      <c r="M44" s="6">
        <v>24.872848843</v>
      </c>
      <c r="N44" s="6" t="s">
        <v>432</v>
      </c>
      <c r="O44" s="6">
        <v>2.3698097000000001E-2</v>
      </c>
      <c r="P44" s="6" t="s">
        <v>432</v>
      </c>
      <c r="Q44" s="6" t="s">
        <v>432</v>
      </c>
      <c r="R44" s="6">
        <v>0.118490474</v>
      </c>
      <c r="S44" s="6">
        <v>4.0286762740000004</v>
      </c>
      <c r="T44" s="6">
        <v>0.16588667000000001</v>
      </c>
      <c r="U44" s="6">
        <v>2.3698097000000001E-2</v>
      </c>
      <c r="V44" s="6">
        <v>2.369809574</v>
      </c>
      <c r="W44" s="6" t="s">
        <v>432</v>
      </c>
      <c r="X44" s="6">
        <v>7.1138049624686395E-2</v>
      </c>
      <c r="Y44" s="6">
        <v>0.11844671626429824</v>
      </c>
      <c r="Z44" s="6">
        <v>8.1521449332263393E-2</v>
      </c>
      <c r="AA44" s="6">
        <v>1.8721495631537233E-2</v>
      </c>
      <c r="AB44" s="6">
        <v>0.28982771085278525</v>
      </c>
      <c r="AC44" s="6" t="s">
        <v>431</v>
      </c>
      <c r="AD44" s="6" t="s">
        <v>431</v>
      </c>
      <c r="AE44" s="60"/>
      <c r="AF44" s="26">
        <v>102134.46014347508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18.7562149</v>
      </c>
      <c r="F45" s="6">
        <v>0.67510359900000005</v>
      </c>
      <c r="G45" s="6">
        <v>0.69051196500000001</v>
      </c>
      <c r="H45" s="6" t="s">
        <v>432</v>
      </c>
      <c r="I45" s="6">
        <v>0.31051781000000001</v>
      </c>
      <c r="J45" s="6">
        <v>0.36478028200000001</v>
      </c>
      <c r="K45" s="6">
        <v>0.36478028200000001</v>
      </c>
      <c r="L45" s="6">
        <v>1.6435994999999998E-2</v>
      </c>
      <c r="M45" s="6">
        <v>1.531745503</v>
      </c>
      <c r="N45" s="6">
        <v>4.4883278999999998E-2</v>
      </c>
      <c r="O45" s="6">
        <v>3.4525620000000002E-3</v>
      </c>
      <c r="P45" s="6">
        <v>1.0357679999999999E-2</v>
      </c>
      <c r="Q45" s="6">
        <v>1.3810238000000001E-2</v>
      </c>
      <c r="R45" s="6">
        <v>1.7262805999999999E-2</v>
      </c>
      <c r="S45" s="6">
        <v>0.30382526500000001</v>
      </c>
      <c r="T45" s="6">
        <v>0.34525598299999999</v>
      </c>
      <c r="U45" s="6">
        <v>3.4525602000000002E-2</v>
      </c>
      <c r="V45" s="6">
        <v>0.41430717700000003</v>
      </c>
      <c r="W45" s="6">
        <v>4.4883277773718928E-2</v>
      </c>
      <c r="X45" s="6">
        <v>6.9051196574952201E-4</v>
      </c>
      <c r="Y45" s="6">
        <v>3.45255982874761E-3</v>
      </c>
      <c r="Z45" s="6">
        <v>3.45255982874761E-3</v>
      </c>
      <c r="AA45" s="6">
        <v>3.45255982874761E-4</v>
      </c>
      <c r="AB45" s="6">
        <v>7.9408876061195025E-3</v>
      </c>
      <c r="AC45" s="6">
        <v>2.7621E-2</v>
      </c>
      <c r="AD45" s="6">
        <v>1.3117999999999999E-2</v>
      </c>
      <c r="AE45" s="60"/>
      <c r="AF45" s="26">
        <v>14880.532861902198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3.5718764599999999</v>
      </c>
      <c r="F47" s="6">
        <v>0.11936451300000001</v>
      </c>
      <c r="G47" s="6">
        <v>0.13233099200000001</v>
      </c>
      <c r="H47" s="6">
        <v>5.9940500000000001E-4</v>
      </c>
      <c r="I47" s="6">
        <v>5.0192568999999999E-2</v>
      </c>
      <c r="J47" s="6">
        <v>5.7327752000000003E-2</v>
      </c>
      <c r="K47" s="6">
        <v>6.0455854000000003E-2</v>
      </c>
      <c r="L47" s="6">
        <v>1.4370255E-2</v>
      </c>
      <c r="M47" s="6">
        <v>0.79521055399999996</v>
      </c>
      <c r="N47" s="6">
        <v>0.15727497700000001</v>
      </c>
      <c r="O47" s="6">
        <v>4.4348100000000002E-4</v>
      </c>
      <c r="P47" s="6">
        <v>1.159935E-3</v>
      </c>
      <c r="Q47" s="6">
        <v>1.2329509999999999E-3</v>
      </c>
      <c r="R47" s="6">
        <v>4.5562099999999998E-3</v>
      </c>
      <c r="S47" s="6">
        <v>7.8196377999999997E-2</v>
      </c>
      <c r="T47" s="6">
        <v>3.0574337E-2</v>
      </c>
      <c r="U47" s="6">
        <v>3.116321E-3</v>
      </c>
      <c r="V47" s="6">
        <v>6.36935E-2</v>
      </c>
      <c r="W47" s="6">
        <v>1.4229612005425571E-2</v>
      </c>
      <c r="X47" s="6">
        <v>4.0582775276541374E-4</v>
      </c>
      <c r="Y47" s="6">
        <v>1.0123536772154958E-3</v>
      </c>
      <c r="Z47" s="6">
        <v>6.8778451012947489E-4</v>
      </c>
      <c r="AA47" s="6">
        <v>3.5900537422988435E-4</v>
      </c>
      <c r="AB47" s="6">
        <v>2.464971313640269E-3</v>
      </c>
      <c r="AC47" s="6">
        <v>2.356E-3</v>
      </c>
      <c r="AD47" s="6">
        <v>3.2039999999999998E-3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13.473334796399998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9.9971999995202995E-2</v>
      </c>
      <c r="AL51" s="49" t="s">
        <v>130</v>
      </c>
    </row>
    <row r="52" spans="1:38" s="2" customFormat="1" ht="26.25" customHeight="1" thickBot="1" x14ac:dyDescent="0.25">
      <c r="A52" s="70" t="s">
        <v>119</v>
      </c>
      <c r="B52" s="74" t="s">
        <v>131</v>
      </c>
      <c r="C52" s="76" t="s">
        <v>392</v>
      </c>
      <c r="D52" s="73"/>
      <c r="E52" s="6">
        <v>1.59756858905</v>
      </c>
      <c r="F52" s="6">
        <v>0.45998335309900001</v>
      </c>
      <c r="G52" s="6">
        <v>22.714891837006562</v>
      </c>
      <c r="H52" s="6">
        <v>7.2854702199999996E-3</v>
      </c>
      <c r="I52" s="6">
        <v>0.22266290490000001</v>
      </c>
      <c r="J52" s="6">
        <v>0.51037533316999995</v>
      </c>
      <c r="K52" s="6">
        <v>0.64949359002999996</v>
      </c>
      <c r="L52" s="6">
        <v>3.4516962E-4</v>
      </c>
      <c r="M52" s="6">
        <v>0.48335082307898702</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1.4459937513630061E-4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54.561329999999998</v>
      </c>
      <c r="AL52" s="49" t="s">
        <v>132</v>
      </c>
    </row>
    <row r="53" spans="1:38" s="2" customFormat="1" ht="26.25" customHeight="1" thickBot="1" x14ac:dyDescent="0.25">
      <c r="A53" s="70" t="s">
        <v>119</v>
      </c>
      <c r="B53" s="74" t="s">
        <v>133</v>
      </c>
      <c r="C53" s="76" t="s">
        <v>134</v>
      </c>
      <c r="D53" s="73"/>
      <c r="E53" s="6" t="s">
        <v>431</v>
      </c>
      <c r="F53" s="6">
        <v>13.14915165805591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1723202085.8201923</v>
      </c>
      <c r="AL53" s="49" t="s">
        <v>135</v>
      </c>
    </row>
    <row r="54" spans="1:38" s="2" customFormat="1" ht="37.5" customHeight="1" thickBot="1" x14ac:dyDescent="0.25">
      <c r="A54" s="70" t="s">
        <v>119</v>
      </c>
      <c r="B54" s="74" t="s">
        <v>136</v>
      </c>
      <c r="C54" s="76" t="s">
        <v>137</v>
      </c>
      <c r="D54" s="73"/>
      <c r="E54" s="6" t="s">
        <v>431</v>
      </c>
      <c r="F54" s="6">
        <v>1.8368656022655558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1214.0478023734256</v>
      </c>
      <c r="AL54" s="49" t="s">
        <v>419</v>
      </c>
    </row>
    <row r="55" spans="1:38" s="2" customFormat="1" ht="26.25" customHeight="1" thickBot="1" x14ac:dyDescent="0.25">
      <c r="A55" s="70" t="s">
        <v>119</v>
      </c>
      <c r="B55" s="74" t="s">
        <v>138</v>
      </c>
      <c r="C55" s="76" t="s">
        <v>139</v>
      </c>
      <c r="D55" s="73"/>
      <c r="E55" s="6">
        <v>2.6688453177085605</v>
      </c>
      <c r="F55" s="6">
        <v>0.92251142067671532</v>
      </c>
      <c r="G55" s="6">
        <v>2.4694275700646986</v>
      </c>
      <c r="H55" s="6" t="s">
        <v>432</v>
      </c>
      <c r="I55" s="6">
        <v>1.58920842E-2</v>
      </c>
      <c r="J55" s="6">
        <v>1.58920842E-2</v>
      </c>
      <c r="K55" s="6">
        <v>1.58920842E-2</v>
      </c>
      <c r="L55" s="6">
        <v>3.97302105E-4</v>
      </c>
      <c r="M55" s="6">
        <v>0.70562999728772746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3307.187185457894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0.68774659100000002</v>
      </c>
      <c r="J59" s="6">
        <v>0.78467447099999998</v>
      </c>
      <c r="K59" s="6">
        <v>0.89096282900000001</v>
      </c>
      <c r="L59" s="6">
        <v>1.2416229482E-3</v>
      </c>
      <c r="M59" s="6" t="s">
        <v>432</v>
      </c>
      <c r="N59" s="6">
        <v>7.4451031564000001</v>
      </c>
      <c r="O59" s="6">
        <v>0.36127241998999998</v>
      </c>
      <c r="P59" s="6">
        <v>3.0967859999999998E-3</v>
      </c>
      <c r="Q59" s="6">
        <v>0.791137329</v>
      </c>
      <c r="R59" s="6">
        <v>0.98667806092999999</v>
      </c>
      <c r="S59" s="6">
        <v>1.7466090489999999E-2</v>
      </c>
      <c r="T59" s="6">
        <v>1.35348808604</v>
      </c>
      <c r="U59" s="6">
        <v>3.7917760121400002</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4464.0780000000004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1.6314627660000001</v>
      </c>
      <c r="J60" s="6">
        <v>13.341349332</v>
      </c>
      <c r="K60" s="6">
        <v>43.595751034999999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263517.19205267227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1.130237033</v>
      </c>
      <c r="J61" s="6">
        <v>11.288230899</v>
      </c>
      <c r="K61" s="6">
        <v>37.722159984000001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33965728.87962167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1.6676758999999999E-2</v>
      </c>
      <c r="J62" s="6">
        <v>0.16676759999999999</v>
      </c>
      <c r="K62" s="6">
        <v>0.333535205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27794.600449034286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83.965830044</v>
      </c>
      <c r="G82" s="6" t="s">
        <v>431</v>
      </c>
      <c r="H82" s="6" t="s">
        <v>431</v>
      </c>
      <c r="I82" s="6" t="s">
        <v>432</v>
      </c>
      <c r="J82" s="6" t="s">
        <v>431</v>
      </c>
      <c r="K82" s="6" t="s">
        <v>431</v>
      </c>
      <c r="L82" s="6" t="s">
        <v>431</v>
      </c>
      <c r="M82" s="6" t="s">
        <v>431</v>
      </c>
      <c r="N82" s="6" t="s">
        <v>431</v>
      </c>
      <c r="O82" s="6" t="s">
        <v>431</v>
      </c>
      <c r="P82" s="6">
        <v>0.18847488400000001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1.008482015</v>
      </c>
      <c r="G83" s="6" t="s">
        <v>432</v>
      </c>
      <c r="H83" s="6" t="s">
        <v>431</v>
      </c>
      <c r="I83" s="6">
        <v>5.8048372000000001E-2</v>
      </c>
      <c r="J83" s="6">
        <v>0.84693521100000002</v>
      </c>
      <c r="K83" s="6">
        <v>1.5130640420000001</v>
      </c>
      <c r="L83" s="6">
        <v>3.3087559999999999E-3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3.9848852999999997E-2</v>
      </c>
      <c r="G84" s="6" t="s">
        <v>431</v>
      </c>
      <c r="H84" s="6" t="s">
        <v>431</v>
      </c>
      <c r="I84" s="6">
        <v>2.4522371000000001E-2</v>
      </c>
      <c r="J84" s="6">
        <v>0.12261186</v>
      </c>
      <c r="K84" s="6">
        <v>0.49044742600000002</v>
      </c>
      <c r="L84" s="6">
        <v>3.1860000000000001E-6</v>
      </c>
      <c r="M84" s="6">
        <v>2.912034E-3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306529.64179565501</v>
      </c>
      <c r="AL84" s="49" t="s">
        <v>412</v>
      </c>
    </row>
    <row r="85" spans="1:38" s="2" customFormat="1" ht="26.25" customHeight="1" thickBot="1" x14ac:dyDescent="0.25">
      <c r="A85" s="70" t="s">
        <v>208</v>
      </c>
      <c r="B85" s="76" t="s">
        <v>215</v>
      </c>
      <c r="C85" s="82" t="s">
        <v>403</v>
      </c>
      <c r="D85" s="72"/>
      <c r="E85" s="6" t="s">
        <v>431</v>
      </c>
      <c r="F85" s="6">
        <v>82.499614510000001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518.14576702593752</v>
      </c>
      <c r="AL85" s="49" t="s">
        <v>216</v>
      </c>
    </row>
    <row r="86" spans="1:38" s="2" customFormat="1" ht="26.25" customHeight="1" thickBot="1" x14ac:dyDescent="0.25">
      <c r="A86" s="70" t="s">
        <v>208</v>
      </c>
      <c r="B86" s="76" t="s">
        <v>217</v>
      </c>
      <c r="C86" s="80" t="s">
        <v>218</v>
      </c>
      <c r="D86" s="72"/>
      <c r="E86" s="6" t="s">
        <v>431</v>
      </c>
      <c r="F86" s="6">
        <v>16.833264079999999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141.32431944281933</v>
      </c>
      <c r="AL86" s="49" t="s">
        <v>219</v>
      </c>
    </row>
    <row r="87" spans="1:38" s="2" customFormat="1" ht="26.25" customHeight="1" thickBot="1" x14ac:dyDescent="0.25">
      <c r="A87" s="70" t="s">
        <v>208</v>
      </c>
      <c r="B87" s="76" t="s">
        <v>220</v>
      </c>
      <c r="C87" s="80" t="s">
        <v>221</v>
      </c>
      <c r="D87" s="72"/>
      <c r="E87" s="6" t="s">
        <v>431</v>
      </c>
      <c r="F87" s="6">
        <v>0.36992274400000003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0.53666280599600003</v>
      </c>
      <c r="AL87" s="49" t="s">
        <v>219</v>
      </c>
    </row>
    <row r="88" spans="1:38" s="2" customFormat="1" ht="26.25" customHeight="1" thickBot="1" x14ac:dyDescent="0.25">
      <c r="A88" s="70" t="s">
        <v>208</v>
      </c>
      <c r="B88" s="76" t="s">
        <v>222</v>
      </c>
      <c r="C88" s="80" t="s">
        <v>223</v>
      </c>
      <c r="D88" s="72"/>
      <c r="E88" s="6" t="s">
        <v>432</v>
      </c>
      <c r="F88" s="6">
        <v>45.35401641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13.944168368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13.158842651000001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2.0580829550144453E-3</v>
      </c>
      <c r="Y90" s="6">
        <v>1.038841872531101E-3</v>
      </c>
      <c r="Z90" s="6">
        <v>1.038841872531101E-3</v>
      </c>
      <c r="AA90" s="6">
        <v>1.038841872531101E-3</v>
      </c>
      <c r="AB90" s="6">
        <v>5.1746085726077475E-3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0.23352958300000001</v>
      </c>
      <c r="F91" s="6">
        <v>0.62463570800000001</v>
      </c>
      <c r="G91" s="6">
        <v>1.4252631E-2</v>
      </c>
      <c r="H91" s="6">
        <v>0.53558640300000004</v>
      </c>
      <c r="I91" s="6">
        <v>3.729664396</v>
      </c>
      <c r="J91" s="6">
        <v>3.9561018790000002</v>
      </c>
      <c r="K91" s="6">
        <v>4.0028712679999998</v>
      </c>
      <c r="L91" s="6">
        <v>1.568042116</v>
      </c>
      <c r="M91" s="6">
        <v>7.1447825460000001</v>
      </c>
      <c r="N91" s="6">
        <v>3.7000190000000001E-3</v>
      </c>
      <c r="O91" s="6">
        <v>0.69691458799999995</v>
      </c>
      <c r="P91" s="6">
        <v>2.6899999999999999E-7</v>
      </c>
      <c r="Q91" s="6">
        <v>6.2750000000000001E-6</v>
      </c>
      <c r="R91" s="6">
        <v>7.3623999999999998E-5</v>
      </c>
      <c r="S91" s="6">
        <v>0.699003025</v>
      </c>
      <c r="T91" s="6">
        <v>0.34859538699999998</v>
      </c>
      <c r="U91" s="6" t="s">
        <v>432</v>
      </c>
      <c r="V91" s="6">
        <v>0.34968085599999998</v>
      </c>
      <c r="W91" s="6">
        <v>1.290569643866E-2</v>
      </c>
      <c r="X91" s="6">
        <v>1.43253230469126E-2</v>
      </c>
      <c r="Y91" s="6">
        <v>5.8075633973969998E-3</v>
      </c>
      <c r="Z91" s="6">
        <v>5.8075633973969998E-3</v>
      </c>
      <c r="AA91" s="6">
        <v>5.8075633973969998E-3</v>
      </c>
      <c r="AB91" s="6">
        <v>3.1748013239103597E-2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20.115050782000001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8774.4657110323187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0.57892365800000001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1951.4789961501169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716.71439599999997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4.9367516E-2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0.90509295400000001</v>
      </c>
      <c r="F99" s="6">
        <v>25.254645195999998</v>
      </c>
      <c r="G99" s="6" t="s">
        <v>431</v>
      </c>
      <c r="H99" s="6">
        <v>31.008887862000002</v>
      </c>
      <c r="I99" s="6">
        <v>0.32423660999999998</v>
      </c>
      <c r="J99" s="6">
        <v>0.49821723000000001</v>
      </c>
      <c r="K99" s="6">
        <v>1.09133298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790.82100000000003</v>
      </c>
      <c r="AL99" s="49" t="s">
        <v>245</v>
      </c>
    </row>
    <row r="100" spans="1:38" s="2" customFormat="1" ht="26.25" customHeight="1" thickBot="1" x14ac:dyDescent="0.25">
      <c r="A100" s="70" t="s">
        <v>243</v>
      </c>
      <c r="B100" s="70" t="s">
        <v>246</v>
      </c>
      <c r="C100" s="71" t="s">
        <v>408</v>
      </c>
      <c r="D100" s="84"/>
      <c r="E100" s="6">
        <v>1.677237705</v>
      </c>
      <c r="F100" s="6">
        <v>17.718541926</v>
      </c>
      <c r="G100" s="6" t="s">
        <v>431</v>
      </c>
      <c r="H100" s="6">
        <v>27.114501643000001</v>
      </c>
      <c r="I100" s="6">
        <v>0.29178936</v>
      </c>
      <c r="J100" s="6">
        <v>0.43768404</v>
      </c>
      <c r="K100" s="6">
        <v>0.95642068000000002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5175.9750000000004</v>
      </c>
      <c r="AL100" s="49" t="s">
        <v>245</v>
      </c>
    </row>
    <row r="101" spans="1:38" s="2" customFormat="1" ht="26.25" customHeight="1" thickBot="1" x14ac:dyDescent="0.25">
      <c r="A101" s="70" t="s">
        <v>243</v>
      </c>
      <c r="B101" s="70" t="s">
        <v>247</v>
      </c>
      <c r="C101" s="71" t="s">
        <v>248</v>
      </c>
      <c r="D101" s="84"/>
      <c r="E101" s="6">
        <v>0.31845104499999999</v>
      </c>
      <c r="F101" s="6">
        <v>0.90808060300000004</v>
      </c>
      <c r="G101" s="6" t="s">
        <v>431</v>
      </c>
      <c r="H101" s="6">
        <v>8.5449814330000002</v>
      </c>
      <c r="I101" s="6">
        <v>8.1330139999999995E-2</v>
      </c>
      <c r="J101" s="6">
        <v>0.24399042000000001</v>
      </c>
      <c r="K101" s="6">
        <v>0.56931098000000002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16911.400000000001</v>
      </c>
      <c r="AL101" s="49" t="s">
        <v>245</v>
      </c>
    </row>
    <row r="102" spans="1:38" s="2" customFormat="1" ht="26.25" customHeight="1" thickBot="1" x14ac:dyDescent="0.25">
      <c r="A102" s="70" t="s">
        <v>243</v>
      </c>
      <c r="B102" s="70" t="s">
        <v>249</v>
      </c>
      <c r="C102" s="71" t="s">
        <v>386</v>
      </c>
      <c r="D102" s="84"/>
      <c r="E102" s="6">
        <v>0.37436438900000002</v>
      </c>
      <c r="F102" s="6">
        <v>12.598068208000001</v>
      </c>
      <c r="G102" s="6" t="s">
        <v>431</v>
      </c>
      <c r="H102" s="6">
        <v>61.131838469999998</v>
      </c>
      <c r="I102" s="6">
        <v>0.15968487000000001</v>
      </c>
      <c r="J102" s="6">
        <v>3.5760454099999999</v>
      </c>
      <c r="K102" s="6">
        <v>25.269698160000001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25558.484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0.169333122</v>
      </c>
      <c r="F104" s="6">
        <v>0.42362644100000002</v>
      </c>
      <c r="G104" s="6" t="s">
        <v>431</v>
      </c>
      <c r="H104" s="6">
        <v>4.1065648640000001</v>
      </c>
      <c r="I104" s="6">
        <v>2.6393320000000001E-2</v>
      </c>
      <c r="J104" s="6">
        <v>7.9179959999999994E-2</v>
      </c>
      <c r="K104" s="6">
        <v>0.18475324000000001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2371.2559999999999</v>
      </c>
      <c r="AL104" s="49" t="s">
        <v>245</v>
      </c>
    </row>
    <row r="105" spans="1:38" s="2" customFormat="1" ht="26.25" customHeight="1" thickBot="1" x14ac:dyDescent="0.25">
      <c r="A105" s="70" t="s">
        <v>243</v>
      </c>
      <c r="B105" s="70" t="s">
        <v>254</v>
      </c>
      <c r="C105" s="71" t="s">
        <v>255</v>
      </c>
      <c r="D105" s="84"/>
      <c r="E105" s="6">
        <v>0.17686960700000001</v>
      </c>
      <c r="F105" s="6">
        <v>0.76948709999999998</v>
      </c>
      <c r="G105" s="6" t="s">
        <v>431</v>
      </c>
      <c r="H105" s="6">
        <v>4.6711799279999999</v>
      </c>
      <c r="I105" s="6">
        <v>3.1754048999999999E-2</v>
      </c>
      <c r="J105" s="6">
        <v>4.9899221000000001E-2</v>
      </c>
      <c r="K105" s="6">
        <v>0.10887103200000001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644.59799997760797</v>
      </c>
      <c r="AL105" s="49" t="s">
        <v>245</v>
      </c>
    </row>
    <row r="106" spans="1:38" s="2" customFormat="1" ht="26.25" customHeight="1" thickBot="1" x14ac:dyDescent="0.25">
      <c r="A106" s="70" t="s">
        <v>243</v>
      </c>
      <c r="B106" s="70" t="s">
        <v>256</v>
      </c>
      <c r="C106" s="71" t="s">
        <v>257</v>
      </c>
      <c r="D106" s="84"/>
      <c r="E106" s="6">
        <v>1.6453749999999999E-3</v>
      </c>
      <c r="F106" s="6">
        <v>3.0534070999999999E-2</v>
      </c>
      <c r="G106" s="6" t="s">
        <v>431</v>
      </c>
      <c r="H106" s="6">
        <v>6.4555085999999998E-2</v>
      </c>
      <c r="I106" s="6">
        <v>1.123927E-3</v>
      </c>
      <c r="J106" s="6">
        <v>1.7982849999999999E-3</v>
      </c>
      <c r="K106" s="6">
        <v>3.8213510000000002E-3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44.157000002860997</v>
      </c>
      <c r="AL106" s="49" t="s">
        <v>245</v>
      </c>
    </row>
    <row r="107" spans="1:38" s="2" customFormat="1" ht="26.25" customHeight="1" thickBot="1" x14ac:dyDescent="0.25">
      <c r="A107" s="70" t="s">
        <v>243</v>
      </c>
      <c r="B107" s="70" t="s">
        <v>258</v>
      </c>
      <c r="C107" s="71" t="s">
        <v>379</v>
      </c>
      <c r="D107" s="84"/>
      <c r="E107" s="6">
        <v>0.54771590199999998</v>
      </c>
      <c r="F107" s="6">
        <v>1.890216948</v>
      </c>
      <c r="G107" s="6" t="s">
        <v>431</v>
      </c>
      <c r="H107" s="6">
        <v>7.9476018479999997</v>
      </c>
      <c r="I107" s="6">
        <v>0.143576019</v>
      </c>
      <c r="J107" s="6">
        <v>1.9143469200000001</v>
      </c>
      <c r="K107" s="6">
        <v>9.0931478699999992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47858.673000000003</v>
      </c>
      <c r="AL107" s="49" t="s">
        <v>245</v>
      </c>
    </row>
    <row r="108" spans="1:38" s="2" customFormat="1" ht="26.25" customHeight="1" thickBot="1" x14ac:dyDescent="0.25">
      <c r="A108" s="70" t="s">
        <v>243</v>
      </c>
      <c r="B108" s="70" t="s">
        <v>259</v>
      </c>
      <c r="C108" s="71" t="s">
        <v>380</v>
      </c>
      <c r="D108" s="84"/>
      <c r="E108" s="6">
        <v>0.96191483300000002</v>
      </c>
      <c r="F108" s="6">
        <v>11.01111081</v>
      </c>
      <c r="G108" s="6" t="s">
        <v>431</v>
      </c>
      <c r="H108" s="6">
        <v>20.267653881000001</v>
      </c>
      <c r="I108" s="6">
        <v>0.15327328600000001</v>
      </c>
      <c r="J108" s="6">
        <v>1.5327328600000001</v>
      </c>
      <c r="K108" s="6">
        <v>3.0654657200000002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76636.642999999996</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1.0066564819999999</v>
      </c>
      <c r="F111" s="6">
        <v>0.63295572499999997</v>
      </c>
      <c r="G111" s="6" t="s">
        <v>431</v>
      </c>
      <c r="H111" s="6">
        <v>17.119767298999999</v>
      </c>
      <c r="I111" s="6">
        <v>3.4571768000000003E-2</v>
      </c>
      <c r="J111" s="6">
        <v>6.9143536000000005E-2</v>
      </c>
      <c r="K111" s="6">
        <v>0.15557295600000001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8642.9419999999991</v>
      </c>
      <c r="AL111" s="49" t="s">
        <v>245</v>
      </c>
    </row>
    <row r="112" spans="1:38" s="2" customFormat="1" ht="26.25" customHeight="1" thickBot="1" x14ac:dyDescent="0.25">
      <c r="A112" s="70" t="s">
        <v>263</v>
      </c>
      <c r="B112" s="70" t="s">
        <v>264</v>
      </c>
      <c r="C112" s="71" t="s">
        <v>265</v>
      </c>
      <c r="D112" s="72"/>
      <c r="E112" s="6">
        <v>33.743155655999999</v>
      </c>
      <c r="F112" s="6" t="s">
        <v>431</v>
      </c>
      <c r="G112" s="6" t="s">
        <v>431</v>
      </c>
      <c r="H112" s="6">
        <v>92.199298611000003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843578891.46730399</v>
      </c>
      <c r="AL112" s="49" t="s">
        <v>418</v>
      </c>
    </row>
    <row r="113" spans="1:38" s="2" customFormat="1" ht="26.25" customHeight="1" thickBot="1" x14ac:dyDescent="0.25">
      <c r="A113" s="70" t="s">
        <v>263</v>
      </c>
      <c r="B113" s="85" t="s">
        <v>266</v>
      </c>
      <c r="C113" s="86" t="s">
        <v>267</v>
      </c>
      <c r="D113" s="72"/>
      <c r="E113" s="6">
        <v>17.294315215000001</v>
      </c>
      <c r="F113" s="6">
        <v>24.589181034999999</v>
      </c>
      <c r="G113" s="6" t="s">
        <v>431</v>
      </c>
      <c r="H113" s="6">
        <v>116.30174905699999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1.381000969</v>
      </c>
      <c r="F114" s="6" t="s">
        <v>431</v>
      </c>
      <c r="G114" s="6" t="s">
        <v>431</v>
      </c>
      <c r="H114" s="6">
        <v>4.4882531500000002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0.447922769</v>
      </c>
      <c r="F115" s="6" t="s">
        <v>431</v>
      </c>
      <c r="G115" s="6" t="s">
        <v>431</v>
      </c>
      <c r="H115" s="6">
        <v>0.89584554299999997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12.233777465999999</v>
      </c>
      <c r="F116" s="6">
        <v>1.4238118200000001</v>
      </c>
      <c r="G116" s="6" t="s">
        <v>431</v>
      </c>
      <c r="H116" s="6">
        <v>33.735134852000002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6.5659014420000004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1.919545947</v>
      </c>
      <c r="J119" s="6">
        <v>43.763459892999997</v>
      </c>
      <c r="K119" s="6">
        <v>43.763459892999997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10.124896892000001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11.011397000000001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1.1962226083739438E-2</v>
      </c>
      <c r="F125" s="6">
        <v>4.0316252791336797</v>
      </c>
      <c r="G125" s="6" t="s">
        <v>431</v>
      </c>
      <c r="H125" s="6" t="s">
        <v>432</v>
      </c>
      <c r="I125" s="6">
        <v>5.4283651778268792E-3</v>
      </c>
      <c r="J125" s="6">
        <v>8.0179254312309125E-3</v>
      </c>
      <c r="K125" s="6">
        <v>1.1414987763653408E-2</v>
      </c>
      <c r="L125" s="6" t="s">
        <v>431</v>
      </c>
      <c r="M125" s="6">
        <v>0.22082790388505752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13922.384468380849</v>
      </c>
      <c r="AL125" s="49" t="s">
        <v>425</v>
      </c>
    </row>
    <row r="126" spans="1:38" s="2" customFormat="1" ht="26.25" customHeight="1" thickBot="1" x14ac:dyDescent="0.25">
      <c r="A126" s="70" t="s">
        <v>288</v>
      </c>
      <c r="B126" s="70" t="s">
        <v>291</v>
      </c>
      <c r="C126" s="71" t="s">
        <v>292</v>
      </c>
      <c r="D126" s="72"/>
      <c r="E126" s="6" t="s">
        <v>432</v>
      </c>
      <c r="F126" s="6" t="s">
        <v>432</v>
      </c>
      <c r="G126" s="6" t="s">
        <v>432</v>
      </c>
      <c r="H126" s="6">
        <v>1.0240214400000001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4266.7560000000003</v>
      </c>
      <c r="AL126" s="49" t="s">
        <v>424</v>
      </c>
    </row>
    <row r="127" spans="1:38" s="2" customFormat="1" ht="26.25" customHeight="1" thickBot="1" x14ac:dyDescent="0.25">
      <c r="A127" s="70" t="s">
        <v>288</v>
      </c>
      <c r="B127" s="70" t="s">
        <v>293</v>
      </c>
      <c r="C127" s="71" t="s">
        <v>294</v>
      </c>
      <c r="D127" s="72"/>
      <c r="E127" s="6">
        <v>3.7026390000000002E-3</v>
      </c>
      <c r="F127" s="6" t="s">
        <v>432</v>
      </c>
      <c r="G127" s="6" t="s">
        <v>432</v>
      </c>
      <c r="H127" s="6">
        <v>0.118449394</v>
      </c>
      <c r="I127" s="6">
        <v>1.5380210000000001E-3</v>
      </c>
      <c r="J127" s="6">
        <v>1.5380210000000001E-3</v>
      </c>
      <c r="K127" s="6">
        <v>1.5380210000000001E-3</v>
      </c>
      <c r="L127" s="6" t="s">
        <v>432</v>
      </c>
      <c r="M127" s="6">
        <v>6.8356448E-2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4.3072506759999998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8.0421245000000002E-2</v>
      </c>
      <c r="F133" s="6">
        <v>1.267242E-3</v>
      </c>
      <c r="G133" s="6">
        <v>1.1015273000000001E-2</v>
      </c>
      <c r="H133" s="6" t="s">
        <v>431</v>
      </c>
      <c r="I133" s="6">
        <v>3.3825700000000001E-3</v>
      </c>
      <c r="J133" s="6">
        <v>3.3825700000000001E-3</v>
      </c>
      <c r="K133" s="6">
        <v>3.7588410000000002E-3</v>
      </c>
      <c r="L133" s="6" t="s">
        <v>432</v>
      </c>
      <c r="M133" s="6" t="s">
        <v>434</v>
      </c>
      <c r="N133" s="6">
        <v>2.9273319999999999E-3</v>
      </c>
      <c r="O133" s="6">
        <v>4.9032800000000005E-4</v>
      </c>
      <c r="P133" s="6">
        <v>0.145245648</v>
      </c>
      <c r="Q133" s="6">
        <v>1.326703E-3</v>
      </c>
      <c r="R133" s="6">
        <v>1.3218360000000001E-3</v>
      </c>
      <c r="S133" s="6">
        <v>1.211681E-3</v>
      </c>
      <c r="T133" s="6">
        <v>1.689332E-3</v>
      </c>
      <c r="U133" s="6">
        <v>1.9281610000000001E-3</v>
      </c>
      <c r="V133" s="6">
        <v>1.5608545999999999E-2</v>
      </c>
      <c r="W133" s="6">
        <v>2.6319681000000002E-3</v>
      </c>
      <c r="X133" s="6">
        <v>1.28673996E-6</v>
      </c>
      <c r="Y133" s="6">
        <v>7.02832963E-7</v>
      </c>
      <c r="Z133" s="6">
        <v>6.27773132E-7</v>
      </c>
      <c r="AA133" s="6">
        <v>6.8138729700000003E-7</v>
      </c>
      <c r="AB133" s="6">
        <v>3.2987333520000001E-6</v>
      </c>
      <c r="AC133" s="6">
        <v>1.4624E-2</v>
      </c>
      <c r="AD133" s="6">
        <v>3.9967000000000003E-2</v>
      </c>
      <c r="AE133" s="60"/>
      <c r="AF133" s="26" t="s">
        <v>431</v>
      </c>
      <c r="AG133" s="26" t="s">
        <v>431</v>
      </c>
      <c r="AH133" s="26" t="s">
        <v>431</v>
      </c>
      <c r="AI133" s="26" t="s">
        <v>431</v>
      </c>
      <c r="AJ133" s="26" t="s">
        <v>431</v>
      </c>
      <c r="AK133" s="26">
        <v>97480.3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54.758113201</v>
      </c>
      <c r="F135" s="6">
        <v>10.973569779</v>
      </c>
      <c r="G135" s="6">
        <v>2.0849782559999999</v>
      </c>
      <c r="H135" s="6" t="s">
        <v>432</v>
      </c>
      <c r="I135" s="6">
        <v>50.588156681999997</v>
      </c>
      <c r="J135" s="6">
        <v>53.660756222000003</v>
      </c>
      <c r="K135" s="6">
        <v>54.648377498000002</v>
      </c>
      <c r="L135" s="6">
        <v>28.278889320000001</v>
      </c>
      <c r="M135" s="6">
        <v>690.01806770600001</v>
      </c>
      <c r="N135" s="6">
        <v>7.3522917510000001</v>
      </c>
      <c r="O135" s="6">
        <v>0.76814988900000003</v>
      </c>
      <c r="P135" s="6" t="s">
        <v>432</v>
      </c>
      <c r="Q135" s="6">
        <v>0.43894279200000003</v>
      </c>
      <c r="R135" s="6">
        <v>0.109735701</v>
      </c>
      <c r="S135" s="6">
        <v>1.536299767</v>
      </c>
      <c r="T135" s="6" t="s">
        <v>432</v>
      </c>
      <c r="U135" s="6">
        <v>0.32920709100000001</v>
      </c>
      <c r="V135" s="6">
        <v>198.072934514</v>
      </c>
      <c r="W135" s="6">
        <v>109.73569779048154</v>
      </c>
      <c r="X135" s="6">
        <v>6.1452052214721872E-2</v>
      </c>
      <c r="Y135" s="6">
        <v>0.11522259790260352</v>
      </c>
      <c r="Z135" s="6">
        <v>0.26117122191256797</v>
      </c>
      <c r="AA135" s="6" t="s">
        <v>432</v>
      </c>
      <c r="AB135" s="6">
        <v>0.43784587202989333</v>
      </c>
      <c r="AC135" s="6" t="s">
        <v>432</v>
      </c>
      <c r="AD135" s="6" t="s">
        <v>431</v>
      </c>
      <c r="AE135" s="60"/>
      <c r="AF135" s="26" t="s">
        <v>431</v>
      </c>
      <c r="AG135" s="26" t="s">
        <v>431</v>
      </c>
      <c r="AH135" s="26" t="s">
        <v>431</v>
      </c>
      <c r="AI135" s="26" t="s">
        <v>431</v>
      </c>
      <c r="AJ135" s="26" t="s">
        <v>431</v>
      </c>
      <c r="AK135" s="26">
        <v>7681.5065268402341</v>
      </c>
      <c r="AL135" s="49" t="s">
        <v>412</v>
      </c>
    </row>
    <row r="136" spans="1:38" s="2" customFormat="1" ht="26.25" customHeight="1" thickBot="1" x14ac:dyDescent="0.25">
      <c r="A136" s="70" t="s">
        <v>288</v>
      </c>
      <c r="B136" s="70" t="s">
        <v>313</v>
      </c>
      <c r="C136" s="71" t="s">
        <v>314</v>
      </c>
      <c r="D136" s="72"/>
      <c r="E136" s="6">
        <v>7.069456E-3</v>
      </c>
      <c r="F136" s="6">
        <v>7.0668032000000006E-2</v>
      </c>
      <c r="G136" s="6" t="s">
        <v>431</v>
      </c>
      <c r="H136" s="6" t="s">
        <v>432</v>
      </c>
      <c r="I136" s="6">
        <v>2.9365429999999998E-3</v>
      </c>
      <c r="J136" s="6">
        <v>2.9365429999999998E-3</v>
      </c>
      <c r="K136" s="6">
        <v>2.9365429999999998E-3</v>
      </c>
      <c r="L136" s="6" t="s">
        <v>432</v>
      </c>
      <c r="M136" s="6">
        <v>0.130513088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1461.7540046786189</v>
      </c>
      <c r="AL136" s="49" t="s">
        <v>416</v>
      </c>
    </row>
    <row r="137" spans="1:38" s="2" customFormat="1" ht="26.25" customHeight="1" thickBot="1" x14ac:dyDescent="0.25">
      <c r="A137" s="70" t="s">
        <v>288</v>
      </c>
      <c r="B137" s="70" t="s">
        <v>315</v>
      </c>
      <c r="C137" s="71" t="s">
        <v>316</v>
      </c>
      <c r="D137" s="72"/>
      <c r="E137" s="6">
        <v>2.731434E-3</v>
      </c>
      <c r="F137" s="6">
        <v>2.3788024203E-2</v>
      </c>
      <c r="G137" s="6" t="s">
        <v>431</v>
      </c>
      <c r="H137" s="6" t="s">
        <v>432</v>
      </c>
      <c r="I137" s="6">
        <v>1.1345929999999999E-3</v>
      </c>
      <c r="J137" s="6">
        <v>1.1345929999999999E-3</v>
      </c>
      <c r="K137" s="6">
        <v>1.1345929999999999E-3</v>
      </c>
      <c r="L137" s="6" t="s">
        <v>432</v>
      </c>
      <c r="M137" s="6">
        <v>5.0422680999999997E-2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5610.0114430000003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2.0551539000000001E-2</v>
      </c>
      <c r="G139" s="6" t="s">
        <v>432</v>
      </c>
      <c r="H139" s="6">
        <v>2.4643450000000002E-3</v>
      </c>
      <c r="I139" s="6">
        <v>1.4202136729999999</v>
      </c>
      <c r="J139" s="6">
        <v>1.4202136729999999</v>
      </c>
      <c r="K139" s="6">
        <v>1.4202136729999999</v>
      </c>
      <c r="L139" s="6" t="s">
        <v>433</v>
      </c>
      <c r="M139" s="6" t="s">
        <v>432</v>
      </c>
      <c r="N139" s="6">
        <v>4.0758169999999998E-3</v>
      </c>
      <c r="O139" s="6">
        <v>8.1751570000000006E-3</v>
      </c>
      <c r="P139" s="6">
        <v>8.1751570000000006E-3</v>
      </c>
      <c r="Q139" s="6">
        <v>1.2926907E-2</v>
      </c>
      <c r="R139" s="6">
        <v>1.2332622999999999E-2</v>
      </c>
      <c r="S139" s="6">
        <v>2.8847129999999999E-2</v>
      </c>
      <c r="T139" s="6" t="s">
        <v>432</v>
      </c>
      <c r="U139" s="6" t="s">
        <v>432</v>
      </c>
      <c r="V139" s="6" t="s">
        <v>432</v>
      </c>
      <c r="W139" s="6">
        <v>14.592253558828018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1027.57674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944.38300990960647</v>
      </c>
      <c r="F141" s="20">
        <f t="shared" ref="F141:AD141" si="0">SUM(F14:F140)</f>
        <v>572.0496371390168</v>
      </c>
      <c r="G141" s="20">
        <f t="shared" si="0"/>
        <v>281.27446885025324</v>
      </c>
      <c r="H141" s="20">
        <f t="shared" si="0"/>
        <v>460.91875379626816</v>
      </c>
      <c r="I141" s="20">
        <f t="shared" si="0"/>
        <v>164.61602574504738</v>
      </c>
      <c r="J141" s="20">
        <f t="shared" si="0"/>
        <v>254.01822057480018</v>
      </c>
      <c r="K141" s="20">
        <f t="shared" si="0"/>
        <v>362.81993825637738</v>
      </c>
      <c r="L141" s="20">
        <f t="shared" si="0"/>
        <v>53.824464619827083</v>
      </c>
      <c r="M141" s="20">
        <f t="shared" si="0"/>
        <v>1843.5447898029902</v>
      </c>
      <c r="N141" s="20">
        <f t="shared" si="0"/>
        <v>102.46277089984653</v>
      </c>
      <c r="O141" s="20">
        <f t="shared" si="0"/>
        <v>8.2583132914357087</v>
      </c>
      <c r="P141" s="20">
        <f t="shared" si="0"/>
        <v>4.3884322353242258</v>
      </c>
      <c r="Q141" s="20">
        <f t="shared" si="0"/>
        <v>6.2451321291440651</v>
      </c>
      <c r="R141" s="20">
        <f>SUM(R14:R140)</f>
        <v>24.84809657715412</v>
      </c>
      <c r="S141" s="20">
        <f t="shared" si="0"/>
        <v>123.74798914092069</v>
      </c>
      <c r="T141" s="20">
        <f t="shared" si="0"/>
        <v>79.413191355193632</v>
      </c>
      <c r="U141" s="20">
        <f t="shared" si="0"/>
        <v>6.2059870738226381</v>
      </c>
      <c r="V141" s="20">
        <f t="shared" si="0"/>
        <v>403.33659156865042</v>
      </c>
      <c r="W141" s="20">
        <f t="shared" si="0"/>
        <v>579.89790480320619</v>
      </c>
      <c r="X141" s="20">
        <f t="shared" si="0"/>
        <v>14.971589832582964</v>
      </c>
      <c r="Y141" s="20">
        <f t="shared" si="0"/>
        <v>14.737614271546049</v>
      </c>
      <c r="Z141" s="20">
        <f t="shared" si="0"/>
        <v>7.1716573657981204</v>
      </c>
      <c r="AA141" s="20">
        <f t="shared" si="0"/>
        <v>7.5981783888135359</v>
      </c>
      <c r="AB141" s="20">
        <f t="shared" si="0"/>
        <v>58.988603405796738</v>
      </c>
      <c r="AC141" s="20">
        <f t="shared" si="0"/>
        <v>12.817161674705941</v>
      </c>
      <c r="AD141" s="20">
        <f t="shared" si="0"/>
        <v>751.05789478912106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944.38300990960647</v>
      </c>
      <c r="F152" s="14">
        <f t="shared" ref="F152:AD152" si="1">SUM(F$141, F$151, IF(AND(ISNUMBER(SEARCH($B$4,"AT|BE|CH|GB|IE|LT|LU|NL")),SUM(F$143:F$149)&gt;0),SUM(F$143:F$149)-SUM(F$27:F$33),0))</f>
        <v>572.0496371390168</v>
      </c>
      <c r="G152" s="14">
        <f t="shared" si="1"/>
        <v>281.27446885025324</v>
      </c>
      <c r="H152" s="14">
        <f t="shared" si="1"/>
        <v>460.91875379626816</v>
      </c>
      <c r="I152" s="14">
        <f t="shared" si="1"/>
        <v>164.61602574504738</v>
      </c>
      <c r="J152" s="14">
        <f t="shared" si="1"/>
        <v>254.01822057480018</v>
      </c>
      <c r="K152" s="14">
        <f t="shared" si="1"/>
        <v>362.81993825637738</v>
      </c>
      <c r="L152" s="14">
        <f t="shared" si="1"/>
        <v>53.824464619827083</v>
      </c>
      <c r="M152" s="14">
        <f t="shared" si="1"/>
        <v>1843.5447898029902</v>
      </c>
      <c r="N152" s="14">
        <f t="shared" si="1"/>
        <v>102.46277089984653</v>
      </c>
      <c r="O152" s="14">
        <f t="shared" si="1"/>
        <v>8.2583132914357087</v>
      </c>
      <c r="P152" s="14">
        <f t="shared" si="1"/>
        <v>4.3884322353242258</v>
      </c>
      <c r="Q152" s="14">
        <f t="shared" si="1"/>
        <v>6.2451321291440651</v>
      </c>
      <c r="R152" s="14">
        <f t="shared" si="1"/>
        <v>24.84809657715412</v>
      </c>
      <c r="S152" s="14">
        <f t="shared" si="1"/>
        <v>123.74798914092069</v>
      </c>
      <c r="T152" s="14">
        <f t="shared" si="1"/>
        <v>79.413191355193632</v>
      </c>
      <c r="U152" s="14">
        <f t="shared" si="1"/>
        <v>6.2059870738226381</v>
      </c>
      <c r="V152" s="14">
        <f t="shared" si="1"/>
        <v>403.33659156865042</v>
      </c>
      <c r="W152" s="14">
        <f t="shared" si="1"/>
        <v>579.89790480320619</v>
      </c>
      <c r="X152" s="14">
        <f t="shared" si="1"/>
        <v>14.971589832582964</v>
      </c>
      <c r="Y152" s="14">
        <f t="shared" si="1"/>
        <v>14.737614271546049</v>
      </c>
      <c r="Z152" s="14">
        <f t="shared" si="1"/>
        <v>7.1716573657981204</v>
      </c>
      <c r="AA152" s="14">
        <f t="shared" si="1"/>
        <v>7.5981783888135359</v>
      </c>
      <c r="AB152" s="14">
        <f t="shared" si="1"/>
        <v>58.988603405796738</v>
      </c>
      <c r="AC152" s="14">
        <f t="shared" si="1"/>
        <v>12.817161674705941</v>
      </c>
      <c r="AD152" s="14">
        <f t="shared" si="1"/>
        <v>751.05789478912106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944.38300990960647</v>
      </c>
      <c r="F154" s="14">
        <f>SUM(F$141, F$153, -1 * IF(OR($B$6=2005,$B$6&gt;=2020),SUM(F$99:F$122),0), IF(AND(ISNUMBER(SEARCH($B$4,"AT|BE|CH|GB|IE|LT|LU|NL")),SUM(F$143:F$149)&gt;0),SUM(F$143:F$149)-SUM(F$27:F$33),0))</f>
        <v>572.0496371390168</v>
      </c>
      <c r="G154" s="14">
        <f>SUM(G$141, G$153, IF(AND(ISNUMBER(SEARCH($B$4,"AT|BE|CH|GB|IE|LT|LU|NL")),SUM(G$143:G$149)&gt;0),SUM(G$143:G$149)-SUM(G$27:G$33),0))</f>
        <v>281.27446885025324</v>
      </c>
      <c r="H154" s="14">
        <f>SUM(H$141, H$153, IF(AND(ISNUMBER(SEARCH($B$4,"AT|BE|CH|GB|IE|LT|LU|NL")),SUM(H$143:H$149)&gt;0),SUM(H$143:H$149)-SUM(H$27:H$33),0))</f>
        <v>460.91875379626816</v>
      </c>
      <c r="I154" s="14">
        <f t="shared" ref="I154:AD154" si="2">SUM(I$141, I$153, IF(AND(ISNUMBER(SEARCH($B$4,"AT|BE|CH|GB|IE|LT|LU|NL")),SUM(I$143:I$149)&gt;0),SUM(I$143:I$149)-SUM(I$27:I$33),0))</f>
        <v>164.61602574504738</v>
      </c>
      <c r="J154" s="14">
        <f t="shared" si="2"/>
        <v>254.01822057480018</v>
      </c>
      <c r="K154" s="14">
        <f t="shared" si="2"/>
        <v>362.81993825637738</v>
      </c>
      <c r="L154" s="14">
        <f t="shared" si="2"/>
        <v>53.824464619827083</v>
      </c>
      <c r="M154" s="14">
        <f t="shared" si="2"/>
        <v>1843.5447898029902</v>
      </c>
      <c r="N154" s="14">
        <f t="shared" si="2"/>
        <v>102.46277089984653</v>
      </c>
      <c r="O154" s="14">
        <f t="shared" si="2"/>
        <v>8.2583132914357087</v>
      </c>
      <c r="P154" s="14">
        <f t="shared" si="2"/>
        <v>4.3884322353242258</v>
      </c>
      <c r="Q154" s="14">
        <f t="shared" si="2"/>
        <v>6.2451321291440651</v>
      </c>
      <c r="R154" s="14">
        <f t="shared" si="2"/>
        <v>24.84809657715412</v>
      </c>
      <c r="S154" s="14">
        <f t="shared" si="2"/>
        <v>123.74798914092069</v>
      </c>
      <c r="T154" s="14">
        <f t="shared" si="2"/>
        <v>79.413191355193632</v>
      </c>
      <c r="U154" s="14">
        <f t="shared" si="2"/>
        <v>6.2059870738226381</v>
      </c>
      <c r="V154" s="14">
        <f t="shared" si="2"/>
        <v>403.33659156865042</v>
      </c>
      <c r="W154" s="14">
        <f t="shared" si="2"/>
        <v>579.89790480320619</v>
      </c>
      <c r="X154" s="14">
        <f t="shared" si="2"/>
        <v>14.971589832582964</v>
      </c>
      <c r="Y154" s="14">
        <f t="shared" si="2"/>
        <v>14.737614271546049</v>
      </c>
      <c r="Z154" s="14">
        <f t="shared" si="2"/>
        <v>7.1716573657981204</v>
      </c>
      <c r="AA154" s="14">
        <f t="shared" si="2"/>
        <v>7.5981783888135359</v>
      </c>
      <c r="AB154" s="14">
        <f t="shared" si="2"/>
        <v>58.988603405796738</v>
      </c>
      <c r="AC154" s="14">
        <f t="shared" si="2"/>
        <v>12.817161674705941</v>
      </c>
      <c r="AD154" s="14">
        <f t="shared" si="2"/>
        <v>751.05789478912106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50.456869818913489</v>
      </c>
      <c r="F157" s="23">
        <v>0.94241375778666803</v>
      </c>
      <c r="G157" s="23">
        <v>2.7845390316640786</v>
      </c>
      <c r="H157" s="23" t="s">
        <v>432</v>
      </c>
      <c r="I157" s="23">
        <v>0.57320494339788453</v>
      </c>
      <c r="J157" s="23">
        <v>0.57320494339788453</v>
      </c>
      <c r="K157" s="23">
        <v>0.57320494339788453</v>
      </c>
      <c r="L157" s="23">
        <v>0.27511936674795379</v>
      </c>
      <c r="M157" s="23">
        <v>7.5422892608428551</v>
      </c>
      <c r="N157" s="23">
        <v>0.53290428416811231</v>
      </c>
      <c r="O157" s="23">
        <v>1.7194953436814187E-4</v>
      </c>
      <c r="P157" s="23">
        <v>7.5943444492632458E-3</v>
      </c>
      <c r="Q157" s="23">
        <v>3.2951161670788387E-4</v>
      </c>
      <c r="R157" s="23">
        <v>4.0093305794003539E-2</v>
      </c>
      <c r="S157" s="23">
        <v>2.4342836657805119E-2</v>
      </c>
      <c r="T157" s="23">
        <v>3.3091139665319697E-4</v>
      </c>
      <c r="U157" s="23">
        <v>3.2944162771061822E-4</v>
      </c>
      <c r="V157" s="23">
        <v>6.3019933706088216E-2</v>
      </c>
      <c r="W157" s="23" t="s">
        <v>432</v>
      </c>
      <c r="X157" s="23">
        <v>6.5139984744808869E-4</v>
      </c>
      <c r="Y157" s="23">
        <v>5.052828033638458E-3</v>
      </c>
      <c r="Z157" s="23">
        <v>5.7883517103295254E-4</v>
      </c>
      <c r="AA157" s="23">
        <v>5.3435810391267325E-4</v>
      </c>
      <c r="AB157" s="23">
        <v>6.817421156032173E-3</v>
      </c>
      <c r="AC157" s="23" t="s">
        <v>431</v>
      </c>
      <c r="AD157" s="23" t="s">
        <v>431</v>
      </c>
      <c r="AE157" s="63"/>
      <c r="AF157" s="23">
        <v>143204.86555816091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9.6545714910497402</v>
      </c>
      <c r="F158" s="23">
        <v>0.38551932875004841</v>
      </c>
      <c r="G158" s="23">
        <v>0.55345853852288907</v>
      </c>
      <c r="H158" s="23" t="s">
        <v>432</v>
      </c>
      <c r="I158" s="23">
        <v>9.9766283049836479E-2</v>
      </c>
      <c r="J158" s="23">
        <v>9.9766283049836479E-2</v>
      </c>
      <c r="K158" s="23">
        <v>9.9766283049836479E-2</v>
      </c>
      <c r="L158" s="23">
        <v>4.7760989608396483E-2</v>
      </c>
      <c r="M158" s="23">
        <v>7.1533127939740071</v>
      </c>
      <c r="N158" s="23">
        <v>3.2156339196006702</v>
      </c>
      <c r="O158" s="23">
        <v>3.4783139595773345E-5</v>
      </c>
      <c r="P158" s="23">
        <v>1.535691220079636E-3</v>
      </c>
      <c r="Q158" s="23">
        <v>6.6315114183344682E-5</v>
      </c>
      <c r="R158" s="23">
        <v>7.9452809773901106E-3</v>
      </c>
      <c r="S158" s="23">
        <v>4.8267764107547137E-3</v>
      </c>
      <c r="T158" s="23">
        <v>7.4776795188646189E-5</v>
      </c>
      <c r="U158" s="23">
        <v>6.5892030133079597E-5</v>
      </c>
      <c r="V158" s="23">
        <v>1.2583173951509978E-2</v>
      </c>
      <c r="W158" s="23" t="s">
        <v>432</v>
      </c>
      <c r="X158" s="23">
        <v>3.0768104476556308E-4</v>
      </c>
      <c r="Y158" s="23">
        <v>1.8611587570080915E-3</v>
      </c>
      <c r="Z158" s="23">
        <v>2.5002151036434568E-4</v>
      </c>
      <c r="AA158" s="23">
        <v>3.6998548981921538E-4</v>
      </c>
      <c r="AB158" s="23">
        <v>2.7888468019572157E-3</v>
      </c>
      <c r="AC158" s="23" t="s">
        <v>431</v>
      </c>
      <c r="AD158" s="23" t="s">
        <v>431</v>
      </c>
      <c r="AE158" s="63"/>
      <c r="AF158" s="23">
        <v>28463.581889083838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439.37361104299998</v>
      </c>
      <c r="F159" s="23">
        <v>12.860616173</v>
      </c>
      <c r="G159" s="23">
        <v>189.892528535</v>
      </c>
      <c r="H159" s="23" t="s">
        <v>432</v>
      </c>
      <c r="I159" s="23">
        <v>27.793828528999999</v>
      </c>
      <c r="J159" s="23">
        <v>32.683556873000001</v>
      </c>
      <c r="K159" s="23">
        <v>32.683556873000001</v>
      </c>
      <c r="L159" s="23">
        <v>0.600437734</v>
      </c>
      <c r="M159" s="23">
        <v>28.419254594000002</v>
      </c>
      <c r="N159" s="23">
        <v>1.265378892</v>
      </c>
      <c r="O159" s="23">
        <v>0.135851004</v>
      </c>
      <c r="P159" s="23">
        <v>0.15721096000000001</v>
      </c>
      <c r="Q159" s="23">
        <v>4.2985346599999996</v>
      </c>
      <c r="R159" s="23">
        <v>4.5595566889999999</v>
      </c>
      <c r="S159" s="23">
        <v>8.7630268109999996</v>
      </c>
      <c r="T159" s="23">
        <v>201.34163310400001</v>
      </c>
      <c r="U159" s="23">
        <v>1.421095499</v>
      </c>
      <c r="V159" s="23">
        <v>8.7918585050000004</v>
      </c>
      <c r="W159" s="23">
        <v>3.080358714685822</v>
      </c>
      <c r="X159" s="23">
        <v>3.342875083077422E-2</v>
      </c>
      <c r="Y159" s="23">
        <v>0.19843650969475032</v>
      </c>
      <c r="Z159" s="23">
        <v>0.13585099861299188</v>
      </c>
      <c r="AA159" s="23">
        <v>5.7394957618530099E-2</v>
      </c>
      <c r="AB159" s="23">
        <v>0.42511121675704655</v>
      </c>
      <c r="AC159" s="23">
        <v>0.96163299999999996</v>
      </c>
      <c r="AD159" s="23">
        <v>3.607961</v>
      </c>
      <c r="AE159" s="63"/>
      <c r="AF159" s="23">
        <v>300002.70246701303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8.375105391</v>
      </c>
      <c r="F163" s="25">
        <v>22.258876497999999</v>
      </c>
      <c r="G163" s="25">
        <v>1.667119802</v>
      </c>
      <c r="H163" s="25">
        <v>1.8681944420000001</v>
      </c>
      <c r="I163" s="25">
        <v>17.863428727999999</v>
      </c>
      <c r="J163" s="25">
        <v>21.833079554000001</v>
      </c>
      <c r="K163" s="25">
        <v>33.742032047999999</v>
      </c>
      <c r="L163" s="25">
        <v>1.607708589</v>
      </c>
      <c r="M163" s="25">
        <v>241.41651261499999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2025-02-10T11:09:22Z</dcterms:modified>
</cp:coreProperties>
</file>