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<sst xmlns="http://schemas.openxmlformats.org/spreadsheetml/2006/main" count="4168" uniqueCount="437">
  <si>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</si>
  <si>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</si>
  <si>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</si>
  <si>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</si>
  <si>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</si>
  <si>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</si>
  <si>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</si>
  <si>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</si>
  <si>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</si>
  <si>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</si>
  <si>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</si>
  <si>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</si>
  <si>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</si>
  <si>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</si>
  <si>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</si>
  <si>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</si>
  <si>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</si>
  <si>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</si>
  <si>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</si>
  <si>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</si>
  <si>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</si>
  <si>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</si>
  <si>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</si>
  <si>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</si>
  <si>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</si>
  <si>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</si>
  <si>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</si>
  <si>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</si>
  <si>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</si>
  <si>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</si>
  <si>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</si>
  <si>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</si>
  <si>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</si>
  <si>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</si>
  <si>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</si>
  <si>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</si>
  <si>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</si>
  <si>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</si>
  <si>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</si>
  <si>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</si>
  <si>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</si>
  <si>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</si>
  <si>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</si>
  <si>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</si>
  <si>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</si>
  <si>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</si>
  <si>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</si>
  <si>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</si>
  <si>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</si>
  <si>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</si>
  <si>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</si>
  <si>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</si>
  <si>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</si>
  <si>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</si>
  <si>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</si>
  <si>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</si>
  <si>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</si>
  <si>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</si>
  <si>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</si>
  <si>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</si>
  <si>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</si>
  <si>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</si>
  <si>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</si>
  <si>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</si>
  <si>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</si>
  <si>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</si>
  <si>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</si>
  <si>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</si>
  <si>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</si>
  <si>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</si>
  <si>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</si>
  <si>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</si>
  <si>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</si>
  <si>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</si>
  <si>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</si>
  <si>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</si>
  <si>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</si>
  <si>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</si>
  <si>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</si>
  <si>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</si>
  <si>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</si>
  <si>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</si>
  <si>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</si>
  <si>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</si>
  <si>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</si>
  <si>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</si>
  <si>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</si>
  <si>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</si>
  <si>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</si>
  <si>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</si>
  <si>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</si>
  <si>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</si>
  <si>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</si>
  <si>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</si>
  <si>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</si>
  <si>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</si>
  <si>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</si>
  <si>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</si>
  <si>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</si>
  <si>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</si>
  <si>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</si>
  <si>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</si>
  <si>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</si>
  <si>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</si>
  <si>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</si>
  <si>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</si>
  <si>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</si>
  <si>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</si>
  <si>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</si>
  <si>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</si>
  <si>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</si>
  <si>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</si>
  <si>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</si>
  <si>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</si>
  <si>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</si>
  <si>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</si>
  <si>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</si>
  <si>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</si>
  <si>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</si>
  <si>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</si>
  <si>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</si>
  <si>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</si>
  <si>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</si>
  <si>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</si>
  <si>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</si>
  <si>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</si>
  <si>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</si>
  <si>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</si>
  <si>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</si>
  <si>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</si>
  <si>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</si>
  <si>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</si>
  <si>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</si>
  <si>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</si>
  <si>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</si>
  <si>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</si>
  <si>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</si>
  <si>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</si>
  <si>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</si>
  <si>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</si>
  <si>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</si>
  <si>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</si>
  <si>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</si>
  <si>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</si>
  <si>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</si>
  <si>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</si>
  <si>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</si>
  <si>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</si>
  <si>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</si>
  <si>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</si>
  <si>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</si>
  <si>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</si>
  <si>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</si>
  <si>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</si>
  <si>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</si>
  <si>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</si>
  <si>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</si>
  <si>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</si>
  <si>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</si>
  <si>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</si>
  <si>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</si>
  <si>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</si>
  <si>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</si>
  <si>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</si>
  <si>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</si>
  <si>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</si>
  <si>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</si>
  <si>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</si>
  <si>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</si>
  <si>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</si>
  <si>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</si>
  <si>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</si>
  <si>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</si>
  <si>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</si>
  <si>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</si>
  <si>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</si>
  <si>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</si>
  <si>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</si>
  <si>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</si>
  <si>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</si>
  <si>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</si>
  <si>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</si>
  <si>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</si>
  <si>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</si>
  <si>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</si>
  <si>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</si>
  <si>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</si>
  <si>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</si>
  <si>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</si>
  <si>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</si>
  <si>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</si>
  <si>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</si>
  <si>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</si>
  <si>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</si>
  <si>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</si>
  <si>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</si>
  <si>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</si>
  <si>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</si>
  <si>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</si>
  <si>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</si>
  <si>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</si>
  <si>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</si>
  <si>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</si>
  <si>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</si>
  <si>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</si>
  <si>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</si>
  <si>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</si>
  <si>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</si>
  <si>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</si>
  <si>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</si>
  <si>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</si>
  <si>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</si>
  <si>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</si>
  <si>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</si>
  <si>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</si>
  <si>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</si>
  <si>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</si>
  <si>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</si>
  <si>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</si>
  <si>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</si>
  <si>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</si>
  <si>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</si>
  <si>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</si>
  <si>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</si>
  <si>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</si>
  <si>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</si>
  <si>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</si>
  <si>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</si>
  <si>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</si>
  <si>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</si>
  <si>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</si>
  <si>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</si>
  <si>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</si>
  <si>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</si>
  <si>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</si>
  <si>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</si>
  <si>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</si>
  <si>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</si>
  <si>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</si>
  <si>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</si>
  <si>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</si>
  <si>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</si>
  <si>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</si>
  <si>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</si>
  <si>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</si>
  <si>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</si>
  <si>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</si>
  <si>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</si>
  <si>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</si>
  <si>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</si>
  <si>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</si>
  <si>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</si>
  <si>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</si>
  <si>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</si>
  <si>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</si>
  <si>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</si>
  <si>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</si>
  <si>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</si>
  <si>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</si>
  <si>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</si>
  <si>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</si>
  <si>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</si>
  <si>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</si>
  <si>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</si>
  <si>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</si>
  <si>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</si>
  <si>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</si>
  <si>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</si>
  <si>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</si>
  <si>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</si>
  <si>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</si>
  <si>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</si>
  <si>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</si>
  <si>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</si>
  <si>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</si>
  <si>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</si>
  <si>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</si>
  <si>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</si>
  <si>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</si>
  <si>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</si>
  <si>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</si>
  <si>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</si>
  <si>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</si>
  <si>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</si>
  <si>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</si>
  <si>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</si>
  <si>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</si>
  <si>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</si>
  <si>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</si>
  <si>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</si>
  <si>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</si>
  <si>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</si>
  <si>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</si>
  <si>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</si>
  <si>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</si>
  <si>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</si>
  <si>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</si>
  <si>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</si>
  <si>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</si>
  <si>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</si>
  <si>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</si>
  <si>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</si>
  <si>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</si>
  <si>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</si>
  <si>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</si>
  <si>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</si>
  <si>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</si>
  <si>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</si>
  <si>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</si>
  <si>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</si>
  <si>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</si>
  <si>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</si>
  <si>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</si>
  <si>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</si>
  <si>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</si>
  <si>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</si>
  <si>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</si>
  <si>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</si>
  <si>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</si>
  <si>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</si>
  <si>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</si>
  <si>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</si>
  <si>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</si>
  <si>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</si>
  <si>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</si>
  <si>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</si>
  <si>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</si>
  <si>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</si>
  <si>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</si>
  <si>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</si>
  <si>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</si>
  <si>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</si>
  <si>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</si>
  <si>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</si>
  <si>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</si>
  <si>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</si>
  <si>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</si>
  <si>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</si>
  <si>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</si>
  <si>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</si>
  <si>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</si>
  <si>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</si>
  <si>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</si>
  <si>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</si>
  <si>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</si>
  <si>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</si>
  <si>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</si>
  <si>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</si>
  <si>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</si>
  <si>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</si>
  <si>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</si>
  <si>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</si>
  <si>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</si>
  <si>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</si>
  <si>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</si>
  <si>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</si>
  <si>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</si>
  <si>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</si>
  <si>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</si>
  <si>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</si>
  <si>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</si>
  <si>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</si>
  <si>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</si>
  <si>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</si>
  <si>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</si>
  <si>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</si>
  <si>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</si>
  <si>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</si>
  <si>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</si>
  <si>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</si>
  <si>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</si>
  <si>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</si>
  <si>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</si>
  <si>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</si>
  <si>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</si>
  <si>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</si>
  <si>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</si>
  <si>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</si>
  <si>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</si>
  <si>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</si>
  <si>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</si>
  <si>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</si>
  <si>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</si>
  <si>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</si>
  <si>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</si>
  <si>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</si>
  <si>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</si>
  <si>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</si>
  <si>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</si>
  <si>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</si>
  <si>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</si>
  <si>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</si>
  <si>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</si>
  <si>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</si>
  <si>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</si>
  <si>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</si>
  <si>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</si>
  <si>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</si>
  <si>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</si>
  <si>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</si>
  <si>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</si>
  <si>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</si>
  <si>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</si>
  <si>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</si>
  <si>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</si>
  <si>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</si>
  <si>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</si>
  <si>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</si>
  <si>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</si>
  <si>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</si>
  <si>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</si>
  <si>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</si>
  <si>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</si>
  <si>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</si>
  <si>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</si>
  <si>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</si>
  <si>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</si>
  <si>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</si>
  <si>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</si>
  <si>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</si>
  <si>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</si>
  <si>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</si>
  <si>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</si>
  <si>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</si>
  <si>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</si>
  <si>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</si>
  <si>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</si>
  <si>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</si>
  <si>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</si>
  <si>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24.01.2024</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</si>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</sst>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24.01.2024: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216.03057116066842</v>
      </c>
      <c r="F14" s="6">
        <v>0.88229253710417666</v>
      </c>
      <c r="G14" s="6">
        <v>1459.0517224930923</v>
      </c>
      <c r="H14" s="6" t="s">
        <v>431</v>
      </c>
      <c r="I14" s="6" t="s">
        <v>432</v>
      </c>
      <c r="J14" s="6" t="s">
        <v>432</v>
      </c>
      <c r="K14" s="6" t="s">
        <v>432</v>
      </c>
      <c r="L14" s="6" t="s">
        <v>432</v>
      </c>
      <c r="M14" s="6">
        <v>7.2940759723218882</v>
      </c>
      <c r="N14" s="6">
        <v>3.9959032406773809</v>
      </c>
      <c r="O14" s="6">
        <v>2.1108444603606542</v>
      </c>
      <c r="P14" s="6">
        <v>4.2523621619234868</v>
      </c>
      <c r="Q14" s="6">
        <v>3.6690272817959264</v>
      </c>
      <c r="R14" s="6">
        <v>7.2909659045338202</v>
      </c>
      <c r="S14" s="6">
        <v>6.5084082915055896</v>
      </c>
      <c r="T14" s="6">
        <v>68.77506930508433</v>
      </c>
      <c r="U14" s="6">
        <v>2.2677579843660638</v>
      </c>
      <c r="V14" s="6">
        <v>17.051839900857168</v>
      </c>
      <c r="W14" s="6">
        <v>133.92441594861572</v>
      </c>
      <c r="X14" s="6">
        <v>1.6640343333995781E-3</v>
      </c>
      <c r="Y14" s="6">
        <v>2.4413262035828106E-2</v>
      </c>
      <c r="Z14" s="6">
        <v>1.8277889692471194E-2</v>
      </c>
      <c r="AA14" s="6">
        <v>2.8364949183794421E-3</v>
      </c>
      <c r="AB14" s="6">
        <v>4.7191680533990664E-2</v>
      </c>
      <c r="AC14" s="6">
        <v>0.74148800000000004</v>
      </c>
      <c r="AD14" s="6">
        <v>0.18727113286362129</v>
      </c>
      <c r="AE14" s="60"/>
      <c r="AF14" s="26">
        <v>79772.724914399994</v>
      </c>
      <c r="AG14" s="26">
        <v>581240.08045000001</v>
      </c>
      <c r="AH14" s="26">
        <v>7450.0437259999999</v>
      </c>
      <c r="AI14" s="26">
        <v>1359.2464785575808</v>
      </c>
      <c r="AJ14" s="26">
        <v>3103.1272800000002</v>
      </c>
      <c r="AK14" s="26" t="s">
        <v>431</v>
      </c>
      <c r="AL14" s="49" t="s">
        <v>49</v>
      </c>
    </row>
    <row r="15" spans="1:38" s="1" customFormat="1" ht="26.25" customHeight="1" thickBot="1" x14ac:dyDescent="0.25">
      <c r="A15" s="70" t="s">
        <v>53</v>
      </c>
      <c r="B15" s="70" t="s">
        <v>54</v>
      </c>
      <c r="C15" s="71" t="s">
        <v>55</v>
      </c>
      <c r="D15" s="72"/>
      <c r="E15" s="6">
        <v>20.701638027451338</v>
      </c>
      <c r="F15" s="6">
        <v>0.38093317669084825</v>
      </c>
      <c r="G15" s="6">
        <v>134.36897999999999</v>
      </c>
      <c r="H15" s="6" t="s">
        <v>433</v>
      </c>
      <c r="I15" s="6" t="s">
        <v>432</v>
      </c>
      <c r="J15" s="6" t="s">
        <v>432</v>
      </c>
      <c r="K15" s="6" t="s">
        <v>432</v>
      </c>
      <c r="L15" s="6" t="s">
        <v>432</v>
      </c>
      <c r="M15" s="6">
        <v>2.3415167395842627</v>
      </c>
      <c r="N15" s="6">
        <v>0.47728121503401388</v>
      </c>
      <c r="O15" s="6">
        <v>0.26520895481210938</v>
      </c>
      <c r="P15" s="6">
        <v>5.3024895999860447E-2</v>
      </c>
      <c r="Q15" s="6">
        <v>0.32943230751739211</v>
      </c>
      <c r="R15" s="6">
        <v>1.6488723526117726</v>
      </c>
      <c r="S15" s="6">
        <v>1.1608286973385262</v>
      </c>
      <c r="T15" s="6">
        <v>58.923333511482518</v>
      </c>
      <c r="U15" s="6">
        <v>0.28618035321792601</v>
      </c>
      <c r="V15" s="6">
        <v>5.0713852239300001</v>
      </c>
      <c r="W15" s="6">
        <v>0.18867208976439176</v>
      </c>
      <c r="X15" s="6">
        <v>5.3575707911157402E-5</v>
      </c>
      <c r="Y15" s="6">
        <v>3.704358189916466E-4</v>
      </c>
      <c r="Z15" s="6">
        <v>5.0788241071658E-5</v>
      </c>
      <c r="AA15" s="6">
        <v>5.0788241071658E-5</v>
      </c>
      <c r="AB15" s="6">
        <v>5.2558762181370577E-4</v>
      </c>
      <c r="AC15" s="6" t="s">
        <v>431</v>
      </c>
      <c r="AD15" s="6" t="s">
        <v>431</v>
      </c>
      <c r="AE15" s="60"/>
      <c r="AF15" s="26">
        <v>155429.55598999999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6.2272280703372092</v>
      </c>
      <c r="F16" s="6">
        <v>0.50902482077112143</v>
      </c>
      <c r="G16" s="6">
        <v>10.928154796753185</v>
      </c>
      <c r="H16" s="6">
        <v>8.0814999999999998E-2</v>
      </c>
      <c r="I16" s="6" t="s">
        <v>432</v>
      </c>
      <c r="J16" s="6" t="s">
        <v>432</v>
      </c>
      <c r="K16" s="6" t="s">
        <v>432</v>
      </c>
      <c r="L16" s="6" t="s">
        <v>432</v>
      </c>
      <c r="M16" s="6">
        <v>3.0694833458986182</v>
      </c>
      <c r="N16" s="6">
        <v>0.62951976729951697</v>
      </c>
      <c r="O16" s="6">
        <v>1.1689455607423993E-2</v>
      </c>
      <c r="P16" s="6">
        <v>5.0543351607423993E-2</v>
      </c>
      <c r="Q16" s="6">
        <v>2.6429740607423993E-2</v>
      </c>
      <c r="R16" s="6">
        <v>0.21836586116917245</v>
      </c>
      <c r="S16" s="6">
        <v>0.12839116612229853</v>
      </c>
      <c r="T16" s="6">
        <v>0.24992478912229854</v>
      </c>
      <c r="U16" s="6">
        <v>9.7409679999999992E-3</v>
      </c>
      <c r="V16" s="6">
        <v>1.1009694094639169</v>
      </c>
      <c r="W16" s="6">
        <v>0.41940373994175001</v>
      </c>
      <c r="X16" s="6">
        <v>9.843141310719157E-2</v>
      </c>
      <c r="Y16" s="6">
        <v>7.0669683856525334E-2</v>
      </c>
      <c r="Z16" s="6">
        <v>3.7268473393128138E-2</v>
      </c>
      <c r="AA16" s="6">
        <v>2.486772439092854E-2</v>
      </c>
      <c r="AB16" s="6">
        <v>0.23124112104377359</v>
      </c>
      <c r="AC16" s="6">
        <v>2.9789999999999999E-3</v>
      </c>
      <c r="AD16" s="6" t="s">
        <v>431</v>
      </c>
      <c r="AE16" s="60"/>
      <c r="AF16" s="26">
        <v>2553.6469999999999</v>
      </c>
      <c r="AG16" s="26">
        <v>15775.99583131</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10.80860033772389</v>
      </c>
      <c r="F17" s="6">
        <v>0.14555958808321787</v>
      </c>
      <c r="G17" s="6">
        <v>28.460564315867629</v>
      </c>
      <c r="H17" s="6" t="s">
        <v>433</v>
      </c>
      <c r="I17" s="6" t="s">
        <v>432</v>
      </c>
      <c r="J17" s="6" t="s">
        <v>432</v>
      </c>
      <c r="K17" s="6" t="s">
        <v>432</v>
      </c>
      <c r="L17" s="6" t="s">
        <v>432</v>
      </c>
      <c r="M17" s="6">
        <v>130.14877246538924</v>
      </c>
      <c r="N17" s="6">
        <v>4.9583932879980512</v>
      </c>
      <c r="O17" s="6">
        <v>9.7028501753319632E-2</v>
      </c>
      <c r="P17" s="6">
        <v>2.6410059948805208E-2</v>
      </c>
      <c r="Q17" s="6">
        <v>0.22528343288058977</v>
      </c>
      <c r="R17" s="6">
        <v>0.89308984032395011</v>
      </c>
      <c r="S17" s="6">
        <v>6.2212980643488187E-2</v>
      </c>
      <c r="T17" s="6">
        <v>1.878939975751089</v>
      </c>
      <c r="U17" s="6">
        <v>4.703932649659634E-2</v>
      </c>
      <c r="V17" s="6">
        <v>3.6873381031080896</v>
      </c>
      <c r="W17" s="6">
        <v>0.98036313143246123</v>
      </c>
      <c r="X17" s="6">
        <v>3.8432551968271694E-2</v>
      </c>
      <c r="Y17" s="6">
        <v>5.5009941485439334E-2</v>
      </c>
      <c r="Z17" s="6">
        <v>2.8742993096957079E-2</v>
      </c>
      <c r="AA17" s="6">
        <v>2.1389332507086127E-2</v>
      </c>
      <c r="AB17" s="6">
        <v>0.14357481902621722</v>
      </c>
      <c r="AC17" s="6">
        <v>1.347208958134E-2</v>
      </c>
      <c r="AD17" s="6">
        <v>0.414040832472506</v>
      </c>
      <c r="AE17" s="60"/>
      <c r="AF17" s="26">
        <v>14219.04979997</v>
      </c>
      <c r="AG17" s="26">
        <v>44580.908760459999</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3.3885143241360454</v>
      </c>
      <c r="F18" s="6">
        <v>5.8535171253666828E-2</v>
      </c>
      <c r="G18" s="6">
        <v>18.489652215299774</v>
      </c>
      <c r="H18" s="6" t="s">
        <v>433</v>
      </c>
      <c r="I18" s="6" t="s">
        <v>432</v>
      </c>
      <c r="J18" s="6" t="s">
        <v>432</v>
      </c>
      <c r="K18" s="6" t="s">
        <v>432</v>
      </c>
      <c r="L18" s="6" t="s">
        <v>432</v>
      </c>
      <c r="M18" s="6">
        <v>0.73211485458213021</v>
      </c>
      <c r="N18" s="6">
        <v>9.9476829094522518E-2</v>
      </c>
      <c r="O18" s="6">
        <v>8.8611439668334121E-3</v>
      </c>
      <c r="P18" s="6">
        <v>7.6430830740911379E-3</v>
      </c>
      <c r="Q18" s="6">
        <v>2.9872814850511378E-2</v>
      </c>
      <c r="R18" s="6">
        <v>4.0639911373666827E-2</v>
      </c>
      <c r="S18" s="6">
        <v>4.582800661774479E-2</v>
      </c>
      <c r="T18" s="6">
        <v>1.9060072094198501</v>
      </c>
      <c r="U18" s="6">
        <v>1.5144016684855688E-2</v>
      </c>
      <c r="V18" s="6">
        <v>0.70209970103522801</v>
      </c>
      <c r="W18" s="6">
        <v>8.3086896513666825E-2</v>
      </c>
      <c r="X18" s="6">
        <v>7.4247949808875996E-3</v>
      </c>
      <c r="Y18" s="6">
        <v>9.7394479631400001E-3</v>
      </c>
      <c r="Z18" s="6">
        <v>5.1463349833668001E-3</v>
      </c>
      <c r="AA18" s="6">
        <v>3.4750077457099998E-3</v>
      </c>
      <c r="AB18" s="6">
        <v>2.5785585673104398E-2</v>
      </c>
      <c r="AC18" s="6">
        <v>6.7400000000000001E-4</v>
      </c>
      <c r="AD18" s="6">
        <v>9.6831E-2</v>
      </c>
      <c r="AE18" s="60"/>
      <c r="AF18" s="26">
        <v>11572.41329652571</v>
      </c>
      <c r="AG18" s="26">
        <v>1714.6089953908281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6.6628734867554416</v>
      </c>
      <c r="F19" s="6">
        <v>0.33197617189820527</v>
      </c>
      <c r="G19" s="6">
        <v>47.660900351152122</v>
      </c>
      <c r="H19" s="6" t="s">
        <v>433</v>
      </c>
      <c r="I19" s="6" t="s">
        <v>432</v>
      </c>
      <c r="J19" s="6" t="s">
        <v>432</v>
      </c>
      <c r="K19" s="6" t="s">
        <v>432</v>
      </c>
      <c r="L19" s="6" t="s">
        <v>432</v>
      </c>
      <c r="M19" s="6">
        <v>2.8515022323069963</v>
      </c>
      <c r="N19" s="6">
        <v>0.49930431780902346</v>
      </c>
      <c r="O19" s="6">
        <v>1.640510737007525E-2</v>
      </c>
      <c r="P19" s="6">
        <v>2.8312787078025217E-2</v>
      </c>
      <c r="Q19" s="6">
        <v>8.3296533410008158E-2</v>
      </c>
      <c r="R19" s="6">
        <v>0.6523159176040445</v>
      </c>
      <c r="S19" s="6">
        <v>0.15553451460166115</v>
      </c>
      <c r="T19" s="6">
        <v>6.2796275148329688</v>
      </c>
      <c r="U19" s="6">
        <v>0.13529814304974161</v>
      </c>
      <c r="V19" s="6">
        <v>0.56580124251328112</v>
      </c>
      <c r="W19" s="6">
        <v>0.52830161111473795</v>
      </c>
      <c r="X19" s="6">
        <v>4.8543154022368903E-2</v>
      </c>
      <c r="Y19" s="6">
        <v>8.3967040408158347E-2</v>
      </c>
      <c r="Z19" s="6">
        <v>4.2787664497595843E-2</v>
      </c>
      <c r="AA19" s="6">
        <v>3.8189753196823266E-2</v>
      </c>
      <c r="AB19" s="6">
        <v>0.2134876122068266</v>
      </c>
      <c r="AC19" s="6">
        <v>3.9272912949197498E-2</v>
      </c>
      <c r="AD19" s="6">
        <v>0.2518716686940588</v>
      </c>
      <c r="AE19" s="60"/>
      <c r="AF19" s="26">
        <v>35871.868754000003</v>
      </c>
      <c r="AG19" s="26">
        <v>7204.5192740000002</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5.330947972101252</v>
      </c>
      <c r="F20" s="6">
        <v>2.0232549221564828</v>
      </c>
      <c r="G20" s="6">
        <v>25.471928948130518</v>
      </c>
      <c r="H20" s="6">
        <v>0.19979012306729779</v>
      </c>
      <c r="I20" s="6" t="s">
        <v>432</v>
      </c>
      <c r="J20" s="6" t="s">
        <v>432</v>
      </c>
      <c r="K20" s="6" t="s">
        <v>432</v>
      </c>
      <c r="L20" s="6" t="s">
        <v>432</v>
      </c>
      <c r="M20" s="6">
        <v>6.0512349626787021</v>
      </c>
      <c r="N20" s="6">
        <v>0.65564807534955838</v>
      </c>
      <c r="O20" s="6">
        <v>0.11267173675256256</v>
      </c>
      <c r="P20" s="6">
        <v>3.9562377774949739E-2</v>
      </c>
      <c r="Q20" s="6">
        <v>0.20164192429230418</v>
      </c>
      <c r="R20" s="6">
        <v>0.49672331561341754</v>
      </c>
      <c r="S20" s="6">
        <v>0.45026355597069484</v>
      </c>
      <c r="T20" s="6">
        <v>3.1955534973235271</v>
      </c>
      <c r="U20" s="6">
        <v>9.2311817635905777E-2</v>
      </c>
      <c r="V20" s="6">
        <v>6.1291758568736654</v>
      </c>
      <c r="W20" s="6">
        <v>1.5241473710947859</v>
      </c>
      <c r="X20" s="6">
        <v>8.4359257090951906E-2</v>
      </c>
      <c r="Y20" s="6">
        <v>0.10889379524337832</v>
      </c>
      <c r="Z20" s="6">
        <v>3.8318637119670804E-2</v>
      </c>
      <c r="AA20" s="6">
        <v>3.2322150811451969E-2</v>
      </c>
      <c r="AB20" s="6">
        <v>0.26389409581161832</v>
      </c>
      <c r="AC20" s="6">
        <v>0.12591289553688551</v>
      </c>
      <c r="AD20" s="6">
        <v>0.1075591577068799</v>
      </c>
      <c r="AE20" s="60"/>
      <c r="AF20" s="26">
        <v>16036.17182</v>
      </c>
      <c r="AG20" s="26">
        <v>2818.3323700000001</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3.8585024680000002</v>
      </c>
      <c r="F21" s="6">
        <v>0.21683583300000001</v>
      </c>
      <c r="G21" s="6">
        <v>37.724391334000003</v>
      </c>
      <c r="H21" s="6">
        <v>1.9150999999999999E-4</v>
      </c>
      <c r="I21" s="6" t="s">
        <v>432</v>
      </c>
      <c r="J21" s="6" t="s">
        <v>432</v>
      </c>
      <c r="K21" s="6" t="s">
        <v>432</v>
      </c>
      <c r="L21" s="6" t="s">
        <v>432</v>
      </c>
      <c r="M21" s="6">
        <v>1.864185896</v>
      </c>
      <c r="N21" s="6">
        <v>0.31426337300000001</v>
      </c>
      <c r="O21" s="6">
        <v>8.6792299999999996E-3</v>
      </c>
      <c r="P21" s="6">
        <v>7.183923E-3</v>
      </c>
      <c r="Q21" s="6">
        <v>3.0420916999999999E-2</v>
      </c>
      <c r="R21" s="6">
        <v>0.55625308799999995</v>
      </c>
      <c r="S21" s="6">
        <v>8.8234759999999995E-2</v>
      </c>
      <c r="T21" s="6">
        <v>5.5483415689999998</v>
      </c>
      <c r="U21" s="6">
        <v>1.015522E-3</v>
      </c>
      <c r="V21" s="6">
        <v>0.21456914599999999</v>
      </c>
      <c r="W21" s="6">
        <v>0.31811177424999998</v>
      </c>
      <c r="X21" s="6">
        <v>3.1372429795459997E-2</v>
      </c>
      <c r="Y21" s="6">
        <v>5.9643940463240001E-2</v>
      </c>
      <c r="Z21" s="6">
        <v>2.9974672102640001E-2</v>
      </c>
      <c r="AA21" s="6">
        <v>2.8937852538740001E-2</v>
      </c>
      <c r="AB21" s="6">
        <v>0.14992889490007999</v>
      </c>
      <c r="AC21" s="6">
        <v>5.4500000000000002E-4</v>
      </c>
      <c r="AD21" s="6">
        <v>5.8445999999999998E-2</v>
      </c>
      <c r="AE21" s="60"/>
      <c r="AF21" s="26">
        <v>28869.978999999999</v>
      </c>
      <c r="AG21" s="26">
        <v>849.16700000000003</v>
      </c>
      <c r="AH21" s="26">
        <v>11988.733</v>
      </c>
      <c r="AI21" s="26">
        <v>5.1760000000000002</v>
      </c>
      <c r="AJ21" s="26" t="s">
        <v>434</v>
      </c>
      <c r="AK21" s="26" t="s">
        <v>431</v>
      </c>
      <c r="AL21" s="49" t="s">
        <v>49</v>
      </c>
    </row>
    <row r="22" spans="1:38" s="2" customFormat="1" ht="26.25" customHeight="1" thickBot="1" x14ac:dyDescent="0.25">
      <c r="A22" s="70" t="s">
        <v>53</v>
      </c>
      <c r="B22" s="74" t="s">
        <v>68</v>
      </c>
      <c r="C22" s="71" t="s">
        <v>69</v>
      </c>
      <c r="D22" s="72"/>
      <c r="E22" s="6">
        <v>110.88864617944</v>
      </c>
      <c r="F22" s="6">
        <v>3.1303531005359999</v>
      </c>
      <c r="G22" s="6">
        <v>88.151107530057502</v>
      </c>
      <c r="H22" s="6" t="s">
        <v>431</v>
      </c>
      <c r="I22" s="6" t="s">
        <v>432</v>
      </c>
      <c r="J22" s="6" t="s">
        <v>432</v>
      </c>
      <c r="K22" s="6" t="s">
        <v>432</v>
      </c>
      <c r="L22" s="6" t="s">
        <v>432</v>
      </c>
      <c r="M22" s="6">
        <v>72.409516703432004</v>
      </c>
      <c r="N22" s="6">
        <v>18.427270408219201</v>
      </c>
      <c r="O22" s="6">
        <v>14.815853320584001</v>
      </c>
      <c r="P22" s="6">
        <v>1.4948245073451201</v>
      </c>
      <c r="Q22" s="6">
        <v>3.8661188163536</v>
      </c>
      <c r="R22" s="6">
        <v>4.242393896616</v>
      </c>
      <c r="S22" s="6">
        <v>4.1766886014592002</v>
      </c>
      <c r="T22" s="6">
        <v>19.798017429600002</v>
      </c>
      <c r="U22" s="6">
        <v>0.77361425241920001</v>
      </c>
      <c r="V22" s="6">
        <v>16.622608031896</v>
      </c>
      <c r="W22" s="6">
        <v>1.3100256992118358</v>
      </c>
      <c r="X22" s="6">
        <v>2.4264148350399994E-3</v>
      </c>
      <c r="Y22" s="6">
        <v>7.9283917737999962E-3</v>
      </c>
      <c r="Z22" s="6">
        <v>2.3488107917999991E-3</v>
      </c>
      <c r="AA22" s="6">
        <v>1.4102512196943996E-3</v>
      </c>
      <c r="AB22" s="6">
        <v>1.4113868620334395E-2</v>
      </c>
      <c r="AC22" s="6">
        <v>0.108019</v>
      </c>
      <c r="AD22" s="6">
        <v>2.392401</v>
      </c>
      <c r="AE22" s="60"/>
      <c r="AF22" s="26">
        <v>99169.223599095567</v>
      </c>
      <c r="AG22" s="26">
        <v>50846.050083844748</v>
      </c>
      <c r="AH22" s="26">
        <v>43772.813663741756</v>
      </c>
      <c r="AI22" s="26">
        <v>4814.5039999999999</v>
      </c>
      <c r="AJ22" s="26">
        <v>853</v>
      </c>
      <c r="AK22" s="26" t="s">
        <v>431</v>
      </c>
      <c r="AL22" s="49" t="s">
        <v>49</v>
      </c>
    </row>
    <row r="23" spans="1:38" s="2" customFormat="1" ht="26.25" customHeight="1" thickBot="1" x14ac:dyDescent="0.25">
      <c r="A23" s="70" t="s">
        <v>70</v>
      </c>
      <c r="B23" s="74" t="s">
        <v>393</v>
      </c>
      <c r="C23" s="71" t="s">
        <v>389</v>
      </c>
      <c r="D23" s="117"/>
      <c r="E23" s="6">
        <v>39.680776710000004</v>
      </c>
      <c r="F23" s="6">
        <v>8.5920684440000006</v>
      </c>
      <c r="G23" s="6">
        <v>7.2393779909999996</v>
      </c>
      <c r="H23" s="6">
        <v>8.4459359999999994E-3</v>
      </c>
      <c r="I23" s="6" t="s">
        <v>432</v>
      </c>
      <c r="J23" s="6" t="s">
        <v>432</v>
      </c>
      <c r="K23" s="6" t="s">
        <v>432</v>
      </c>
      <c r="L23" s="6" t="s">
        <v>432</v>
      </c>
      <c r="M23" s="6">
        <v>23.101892834000001</v>
      </c>
      <c r="N23" s="6" t="s">
        <v>433</v>
      </c>
      <c r="O23" s="6">
        <v>1.2065624E-2</v>
      </c>
      <c r="P23" s="6" t="s">
        <v>433</v>
      </c>
      <c r="Q23" s="6" t="s">
        <v>433</v>
      </c>
      <c r="R23" s="6">
        <v>6.0328144E-2</v>
      </c>
      <c r="S23" s="6">
        <v>2.051157119</v>
      </c>
      <c r="T23" s="6">
        <v>8.4459418999999994E-2</v>
      </c>
      <c r="U23" s="6">
        <v>1.2065624E-2</v>
      </c>
      <c r="V23" s="6">
        <v>1.206562989</v>
      </c>
      <c r="W23" s="6" t="s">
        <v>433</v>
      </c>
      <c r="X23" s="6">
        <v>3.6196890000000002E-2</v>
      </c>
      <c r="Y23" s="6">
        <v>6.0328149999999997E-2</v>
      </c>
      <c r="Z23" s="6">
        <v>4.1505767200000002E-2</v>
      </c>
      <c r="AA23" s="6">
        <v>9.5318477000000002E-3</v>
      </c>
      <c r="AB23" s="6">
        <v>0.14756265490000001</v>
      </c>
      <c r="AC23" s="6" t="s">
        <v>431</v>
      </c>
      <c r="AD23" s="6" t="s">
        <v>431</v>
      </c>
      <c r="AE23" s="60"/>
      <c r="AF23" s="26">
        <v>52002.865299999998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9.4268265970999998</v>
      </c>
      <c r="F24" s="6">
        <v>16.269675302933749</v>
      </c>
      <c r="G24" s="6">
        <v>28.210102829</v>
      </c>
      <c r="H24" s="6">
        <v>1.924959965</v>
      </c>
      <c r="I24" s="6" t="s">
        <v>432</v>
      </c>
      <c r="J24" s="6" t="s">
        <v>432</v>
      </c>
      <c r="K24" s="6" t="s">
        <v>432</v>
      </c>
      <c r="L24" s="6" t="s">
        <v>432</v>
      </c>
      <c r="M24" s="6">
        <v>32.326660850524</v>
      </c>
      <c r="N24" s="6">
        <v>1.8200096115046867</v>
      </c>
      <c r="O24" s="6">
        <v>0.68530366430302647</v>
      </c>
      <c r="P24" s="6">
        <v>5.367597462602796E-2</v>
      </c>
      <c r="Q24" s="6">
        <v>4.5286329042126483E-2</v>
      </c>
      <c r="R24" s="6">
        <v>1.6192800419828384</v>
      </c>
      <c r="S24" s="6">
        <v>0.40068609350620882</v>
      </c>
      <c r="T24" s="6">
        <v>4.3186560873503739</v>
      </c>
      <c r="U24" s="6">
        <v>3.2893109088181161E-2</v>
      </c>
      <c r="V24" s="6">
        <v>27.172324138102503</v>
      </c>
      <c r="W24" s="6">
        <v>5.6272360553272325</v>
      </c>
      <c r="X24" s="6">
        <v>0.56507787338105575</v>
      </c>
      <c r="Y24" s="6">
        <v>0.90344865253561424</v>
      </c>
      <c r="Z24" s="6">
        <v>0.29667619324433425</v>
      </c>
      <c r="AA24" s="6">
        <v>0.23844442942855459</v>
      </c>
      <c r="AB24" s="6">
        <v>2.0036471485954852</v>
      </c>
      <c r="AC24" s="6">
        <v>0.26210119901200002</v>
      </c>
      <c r="AD24" s="6">
        <v>0.35508102078458798</v>
      </c>
      <c r="AE24" s="60"/>
      <c r="AF24" s="26">
        <v>23881.651709999998</v>
      </c>
      <c r="AG24" s="26">
        <v>2148.0153599999999</v>
      </c>
      <c r="AH24" s="26">
        <v>32952.570789999998</v>
      </c>
      <c r="AI24" s="26">
        <v>52025.945</v>
      </c>
      <c r="AJ24" s="26" t="s">
        <v>431</v>
      </c>
      <c r="AK24" s="26" t="s">
        <v>431</v>
      </c>
      <c r="AL24" s="49" t="s">
        <v>49</v>
      </c>
    </row>
    <row r="25" spans="1:38" s="2" customFormat="1" ht="26.25" customHeight="1" thickBot="1" x14ac:dyDescent="0.25">
      <c r="A25" s="70" t="s">
        <v>73</v>
      </c>
      <c r="B25" s="74" t="s">
        <v>74</v>
      </c>
      <c r="C25" s="76" t="s">
        <v>75</v>
      </c>
      <c r="D25" s="72"/>
      <c r="E25" s="6">
        <v>1.87711528377445</v>
      </c>
      <c r="F25" s="6">
        <v>0.1646575272216419</v>
      </c>
      <c r="G25" s="6">
        <v>0.1164437503614449</v>
      </c>
      <c r="H25" s="6" t="s">
        <v>433</v>
      </c>
      <c r="I25" s="6" t="s">
        <v>432</v>
      </c>
      <c r="J25" s="6" t="s">
        <v>432</v>
      </c>
      <c r="K25" s="6" t="s">
        <v>432</v>
      </c>
      <c r="L25" s="6" t="s">
        <v>432</v>
      </c>
      <c r="M25" s="6">
        <v>1.3778672760694732</v>
      </c>
      <c r="N25" s="6">
        <v>0.10112398830663707</v>
      </c>
      <c r="O25" s="6">
        <v>7.2059484049867016E-6</v>
      </c>
      <c r="P25" s="6">
        <v>3.182449874119903E-4</v>
      </c>
      <c r="Q25" s="6">
        <v>1.3800317479398041E-5</v>
      </c>
      <c r="R25" s="6">
        <v>1.676019050714155E-3</v>
      </c>
      <c r="S25" s="6">
        <v>1.0176727724807457E-3</v>
      </c>
      <c r="T25" s="6">
        <v>1.4066324603233316E-5</v>
      </c>
      <c r="U25" s="6">
        <v>1.3787017123206277E-5</v>
      </c>
      <c r="V25" s="6">
        <v>2.6368166048311124E-3</v>
      </c>
      <c r="W25" s="6" t="s">
        <v>433</v>
      </c>
      <c r="X25" s="6">
        <v>4.6293894834199354E-6</v>
      </c>
      <c r="Y25" s="6">
        <v>8.4872140269926774E-6</v>
      </c>
      <c r="Z25" s="6">
        <v>2.8933684336234271E-6</v>
      </c>
      <c r="AA25" s="6">
        <v>1.1751226775138244E-3</v>
      </c>
      <c r="AB25" s="6">
        <v>1.1911326494578602E-3</v>
      </c>
      <c r="AC25" s="6" t="s">
        <v>431</v>
      </c>
      <c r="AD25" s="6" t="s">
        <v>431</v>
      </c>
      <c r="AE25" s="60"/>
      <c r="AF25" s="26">
        <v>6014.5351150800161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1.4319415187966935</v>
      </c>
      <c r="F26" s="6">
        <v>0.1351731716262364</v>
      </c>
      <c r="G26" s="6">
        <v>0.10067336071792936</v>
      </c>
      <c r="H26" s="6" t="s">
        <v>433</v>
      </c>
      <c r="I26" s="6" t="s">
        <v>432</v>
      </c>
      <c r="J26" s="6" t="s">
        <v>432</v>
      </c>
      <c r="K26" s="6" t="s">
        <v>432</v>
      </c>
      <c r="L26" s="6" t="s">
        <v>432</v>
      </c>
      <c r="M26" s="6">
        <v>1.8894623206897507</v>
      </c>
      <c r="N26" s="6">
        <v>0.65989764042646137</v>
      </c>
      <c r="O26" s="6">
        <v>6.341622961452957E-6</v>
      </c>
      <c r="P26" s="6">
        <v>2.7997258217038804E-4</v>
      </c>
      <c r="Q26" s="6">
        <v>1.2082424034169694E-5</v>
      </c>
      <c r="R26" s="6">
        <v>1.4446640816458487E-3</v>
      </c>
      <c r="S26" s="6">
        <v>8.7770353994190507E-4</v>
      </c>
      <c r="T26" s="6">
        <v>1.3818903440933093E-5</v>
      </c>
      <c r="U26" s="6">
        <v>1.1995600063831523E-5</v>
      </c>
      <c r="V26" s="6">
        <v>2.2902427511630225E-3</v>
      </c>
      <c r="W26" s="6" t="s">
        <v>433</v>
      </c>
      <c r="X26" s="6">
        <v>3.549963424842025E-5</v>
      </c>
      <c r="Y26" s="6">
        <v>6.5082662589824585E-5</v>
      </c>
      <c r="Z26" s="6">
        <v>2.218727145499912E-5</v>
      </c>
      <c r="AA26" s="6">
        <v>8.5507321068445516E-4</v>
      </c>
      <c r="AB26" s="6">
        <v>9.7784277897769922E-4</v>
      </c>
      <c r="AC26" s="6" t="s">
        <v>431</v>
      </c>
      <c r="AD26" s="6" t="s">
        <v>431</v>
      </c>
      <c r="AE26" s="60"/>
      <c r="AF26" s="26">
        <v>5177.2245193219278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298.16345410999998</v>
      </c>
      <c r="F27" s="6">
        <v>198.69413284199999</v>
      </c>
      <c r="G27" s="6">
        <v>29.779047865999999</v>
      </c>
      <c r="H27" s="6">
        <v>0.251173435</v>
      </c>
      <c r="I27" s="6" t="s">
        <v>432</v>
      </c>
      <c r="J27" s="6" t="s">
        <v>432</v>
      </c>
      <c r="K27" s="6" t="s">
        <v>432</v>
      </c>
      <c r="L27" s="6" t="s">
        <v>432</v>
      </c>
      <c r="M27" s="6">
        <v>1763.0581135509999</v>
      </c>
      <c r="N27" s="6">
        <v>2907.9146167379999</v>
      </c>
      <c r="O27" s="6">
        <v>9.1623801000000005E-2</v>
      </c>
      <c r="P27" s="6">
        <v>7.4386462E-2</v>
      </c>
      <c r="Q27" s="6">
        <v>2.4149419999999998E-3</v>
      </c>
      <c r="R27" s="6">
        <v>0.441454913</v>
      </c>
      <c r="S27" s="6">
        <v>15.406623282</v>
      </c>
      <c r="T27" s="6">
        <v>0.647202834</v>
      </c>
      <c r="U27" s="6">
        <v>9.1319565000000005E-2</v>
      </c>
      <c r="V27" s="6">
        <v>9.1682171189999995</v>
      </c>
      <c r="W27" s="6">
        <v>3.5526814966</v>
      </c>
      <c r="X27" s="6">
        <v>0.1023111140401</v>
      </c>
      <c r="Y27" s="6">
        <v>0.15262872423589999</v>
      </c>
      <c r="Z27" s="6">
        <v>7.6412349127600004E-2</v>
      </c>
      <c r="AA27" s="6">
        <v>0.15998823106990001</v>
      </c>
      <c r="AB27" s="6">
        <v>0.49134041847370002</v>
      </c>
      <c r="AC27" s="6" t="s">
        <v>431</v>
      </c>
      <c r="AD27" s="6">
        <v>0.75548599999999999</v>
      </c>
      <c r="AE27" s="60"/>
      <c r="AF27" s="26">
        <v>400174.3939154683</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35.793260744000001</v>
      </c>
      <c r="F28" s="6">
        <v>9.8556074650000003</v>
      </c>
      <c r="G28" s="6">
        <v>8.0326369969999991</v>
      </c>
      <c r="H28" s="6">
        <v>1.9833658000000001E-2</v>
      </c>
      <c r="I28" s="6" t="s">
        <v>432</v>
      </c>
      <c r="J28" s="6" t="s">
        <v>432</v>
      </c>
      <c r="K28" s="6" t="s">
        <v>432</v>
      </c>
      <c r="L28" s="6" t="s">
        <v>432</v>
      </c>
      <c r="M28" s="6">
        <v>131.22223765499999</v>
      </c>
      <c r="N28" s="6">
        <v>139.86131153900001</v>
      </c>
      <c r="O28" s="6">
        <v>1.0913805E-2</v>
      </c>
      <c r="P28" s="6">
        <v>9.3971309999999995E-3</v>
      </c>
      <c r="Q28" s="6">
        <v>2.2571599999999999E-4</v>
      </c>
      <c r="R28" s="6">
        <v>5.7746026999999998E-2</v>
      </c>
      <c r="S28" s="6">
        <v>1.8481268479999999</v>
      </c>
      <c r="T28" s="6">
        <v>7.6468201999999999E-2</v>
      </c>
      <c r="U28" s="6">
        <v>1.0925906000000001E-2</v>
      </c>
      <c r="V28" s="6">
        <v>1.0977418480000001</v>
      </c>
      <c r="W28" s="6">
        <v>0.13974468230000001</v>
      </c>
      <c r="X28" s="6">
        <v>2.2932217890400002E-2</v>
      </c>
      <c r="Y28" s="6">
        <v>2.7020095972400002E-2</v>
      </c>
      <c r="Z28" s="6">
        <v>1.9693417870999999E-2</v>
      </c>
      <c r="AA28" s="6">
        <v>2.3601141744499999E-2</v>
      </c>
      <c r="AB28" s="6">
        <v>9.3246873477599995E-2</v>
      </c>
      <c r="AC28" s="6" t="s">
        <v>431</v>
      </c>
      <c r="AD28" s="6">
        <v>0.13974700000000001</v>
      </c>
      <c r="AE28" s="60"/>
      <c r="AF28" s="26">
        <v>67064.46297651669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207.03033019700001</v>
      </c>
      <c r="F29" s="6">
        <v>14.273597593</v>
      </c>
      <c r="G29" s="6">
        <v>28.690568678000002</v>
      </c>
      <c r="H29" s="6">
        <v>6.1521869E-2</v>
      </c>
      <c r="I29" s="6" t="s">
        <v>432</v>
      </c>
      <c r="J29" s="6" t="s">
        <v>432</v>
      </c>
      <c r="K29" s="6" t="s">
        <v>432</v>
      </c>
      <c r="L29" s="6" t="s">
        <v>432</v>
      </c>
      <c r="M29" s="6">
        <v>49.573161753999997</v>
      </c>
      <c r="N29" s="6">
        <v>3.29451713</v>
      </c>
      <c r="O29" s="6">
        <v>2.048142E-2</v>
      </c>
      <c r="P29" s="6">
        <v>2.5350303000000001E-2</v>
      </c>
      <c r="Q29" s="6">
        <v>4.7844800000000002E-4</v>
      </c>
      <c r="R29" s="6">
        <v>0.125877972</v>
      </c>
      <c r="S29" s="6">
        <v>3.480852455</v>
      </c>
      <c r="T29" s="6">
        <v>0.142520594</v>
      </c>
      <c r="U29" s="6">
        <v>2.0631698E-2</v>
      </c>
      <c r="V29" s="6">
        <v>2.0845670670000001</v>
      </c>
      <c r="W29" s="6">
        <v>1.3364504744000001</v>
      </c>
      <c r="X29" s="6">
        <v>1.9094370235300001E-2</v>
      </c>
      <c r="Y29" s="6">
        <v>0.11562701976420001</v>
      </c>
      <c r="Z29" s="6">
        <v>0.12920523859819999</v>
      </c>
      <c r="AA29" s="6">
        <v>2.9702353700199999E-2</v>
      </c>
      <c r="AB29" s="6">
        <v>0.29362898229939999</v>
      </c>
      <c r="AC29" s="6" t="s">
        <v>431</v>
      </c>
      <c r="AD29" s="6">
        <v>0.231353</v>
      </c>
      <c r="AE29" s="60"/>
      <c r="AF29" s="26">
        <v>207670.2839444078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2.554936772</v>
      </c>
      <c r="F30" s="6">
        <v>29.125720708999999</v>
      </c>
      <c r="G30" s="6">
        <v>0.85096233700000001</v>
      </c>
      <c r="H30" s="6">
        <v>1.7149721E-2</v>
      </c>
      <c r="I30" s="6" t="s">
        <v>432</v>
      </c>
      <c r="J30" s="6" t="s">
        <v>432</v>
      </c>
      <c r="K30" s="6" t="s">
        <v>432</v>
      </c>
      <c r="L30" s="6" t="s">
        <v>432</v>
      </c>
      <c r="M30" s="6">
        <v>188.53462241099999</v>
      </c>
      <c r="N30" s="6">
        <v>130.90325017500001</v>
      </c>
      <c r="O30" s="6">
        <v>1.0529017999999999E-2</v>
      </c>
      <c r="P30" s="6">
        <v>2.9169460000000001E-3</v>
      </c>
      <c r="Q30" s="6">
        <v>1.00586E-4</v>
      </c>
      <c r="R30" s="6">
        <v>4.6162632000000002E-2</v>
      </c>
      <c r="S30" s="6">
        <v>1.786466264</v>
      </c>
      <c r="T30" s="6">
        <v>7.3936051000000003E-2</v>
      </c>
      <c r="U30" s="6">
        <v>1.0483127E-2</v>
      </c>
      <c r="V30" s="6">
        <v>1.0439535600000001</v>
      </c>
      <c r="W30" s="6">
        <v>0.300481422</v>
      </c>
      <c r="X30" s="6">
        <v>4.5787645210999999E-3</v>
      </c>
      <c r="Y30" s="6">
        <v>8.3944016210000007E-3</v>
      </c>
      <c r="Z30" s="6">
        <v>2.8617278256999998E-3</v>
      </c>
      <c r="AA30" s="6">
        <v>9.8252655344999995E-3</v>
      </c>
      <c r="AB30" s="6">
        <v>2.56601595036E-2</v>
      </c>
      <c r="AC30" s="6" t="s">
        <v>431</v>
      </c>
      <c r="AD30" s="6">
        <v>0.30047800000000002</v>
      </c>
      <c r="AE30" s="60"/>
      <c r="AF30" s="26">
        <v>14319.130880769153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82.462452646000003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342690.34622200002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3.8205700180000002</v>
      </c>
      <c r="O32" s="6">
        <v>1.86524E-2</v>
      </c>
      <c r="P32" s="6" t="s">
        <v>433</v>
      </c>
      <c r="Q32" s="6">
        <v>4.4546122E-2</v>
      </c>
      <c r="R32" s="6">
        <v>1.40551252</v>
      </c>
      <c r="S32" s="6">
        <v>30.688969425</v>
      </c>
      <c r="T32" s="6">
        <v>0.228731563</v>
      </c>
      <c r="U32" s="6">
        <v>3.4436869000000002E-2</v>
      </c>
      <c r="V32" s="6">
        <v>13.541155162000001</v>
      </c>
      <c r="W32" s="6" t="s">
        <v>431</v>
      </c>
      <c r="X32" s="6">
        <v>4.8299482961000001E-3</v>
      </c>
      <c r="Y32" s="6">
        <v>2.5057000350000002E-4</v>
      </c>
      <c r="Z32" s="6">
        <v>3.6988905290000001E-4</v>
      </c>
      <c r="AA32" s="6" t="s">
        <v>433</v>
      </c>
      <c r="AB32" s="6">
        <v>5.4504073522000001E-3</v>
      </c>
      <c r="AC32" s="6" t="s">
        <v>431</v>
      </c>
      <c r="AD32" s="6" t="s">
        <v>431</v>
      </c>
      <c r="AE32" s="60"/>
      <c r="AF32" s="26" t="s">
        <v>434</v>
      </c>
      <c r="AG32" s="26" t="s">
        <v>434</v>
      </c>
      <c r="AH32" s="26" t="s">
        <v>434</v>
      </c>
      <c r="AI32" s="26" t="s">
        <v>434</v>
      </c>
      <c r="AJ32" s="26" t="s">
        <v>434</v>
      </c>
      <c r="AK32" s="26">
        <v>186343687.99774674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186343687.99774674</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3.6904612382639999E-2</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96.188173179000003</v>
      </c>
      <c r="F36" s="6">
        <v>3.2066145439999998</v>
      </c>
      <c r="G36" s="6">
        <v>43.440043301000003</v>
      </c>
      <c r="H36" s="6">
        <v>1.1480047E-2</v>
      </c>
      <c r="I36" s="6" t="s">
        <v>432</v>
      </c>
      <c r="J36" s="6" t="s">
        <v>432</v>
      </c>
      <c r="K36" s="6" t="s">
        <v>432</v>
      </c>
      <c r="L36" s="6" t="s">
        <v>432</v>
      </c>
      <c r="M36" s="6">
        <v>6.6965422510000003</v>
      </c>
      <c r="N36" s="6">
        <v>0.233200937</v>
      </c>
      <c r="O36" s="6">
        <v>2.0400073000000001E-2</v>
      </c>
      <c r="P36" s="6">
        <v>4.5200211999999997E-2</v>
      </c>
      <c r="Q36" s="6">
        <v>0.32160028400000001</v>
      </c>
      <c r="R36" s="6">
        <v>0.35000036600000001</v>
      </c>
      <c r="S36" s="6">
        <v>1.5912063489999999</v>
      </c>
      <c r="T36" s="6">
        <v>14.040007215999999</v>
      </c>
      <c r="U36" s="6">
        <v>0.208000719</v>
      </c>
      <c r="V36" s="6">
        <v>1.9680086539999999</v>
      </c>
      <c r="W36" s="6">
        <v>0.34920093808000002</v>
      </c>
      <c r="X36" s="6">
        <v>4.4800144320000001E-3</v>
      </c>
      <c r="Y36" s="6">
        <v>2.4400072160000001E-2</v>
      </c>
      <c r="Z36" s="6">
        <v>2.0400072160000001E-2</v>
      </c>
      <c r="AA36" s="6">
        <v>4.8400072160000003E-3</v>
      </c>
      <c r="AB36" s="6">
        <v>5.4120165968000004E-2</v>
      </c>
      <c r="AC36" s="6">
        <v>0.155197</v>
      </c>
      <c r="AD36" s="6">
        <v>0.27512300000000001</v>
      </c>
      <c r="AE36" s="60"/>
      <c r="AF36" s="26">
        <v>69496.311009600002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4.5996034899999998</v>
      </c>
      <c r="F39" s="6">
        <v>0.24015021</v>
      </c>
      <c r="G39" s="6">
        <v>6.0400862069999999</v>
      </c>
      <c r="H39" s="6" t="s">
        <v>433</v>
      </c>
      <c r="I39" s="6" t="s">
        <v>432</v>
      </c>
      <c r="J39" s="6" t="s">
        <v>432</v>
      </c>
      <c r="K39" s="6" t="s">
        <v>432</v>
      </c>
      <c r="L39" s="6" t="s">
        <v>432</v>
      </c>
      <c r="M39" s="6">
        <v>2.1466026560000002</v>
      </c>
      <c r="N39" s="6">
        <v>0.46235100899999998</v>
      </c>
      <c r="O39" s="6">
        <v>1.2087732E-2</v>
      </c>
      <c r="P39" s="6">
        <v>1.3343156E-2</v>
      </c>
      <c r="Q39" s="6">
        <v>4.2736620000000003E-2</v>
      </c>
      <c r="R39" s="6">
        <v>0.75942942099999999</v>
      </c>
      <c r="S39" s="6">
        <v>0.120871247</v>
      </c>
      <c r="T39" s="6">
        <v>7.4687145719999997</v>
      </c>
      <c r="U39" s="6">
        <v>5.7066979999999996E-3</v>
      </c>
      <c r="V39" s="6">
        <v>0.32537045199999998</v>
      </c>
      <c r="W39" s="6">
        <v>0.47036937386914146</v>
      </c>
      <c r="X39" s="6">
        <v>4.8921569173659259E-2</v>
      </c>
      <c r="Y39" s="6">
        <v>8.9816916195665703E-2</v>
      </c>
      <c r="Z39" s="6">
        <v>4.5353731989394665E-2</v>
      </c>
      <c r="AA39" s="6">
        <v>4.2673768955152395E-2</v>
      </c>
      <c r="AB39" s="6">
        <v>0.22676598631387201</v>
      </c>
      <c r="AC39" s="6">
        <v>8.7899999999999992E-3</v>
      </c>
      <c r="AD39" s="6">
        <v>0.15185499999999999</v>
      </c>
      <c r="AE39" s="60"/>
      <c r="AF39" s="26">
        <v>44894.113940083029</v>
      </c>
      <c r="AG39" s="26">
        <v>2127.5513444598978</v>
      </c>
      <c r="AH39" s="26">
        <v>6877.7357627646661</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17.645332219</v>
      </c>
      <c r="F41" s="6">
        <v>44.539526533999997</v>
      </c>
      <c r="G41" s="6">
        <v>19.001783039999999</v>
      </c>
      <c r="H41" s="6">
        <v>5.5570100460000003</v>
      </c>
      <c r="I41" s="6" t="s">
        <v>432</v>
      </c>
      <c r="J41" s="6" t="s">
        <v>432</v>
      </c>
      <c r="K41" s="6" t="s">
        <v>432</v>
      </c>
      <c r="L41" s="6" t="s">
        <v>432</v>
      </c>
      <c r="M41" s="6">
        <v>403.77373888199998</v>
      </c>
      <c r="N41" s="6">
        <v>5.3952332680000001</v>
      </c>
      <c r="O41" s="6">
        <v>1.1745737039999999</v>
      </c>
      <c r="P41" s="6">
        <v>0.15858512499999999</v>
      </c>
      <c r="Q41" s="6">
        <v>0.107182975</v>
      </c>
      <c r="R41" s="6">
        <v>2.2367165779999998</v>
      </c>
      <c r="S41" s="6">
        <v>0.98554578100000001</v>
      </c>
      <c r="T41" s="6">
        <v>0.47899462500000001</v>
      </c>
      <c r="U41" s="6">
        <v>7.5335826999999994E-2</v>
      </c>
      <c r="V41" s="6">
        <v>49.053068785000001</v>
      </c>
      <c r="W41" s="6">
        <v>61.21954477910684</v>
      </c>
      <c r="X41" s="6">
        <v>13.760604245143265</v>
      </c>
      <c r="Y41" s="6">
        <v>12.710223041714904</v>
      </c>
      <c r="Z41" s="6">
        <v>4.8865163127149112</v>
      </c>
      <c r="AA41" s="6">
        <v>7.0224267657149086</v>
      </c>
      <c r="AB41" s="6">
        <v>38.379770365287989</v>
      </c>
      <c r="AC41" s="6">
        <v>0.443577</v>
      </c>
      <c r="AD41" s="6">
        <v>2.5970749999999998</v>
      </c>
      <c r="AE41" s="60"/>
      <c r="AF41" s="26">
        <v>146553.72</v>
      </c>
      <c r="AG41" s="26">
        <v>25850.269123783033</v>
      </c>
      <c r="AH41" s="26">
        <v>16571.681013475263</v>
      </c>
      <c r="AI41" s="26">
        <v>86825.999999999898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13.922831473</v>
      </c>
      <c r="F43" s="6">
        <v>0.74746983</v>
      </c>
      <c r="G43" s="6">
        <v>1.2244491310000001</v>
      </c>
      <c r="H43" s="6" t="s">
        <v>433</v>
      </c>
      <c r="I43" s="6" t="s">
        <v>432</v>
      </c>
      <c r="J43" s="6" t="s">
        <v>432</v>
      </c>
      <c r="K43" s="6" t="s">
        <v>432</v>
      </c>
      <c r="L43" s="6" t="s">
        <v>432</v>
      </c>
      <c r="M43" s="6">
        <v>2.0955264360000001</v>
      </c>
      <c r="N43" s="6">
        <v>5.6015176E-2</v>
      </c>
      <c r="O43" s="6">
        <v>8.9216700000000003E-4</v>
      </c>
      <c r="P43" s="6">
        <v>5.2333140000000002E-3</v>
      </c>
      <c r="Q43" s="6">
        <v>3.7326450000000001E-3</v>
      </c>
      <c r="R43" s="6">
        <v>2.1540549999999999E-2</v>
      </c>
      <c r="S43" s="6">
        <v>1.1968687E-2</v>
      </c>
      <c r="T43" s="6">
        <v>0.28643152799999999</v>
      </c>
      <c r="U43" s="6">
        <v>5.0952860000000001E-3</v>
      </c>
      <c r="V43" s="6">
        <v>0.90483989099999995</v>
      </c>
      <c r="W43" s="6">
        <v>6.5878651067760904E-2</v>
      </c>
      <c r="X43" s="6">
        <v>5.5068304583359672E-3</v>
      </c>
      <c r="Y43" s="6">
        <v>7.8140841105693633E-3</v>
      </c>
      <c r="Z43" s="6">
        <v>4.0044615843957019E-3</v>
      </c>
      <c r="AA43" s="6">
        <v>2.876587306185572E-3</v>
      </c>
      <c r="AB43" s="6">
        <v>2.0201963459486605E-2</v>
      </c>
      <c r="AC43" s="6">
        <v>4.006E-3</v>
      </c>
      <c r="AD43" s="6">
        <v>0.16619300000000001</v>
      </c>
      <c r="AE43" s="60"/>
      <c r="AF43" s="26">
        <v>17060.73505065123</v>
      </c>
      <c r="AG43" s="26">
        <v>374.92</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51.410866642000002</v>
      </c>
      <c r="F44" s="6">
        <v>11.823580975</v>
      </c>
      <c r="G44" s="6">
        <v>8.944949995</v>
      </c>
      <c r="H44" s="6">
        <v>1.0412124E-2</v>
      </c>
      <c r="I44" s="6" t="s">
        <v>432</v>
      </c>
      <c r="J44" s="6" t="s">
        <v>432</v>
      </c>
      <c r="K44" s="6" t="s">
        <v>432</v>
      </c>
      <c r="L44" s="6" t="s">
        <v>432</v>
      </c>
      <c r="M44" s="6">
        <v>31.455739099999999</v>
      </c>
      <c r="N44" s="6" t="s">
        <v>433</v>
      </c>
      <c r="O44" s="6">
        <v>1.4908258000000001E-2</v>
      </c>
      <c r="P44" s="6" t="s">
        <v>433</v>
      </c>
      <c r="Q44" s="6" t="s">
        <v>433</v>
      </c>
      <c r="R44" s="6">
        <v>7.4541255000000001E-2</v>
      </c>
      <c r="S44" s="6">
        <v>2.5344025010000002</v>
      </c>
      <c r="T44" s="6">
        <v>0.10435775899999999</v>
      </c>
      <c r="U44" s="6">
        <v>1.4908258000000001E-2</v>
      </c>
      <c r="V44" s="6">
        <v>1.490824989</v>
      </c>
      <c r="W44" s="6" t="s">
        <v>433</v>
      </c>
      <c r="X44" s="6">
        <v>4.4783879999999998E-2</v>
      </c>
      <c r="Y44" s="6">
        <v>7.4482119999999999E-2</v>
      </c>
      <c r="Z44" s="6">
        <v>5.1284379999999997E-2</v>
      </c>
      <c r="AA44" s="6">
        <v>1.1777517499999999E-2</v>
      </c>
      <c r="AB44" s="6">
        <v>0.1823278975</v>
      </c>
      <c r="AC44" s="6" t="s">
        <v>431</v>
      </c>
      <c r="AD44" s="6" t="s">
        <v>431</v>
      </c>
      <c r="AE44" s="60"/>
      <c r="AF44" s="26">
        <v>64248.703630000004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46.846142043</v>
      </c>
      <c r="F45" s="6">
        <v>1.6456624419999999</v>
      </c>
      <c r="G45" s="6">
        <v>5.0496676880000004</v>
      </c>
      <c r="H45" s="6">
        <v>5.8912809999999999E-3</v>
      </c>
      <c r="I45" s="6" t="s">
        <v>432</v>
      </c>
      <c r="J45" s="6" t="s">
        <v>432</v>
      </c>
      <c r="K45" s="6" t="s">
        <v>432</v>
      </c>
      <c r="L45" s="6" t="s">
        <v>432</v>
      </c>
      <c r="M45" s="6">
        <v>3.733850715</v>
      </c>
      <c r="N45" s="6">
        <v>0.109409468</v>
      </c>
      <c r="O45" s="6">
        <v>8.4161110000000004E-3</v>
      </c>
      <c r="P45" s="6">
        <v>2.5248340000000001E-2</v>
      </c>
      <c r="Q45" s="6">
        <v>3.3664451999999997E-2</v>
      </c>
      <c r="R45" s="6">
        <v>4.2080564000000001E-2</v>
      </c>
      <c r="S45" s="6">
        <v>0.74061792900000001</v>
      </c>
      <c r="T45" s="6">
        <v>0.84161128299999999</v>
      </c>
      <c r="U45" s="6">
        <v>8.4161129000000001E-2</v>
      </c>
      <c r="V45" s="6">
        <v>1.0099335330000001</v>
      </c>
      <c r="W45" s="6">
        <v>0.10940946666</v>
      </c>
      <c r="X45" s="6">
        <v>1.683222564E-3</v>
      </c>
      <c r="Y45" s="6">
        <v>8.4161128200000001E-3</v>
      </c>
      <c r="Z45" s="6">
        <v>8.4161128200000001E-3</v>
      </c>
      <c r="AA45" s="6">
        <v>8.4161128199999999E-4</v>
      </c>
      <c r="AB45" s="6">
        <v>1.9357059486E-2</v>
      </c>
      <c r="AC45" s="6">
        <v>6.7329E-2</v>
      </c>
      <c r="AD45" s="6">
        <v>3.1982999999999998E-2</v>
      </c>
      <c r="AE45" s="60"/>
      <c r="AF45" s="26">
        <v>36273.446254199996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3.5204811729999999</v>
      </c>
      <c r="F47" s="6">
        <v>0.143109394</v>
      </c>
      <c r="G47" s="6">
        <v>0.31555697599999999</v>
      </c>
      <c r="H47" s="6">
        <v>3.7206300000000001E-4</v>
      </c>
      <c r="I47" s="6" t="s">
        <v>432</v>
      </c>
      <c r="J47" s="6" t="s">
        <v>432</v>
      </c>
      <c r="K47" s="6" t="s">
        <v>432</v>
      </c>
      <c r="L47" s="6" t="s">
        <v>432</v>
      </c>
      <c r="M47" s="6">
        <v>1.2253365629999999</v>
      </c>
      <c r="N47" s="6">
        <v>0.76723716099999995</v>
      </c>
      <c r="O47" s="6">
        <v>4.4260399999999998E-4</v>
      </c>
      <c r="P47" s="6">
        <v>1.3241500000000001E-3</v>
      </c>
      <c r="Q47" s="6">
        <v>1.587001E-3</v>
      </c>
      <c r="R47" s="6">
        <v>3.2764529999999999E-3</v>
      </c>
      <c r="S47" s="6">
        <v>5.3001326000000001E-2</v>
      </c>
      <c r="T47" s="6">
        <v>3.9511018000000002E-2</v>
      </c>
      <c r="U47" s="6">
        <v>3.9721979999999997E-3</v>
      </c>
      <c r="V47" s="6">
        <v>5.6981344000000003E-2</v>
      </c>
      <c r="W47" s="6">
        <v>6.5064972408999996E-3</v>
      </c>
      <c r="X47" s="6">
        <v>1.5043732360587361E-4</v>
      </c>
      <c r="Y47" s="6">
        <v>5.3984852286743489E-4</v>
      </c>
      <c r="Z47" s="6">
        <v>5.2057790896617104E-4</v>
      </c>
      <c r="AA47" s="6">
        <v>4.0036712268305208E-3</v>
      </c>
      <c r="AB47" s="6">
        <v>5.2145349830700002E-3</v>
      </c>
      <c r="AC47" s="6">
        <v>3.1289999999999998E-3</v>
      </c>
      <c r="AD47" s="6">
        <v>1.825E-3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14.116687339993222</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0.79562061156999997</v>
      </c>
      <c r="AL51" s="49" t="s">
        <v>130</v>
      </c>
    </row>
    <row r="52" spans="1:38" s="2" customFormat="1" ht="26.25" customHeight="1" thickBot="1" x14ac:dyDescent="0.25">
      <c r="A52" s="70" t="s">
        <v>119</v>
      </c>
      <c r="B52" s="74" t="s">
        <v>131</v>
      </c>
      <c r="C52" s="76" t="s">
        <v>392</v>
      </c>
      <c r="D52" s="73"/>
      <c r="E52" s="6">
        <v>2.5459999999999998</v>
      </c>
      <c r="F52" s="6">
        <v>1.6200459431700001</v>
      </c>
      <c r="G52" s="6">
        <v>40.298821503973073</v>
      </c>
      <c r="H52" s="6">
        <v>6.1626826000000003E-3</v>
      </c>
      <c r="I52" s="6" t="s">
        <v>432</v>
      </c>
      <c r="J52" s="6" t="s">
        <v>432</v>
      </c>
      <c r="K52" s="6" t="s">
        <v>432</v>
      </c>
      <c r="L52" s="6" t="s">
        <v>432</v>
      </c>
      <c r="M52" s="6">
        <v>0.58635458494226222</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1.5067925404714592E-4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53.555850999999997</v>
      </c>
      <c r="AL52" s="49" t="s">
        <v>132</v>
      </c>
    </row>
    <row r="53" spans="1:38" s="2" customFormat="1" ht="26.25" customHeight="1" thickBot="1" x14ac:dyDescent="0.25">
      <c r="A53" s="70" t="s">
        <v>119</v>
      </c>
      <c r="B53" s="74" t="s">
        <v>133</v>
      </c>
      <c r="C53" s="76" t="s">
        <v>134</v>
      </c>
      <c r="D53" s="73"/>
      <c r="E53" s="6" t="s">
        <v>431</v>
      </c>
      <c r="F53" s="6">
        <v>28.666019138887819</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25.780746000000001</v>
      </c>
      <c r="AL53" s="49" t="s">
        <v>135</v>
      </c>
    </row>
    <row r="54" spans="1:38" s="2" customFormat="1" ht="37.5" customHeight="1" thickBot="1" x14ac:dyDescent="0.25">
      <c r="A54" s="70" t="s">
        <v>119</v>
      </c>
      <c r="B54" s="74" t="s">
        <v>136</v>
      </c>
      <c r="C54" s="76" t="s">
        <v>137</v>
      </c>
      <c r="D54" s="73"/>
      <c r="E54" s="6" t="s">
        <v>431</v>
      </c>
      <c r="F54" s="6">
        <v>1.2835561722050672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t="s">
        <v>431</v>
      </c>
      <c r="AL54" s="49" t="s">
        <v>419</v>
      </c>
    </row>
    <row r="55" spans="1:38" s="2" customFormat="1" ht="26.25" customHeight="1" thickBot="1" x14ac:dyDescent="0.25">
      <c r="A55" s="70" t="s">
        <v>119</v>
      </c>
      <c r="B55" s="74" t="s">
        <v>138</v>
      </c>
      <c r="C55" s="76" t="s">
        <v>139</v>
      </c>
      <c r="D55" s="73"/>
      <c r="E55" s="6">
        <v>4.0377660432000004</v>
      </c>
      <c r="F55" s="6">
        <v>0.839105057282999</v>
      </c>
      <c r="G55" s="6">
        <v>24.3630639832</v>
      </c>
      <c r="H55" s="6" t="s">
        <v>433</v>
      </c>
      <c r="I55" s="6" t="s">
        <v>432</v>
      </c>
      <c r="J55" s="6" t="s">
        <v>432</v>
      </c>
      <c r="K55" s="6" t="s">
        <v>432</v>
      </c>
      <c r="L55" s="6" t="s">
        <v>432</v>
      </c>
      <c r="M55" s="6">
        <v>0.72835957360000003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433</v>
      </c>
      <c r="F57" s="6" t="s">
        <v>433</v>
      </c>
      <c r="G57" s="6" t="s">
        <v>433</v>
      </c>
      <c r="H57" s="6" t="s">
        <v>433</v>
      </c>
      <c r="I57" s="6" t="s">
        <v>432</v>
      </c>
      <c r="J57" s="6" t="s">
        <v>432</v>
      </c>
      <c r="K57" s="6" t="s">
        <v>432</v>
      </c>
      <c r="L57" s="6" t="s">
        <v>432</v>
      </c>
      <c r="M57" s="6" t="s">
        <v>433</v>
      </c>
      <c r="N57" s="6" t="s">
        <v>433</v>
      </c>
      <c r="O57" s="6" t="s">
        <v>433</v>
      </c>
      <c r="P57" s="6" t="s">
        <v>433</v>
      </c>
      <c r="Q57" s="6" t="s">
        <v>433</v>
      </c>
      <c r="R57" s="6" t="s">
        <v>433</v>
      </c>
      <c r="S57" s="6" t="s">
        <v>433</v>
      </c>
      <c r="T57" s="6" t="s">
        <v>433</v>
      </c>
      <c r="U57" s="6" t="s">
        <v>433</v>
      </c>
      <c r="V57" s="6" t="s">
        <v>433</v>
      </c>
      <c r="W57" s="6" t="s">
        <v>433</v>
      </c>
      <c r="X57" s="6" t="s">
        <v>433</v>
      </c>
      <c r="Y57" s="6" t="s">
        <v>433</v>
      </c>
      <c r="Z57" s="6" t="s">
        <v>433</v>
      </c>
      <c r="AA57" s="6" t="s">
        <v>433</v>
      </c>
      <c r="AB57" s="6" t="s">
        <v>433</v>
      </c>
      <c r="AC57" s="6" t="s">
        <v>433</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56454369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14970.513999999999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12.434216294171939</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433</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433</v>
      </c>
      <c r="U74" s="6" t="s">
        <v>433</v>
      </c>
      <c r="V74" s="6" t="s">
        <v>433</v>
      </c>
      <c r="W74" s="6">
        <v>3.0345</v>
      </c>
      <c r="X74" s="6">
        <v>1.46803051</v>
      </c>
      <c r="Y74" s="6">
        <v>1.4583458600000001</v>
      </c>
      <c r="Z74" s="6">
        <v>1.4583458600000001</v>
      </c>
      <c r="AA74" s="6">
        <v>0.17970573000000001</v>
      </c>
      <c r="AB74" s="6">
        <v>4.5644279599999997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94.685291250999995</v>
      </c>
      <c r="G82" s="6" t="s">
        <v>431</v>
      </c>
      <c r="H82" s="6" t="s">
        <v>431</v>
      </c>
      <c r="I82" s="6" t="s">
        <v>432</v>
      </c>
      <c r="J82" s="6" t="s">
        <v>432</v>
      </c>
      <c r="K82" s="6" t="s">
        <v>432</v>
      </c>
      <c r="L82" s="6" t="s">
        <v>432</v>
      </c>
      <c r="M82" s="6" t="s">
        <v>431</v>
      </c>
      <c r="N82" s="6" t="s">
        <v>431</v>
      </c>
      <c r="O82" s="6" t="s">
        <v>431</v>
      </c>
      <c r="P82" s="6">
        <v>0.21756740399999999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2.3967000010000001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1.04E-2</v>
      </c>
      <c r="G84" s="6" t="s">
        <v>431</v>
      </c>
      <c r="H84" s="6" t="s">
        <v>431</v>
      </c>
      <c r="I84" s="6" t="s">
        <v>432</v>
      </c>
      <c r="J84" s="6" t="s">
        <v>432</v>
      </c>
      <c r="K84" s="6" t="s">
        <v>432</v>
      </c>
      <c r="L84" s="6" t="s">
        <v>432</v>
      </c>
      <c r="M84" s="6">
        <v>7.6000099999999995E-4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195.27713616299999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575.76549499999999</v>
      </c>
      <c r="AL85" s="49" t="s">
        <v>216</v>
      </c>
    </row>
    <row r="86" spans="1:38" s="2" customFormat="1" ht="26.25" customHeight="1" thickBot="1" x14ac:dyDescent="0.25">
      <c r="A86" s="70" t="s">
        <v>208</v>
      </c>
      <c r="B86" s="76" t="s">
        <v>217</v>
      </c>
      <c r="C86" s="80" t="s">
        <v>218</v>
      </c>
      <c r="D86" s="72"/>
      <c r="E86" s="6" t="s">
        <v>431</v>
      </c>
      <c r="F86" s="6">
        <v>33.719244363000001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t="s">
        <v>431</v>
      </c>
      <c r="AL86" s="49" t="s">
        <v>219</v>
      </c>
    </row>
    <row r="87" spans="1:38" s="2" customFormat="1" ht="26.25" customHeight="1" thickBot="1" x14ac:dyDescent="0.25">
      <c r="A87" s="70" t="s">
        <v>208</v>
      </c>
      <c r="B87" s="76" t="s">
        <v>220</v>
      </c>
      <c r="C87" s="80" t="s">
        <v>221</v>
      </c>
      <c r="D87" s="72"/>
      <c r="E87" s="6" t="s">
        <v>431</v>
      </c>
      <c r="F87" s="6">
        <v>1.694438307</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1.694438307</v>
      </c>
      <c r="AL87" s="49" t="s">
        <v>219</v>
      </c>
    </row>
    <row r="88" spans="1:38" s="2" customFormat="1" ht="26.25" customHeight="1" thickBot="1" x14ac:dyDescent="0.25">
      <c r="A88" s="70" t="s">
        <v>208</v>
      </c>
      <c r="B88" s="76" t="s">
        <v>222</v>
      </c>
      <c r="C88" s="80" t="s">
        <v>223</v>
      </c>
      <c r="D88" s="72"/>
      <c r="E88" s="6" t="s">
        <v>433</v>
      </c>
      <c r="F88" s="6">
        <v>39.637484461</v>
      </c>
      <c r="G88" s="6" t="s">
        <v>433</v>
      </c>
      <c r="H88" s="6" t="s">
        <v>433</v>
      </c>
      <c r="I88" s="6" t="s">
        <v>432</v>
      </c>
      <c r="J88" s="6" t="s">
        <v>432</v>
      </c>
      <c r="K88" s="6" t="s">
        <v>432</v>
      </c>
      <c r="L88" s="6" t="s">
        <v>432</v>
      </c>
      <c r="M88" s="6" t="s">
        <v>433</v>
      </c>
      <c r="N88" s="6" t="s">
        <v>433</v>
      </c>
      <c r="O88" s="6" t="s">
        <v>431</v>
      </c>
      <c r="P88" s="6" t="s">
        <v>433</v>
      </c>
      <c r="Q88" s="6" t="s">
        <v>431</v>
      </c>
      <c r="R88" s="6" t="s">
        <v>431</v>
      </c>
      <c r="S88" s="6" t="s">
        <v>433</v>
      </c>
      <c r="T88" s="6" t="s">
        <v>431</v>
      </c>
      <c r="U88" s="6" t="s">
        <v>431</v>
      </c>
      <c r="V88" s="6" t="s">
        <v>433</v>
      </c>
      <c r="W88" s="6" t="s">
        <v>433</v>
      </c>
      <c r="X88" s="6" t="s">
        <v>434</v>
      </c>
      <c r="Y88" s="6" t="s">
        <v>434</v>
      </c>
      <c r="Z88" s="6" t="s">
        <v>434</v>
      </c>
      <c r="AA88" s="6" t="s">
        <v>434</v>
      </c>
      <c r="AB88" s="6" t="s">
        <v>434</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12.153011677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19.553752064000001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3.6299120999999997E-2</v>
      </c>
      <c r="F91" s="6">
        <v>9.6267601999999994E-2</v>
      </c>
      <c r="G91" s="6">
        <v>5.7742399999999999E-3</v>
      </c>
      <c r="H91" s="6">
        <v>8.2543502000000005E-2</v>
      </c>
      <c r="I91" s="6" t="s">
        <v>432</v>
      </c>
      <c r="J91" s="6" t="s">
        <v>432</v>
      </c>
      <c r="K91" s="6" t="s">
        <v>432</v>
      </c>
      <c r="L91" s="6" t="s">
        <v>432</v>
      </c>
      <c r="M91" s="6">
        <v>1.109609802</v>
      </c>
      <c r="N91" s="6">
        <v>1.4990100000000001E-3</v>
      </c>
      <c r="O91" s="6">
        <v>0.107408831</v>
      </c>
      <c r="P91" s="6">
        <v>1.06E-7</v>
      </c>
      <c r="Q91" s="6">
        <v>2.5409999999999999E-6</v>
      </c>
      <c r="R91" s="6">
        <v>2.9828999999999999E-5</v>
      </c>
      <c r="S91" s="6">
        <v>0.108254921</v>
      </c>
      <c r="T91" s="6">
        <v>5.376036E-2</v>
      </c>
      <c r="U91" s="6" t="s">
        <v>433</v>
      </c>
      <c r="V91" s="6">
        <v>5.4200118999999998E-2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19.492589349999999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8088.4084681000004</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1613.7435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2212.7422080000001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6.8858442000000006E-2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0.971453503</v>
      </c>
      <c r="F99" s="6">
        <v>28.347887058000001</v>
      </c>
      <c r="G99" s="6" t="s">
        <v>431</v>
      </c>
      <c r="H99" s="6">
        <v>39.713372325000002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1587.7829999999999</v>
      </c>
      <c r="AL99" s="49" t="s">
        <v>245</v>
      </c>
    </row>
    <row r="100" spans="1:38" s="2" customFormat="1" ht="26.25" customHeight="1" thickBot="1" x14ac:dyDescent="0.25">
      <c r="A100" s="70" t="s">
        <v>243</v>
      </c>
      <c r="B100" s="70" t="s">
        <v>246</v>
      </c>
      <c r="C100" s="71" t="s">
        <v>408</v>
      </c>
      <c r="D100" s="84"/>
      <c r="E100" s="6">
        <v>0.93349162299999999</v>
      </c>
      <c r="F100" s="6">
        <v>15.643282102000001</v>
      </c>
      <c r="G100" s="6" t="s">
        <v>431</v>
      </c>
      <c r="H100" s="6">
        <v>27.464722814999998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3538.3580015127609</v>
      </c>
      <c r="AL100" s="49" t="s">
        <v>245</v>
      </c>
    </row>
    <row r="101" spans="1:38" s="2" customFormat="1" ht="26.25" customHeight="1" thickBot="1" x14ac:dyDescent="0.25">
      <c r="A101" s="70" t="s">
        <v>243</v>
      </c>
      <c r="B101" s="70" t="s">
        <v>247</v>
      </c>
      <c r="C101" s="71" t="s">
        <v>248</v>
      </c>
      <c r="D101" s="84"/>
      <c r="E101" s="6">
        <v>0.31646155599999998</v>
      </c>
      <c r="F101" s="6">
        <v>0.95187074100000002</v>
      </c>
      <c r="G101" s="6" t="s">
        <v>431</v>
      </c>
      <c r="H101" s="6">
        <v>9.3146704880000009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24037.017</v>
      </c>
      <c r="AL101" s="49" t="s">
        <v>245</v>
      </c>
    </row>
    <row r="102" spans="1:38" s="2" customFormat="1" ht="26.25" customHeight="1" thickBot="1" x14ac:dyDescent="0.25">
      <c r="A102" s="70" t="s">
        <v>243</v>
      </c>
      <c r="B102" s="70" t="s">
        <v>249</v>
      </c>
      <c r="C102" s="71" t="s">
        <v>386</v>
      </c>
      <c r="D102" s="84"/>
      <c r="E102" s="6">
        <v>0.53638785899999997</v>
      </c>
      <c r="F102" s="6">
        <v>9.6568247029999998</v>
      </c>
      <c r="G102" s="6" t="s">
        <v>431</v>
      </c>
      <c r="H102" s="6">
        <v>60.528439151999997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16340.105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9.3442778000000004E-2</v>
      </c>
      <c r="F104" s="6">
        <v>0.201728818</v>
      </c>
      <c r="G104" s="6" t="s">
        <v>431</v>
      </c>
      <c r="H104" s="6">
        <v>2.264114964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3663.3090000000002</v>
      </c>
      <c r="AL104" s="49" t="s">
        <v>245</v>
      </c>
    </row>
    <row r="105" spans="1:38" s="2" customFormat="1" ht="26.25" customHeight="1" thickBot="1" x14ac:dyDescent="0.25">
      <c r="A105" s="70" t="s">
        <v>243</v>
      </c>
      <c r="B105" s="70" t="s">
        <v>254</v>
      </c>
      <c r="C105" s="71" t="s">
        <v>255</v>
      </c>
      <c r="D105" s="84"/>
      <c r="E105" s="6">
        <v>7.2228666999999996E-2</v>
      </c>
      <c r="F105" s="6">
        <v>0.31562233299999998</v>
      </c>
      <c r="G105" s="6" t="s">
        <v>431</v>
      </c>
      <c r="H105" s="6">
        <v>1.903337552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244.86799998572801</v>
      </c>
      <c r="AL105" s="49" t="s">
        <v>245</v>
      </c>
    </row>
    <row r="106" spans="1:38" s="2" customFormat="1" ht="26.25" customHeight="1" thickBot="1" x14ac:dyDescent="0.25">
      <c r="A106" s="70" t="s">
        <v>243</v>
      </c>
      <c r="B106" s="70" t="s">
        <v>256</v>
      </c>
      <c r="C106" s="71" t="s">
        <v>257</v>
      </c>
      <c r="D106" s="84"/>
      <c r="E106" s="6">
        <v>1.4248233000000001E-2</v>
      </c>
      <c r="F106" s="6">
        <v>0.23048269699999999</v>
      </c>
      <c r="G106" s="6" t="s">
        <v>431</v>
      </c>
      <c r="H106" s="6">
        <v>0.502940834</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203.097000000436</v>
      </c>
      <c r="AL106" s="49" t="s">
        <v>245</v>
      </c>
    </row>
    <row r="107" spans="1:38" s="2" customFormat="1" ht="26.25" customHeight="1" thickBot="1" x14ac:dyDescent="0.25">
      <c r="A107" s="70" t="s">
        <v>243</v>
      </c>
      <c r="B107" s="70" t="s">
        <v>258</v>
      </c>
      <c r="C107" s="71" t="s">
        <v>379</v>
      </c>
      <c r="D107" s="84"/>
      <c r="E107" s="6">
        <v>0.62109712100000003</v>
      </c>
      <c r="F107" s="6">
        <v>1.8236013209999999</v>
      </c>
      <c r="G107" s="6" t="s">
        <v>431</v>
      </c>
      <c r="H107" s="6">
        <v>9.0176775229999997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49170.686000000002</v>
      </c>
      <c r="AL107" s="49" t="s">
        <v>245</v>
      </c>
    </row>
    <row r="108" spans="1:38" s="2" customFormat="1" ht="26.25" customHeight="1" thickBot="1" x14ac:dyDescent="0.25">
      <c r="A108" s="70" t="s">
        <v>243</v>
      </c>
      <c r="B108" s="70" t="s">
        <v>259</v>
      </c>
      <c r="C108" s="71" t="s">
        <v>380</v>
      </c>
      <c r="D108" s="84"/>
      <c r="E108" s="6">
        <v>0.99295001299999996</v>
      </c>
      <c r="F108" s="6">
        <v>8.6083203929999996</v>
      </c>
      <c r="G108" s="6" t="s">
        <v>431</v>
      </c>
      <c r="H108" s="6">
        <v>20.893802775000001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65321.548999999999</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1.235047443</v>
      </c>
      <c r="F111" s="6">
        <v>0.77656118600000001</v>
      </c>
      <c r="G111" s="6" t="s">
        <v>431</v>
      </c>
      <c r="H111" s="6">
        <v>21.003912624000002</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10603.859</v>
      </c>
      <c r="AL111" s="49" t="s">
        <v>245</v>
      </c>
    </row>
    <row r="112" spans="1:38" s="2" customFormat="1" ht="26.25" customHeight="1" thickBot="1" x14ac:dyDescent="0.25">
      <c r="A112" s="70" t="s">
        <v>263</v>
      </c>
      <c r="B112" s="70" t="s">
        <v>264</v>
      </c>
      <c r="C112" s="71" t="s">
        <v>265</v>
      </c>
      <c r="D112" s="72"/>
      <c r="E112" s="6">
        <v>42.96696</v>
      </c>
      <c r="F112" s="6" t="s">
        <v>431</v>
      </c>
      <c r="G112" s="6" t="s">
        <v>431</v>
      </c>
      <c r="H112" s="6">
        <v>92.680532259000003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1074174000</v>
      </c>
      <c r="AL112" s="49" t="s">
        <v>418</v>
      </c>
    </row>
    <row r="113" spans="1:38" s="2" customFormat="1" ht="26.25" customHeight="1" thickBot="1" x14ac:dyDescent="0.25">
      <c r="A113" s="70" t="s">
        <v>263</v>
      </c>
      <c r="B113" s="85" t="s">
        <v>266</v>
      </c>
      <c r="C113" s="86" t="s">
        <v>267</v>
      </c>
      <c r="D113" s="72"/>
      <c r="E113" s="6">
        <v>17.922538704000001</v>
      </c>
      <c r="F113" s="6">
        <v>24.086267248999999</v>
      </c>
      <c r="G113" s="6" t="s">
        <v>431</v>
      </c>
      <c r="H113" s="6">
        <v>132.63176085500001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0.32867968199999997</v>
      </c>
      <c r="F114" s="6" t="s">
        <v>431</v>
      </c>
      <c r="G114" s="6" t="s">
        <v>431</v>
      </c>
      <c r="H114" s="6">
        <v>1.068208971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9.3511693069999993</v>
      </c>
      <c r="F116" s="6">
        <v>0.88454505000000005</v>
      </c>
      <c r="G116" s="6" t="s">
        <v>431</v>
      </c>
      <c r="H116" s="6">
        <v>23.030593053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t="s">
        <v>433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9.0022806230000008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53.730429000000001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22.621136313000001</v>
      </c>
      <c r="F123" s="6">
        <v>41.92470909</v>
      </c>
      <c r="G123" s="6">
        <v>3.2819642629999999</v>
      </c>
      <c r="H123" s="6">
        <v>23.249840198000001</v>
      </c>
      <c r="I123" s="6" t="s">
        <v>432</v>
      </c>
      <c r="J123" s="6" t="s">
        <v>432</v>
      </c>
      <c r="K123" s="6" t="s">
        <v>432</v>
      </c>
      <c r="L123" s="6" t="s">
        <v>432</v>
      </c>
      <c r="M123" s="6">
        <v>690.18649140399998</v>
      </c>
      <c r="N123" s="6">
        <v>0.61648364300000003</v>
      </c>
      <c r="O123" s="6">
        <v>5.4365356010000001</v>
      </c>
      <c r="P123" s="6">
        <v>1.0566573450000001</v>
      </c>
      <c r="Q123" s="6">
        <v>8.0047962E-2</v>
      </c>
      <c r="R123" s="6">
        <v>0.97042501599999997</v>
      </c>
      <c r="S123" s="6">
        <v>0.56072693799999995</v>
      </c>
      <c r="T123" s="6">
        <v>0.36730106499999998</v>
      </c>
      <c r="U123" s="6">
        <v>0.26022144000000003</v>
      </c>
      <c r="V123" s="6">
        <v>5.693051895</v>
      </c>
      <c r="W123" s="6">
        <v>4.8437167078475714</v>
      </c>
      <c r="X123" s="6">
        <v>15.061658934370943</v>
      </c>
      <c r="Y123" s="6">
        <v>17.706960151096265</v>
      </c>
      <c r="Z123" s="6">
        <v>7.3898492658833792</v>
      </c>
      <c r="AA123" s="6">
        <v>6.2750780485739863</v>
      </c>
      <c r="AB123" s="6">
        <v>46.433546399924573</v>
      </c>
      <c r="AC123" s="6" t="s">
        <v>431</v>
      </c>
      <c r="AD123" s="6" t="s">
        <v>431</v>
      </c>
      <c r="AE123" s="60"/>
      <c r="AF123" s="26" t="s">
        <v>431</v>
      </c>
      <c r="AG123" s="26" t="s">
        <v>431</v>
      </c>
      <c r="AH123" s="26" t="s">
        <v>431</v>
      </c>
      <c r="AI123" s="26" t="s">
        <v>431</v>
      </c>
      <c r="AJ123" s="26" t="s">
        <v>431</v>
      </c>
      <c r="AK123" s="26">
        <v>1637341.7781458253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3.5154370000000002E-3</v>
      </c>
      <c r="F125" s="6">
        <v>2.1895216710000001</v>
      </c>
      <c r="G125" s="6" t="s">
        <v>431</v>
      </c>
      <c r="H125" s="6" t="s">
        <v>433</v>
      </c>
      <c r="I125" s="6" t="s">
        <v>432</v>
      </c>
      <c r="J125" s="6" t="s">
        <v>432</v>
      </c>
      <c r="K125" s="6" t="s">
        <v>432</v>
      </c>
      <c r="L125" s="6" t="s">
        <v>432</v>
      </c>
      <c r="M125" s="6">
        <v>6.4896519E-2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10817.2993173</v>
      </c>
      <c r="AL125" s="49" t="s">
        <v>425</v>
      </c>
    </row>
    <row r="126" spans="1:38" s="2" customFormat="1" ht="26.25" customHeight="1" thickBot="1" x14ac:dyDescent="0.25">
      <c r="A126" s="70" t="s">
        <v>288</v>
      </c>
      <c r="B126" s="70" t="s">
        <v>291</v>
      </c>
      <c r="C126" s="71" t="s">
        <v>292</v>
      </c>
      <c r="D126" s="72"/>
      <c r="E126" s="6" t="s">
        <v>433</v>
      </c>
      <c r="F126" s="6" t="s">
        <v>433</v>
      </c>
      <c r="G126" s="6" t="s">
        <v>433</v>
      </c>
      <c r="H126" s="6">
        <v>0.285988093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1191.617056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2.5914600999999999E-2</v>
      </c>
      <c r="F131" s="6">
        <v>1.0077898E-2</v>
      </c>
      <c r="G131" s="6">
        <v>1.266936E-3</v>
      </c>
      <c r="H131" s="6" t="s">
        <v>433</v>
      </c>
      <c r="I131" s="6" t="s">
        <v>432</v>
      </c>
      <c r="J131" s="6" t="s">
        <v>432</v>
      </c>
      <c r="K131" s="6" t="s">
        <v>432</v>
      </c>
      <c r="L131" s="6" t="s">
        <v>432</v>
      </c>
      <c r="M131" s="6">
        <v>2.1595501E-2</v>
      </c>
      <c r="N131" s="6" t="s">
        <v>431</v>
      </c>
      <c r="O131" s="6">
        <v>1.727639E-3</v>
      </c>
      <c r="P131" s="6">
        <v>2.3323138E-2</v>
      </c>
      <c r="Q131" s="6">
        <v>1.4395E-5</v>
      </c>
      <c r="R131" s="6">
        <v>2.3035500000000001E-4</v>
      </c>
      <c r="S131" s="6">
        <v>3.5416619000000003E-2</v>
      </c>
      <c r="T131" s="6">
        <v>4.319097E-3</v>
      </c>
      <c r="U131" s="6" t="s">
        <v>433</v>
      </c>
      <c r="V131" s="6" t="s">
        <v>433</v>
      </c>
      <c r="W131" s="6">
        <v>40.311599999999999</v>
      </c>
      <c r="X131" s="6">
        <v>1.02054689376E-7</v>
      </c>
      <c r="Y131" s="6">
        <v>2.1747366754499999E-7</v>
      </c>
      <c r="Z131" s="6">
        <v>1.15418992566E-7</v>
      </c>
      <c r="AA131" s="6">
        <v>1.4093266491000001E-7</v>
      </c>
      <c r="AB131" s="6">
        <v>5.7588000000000005E-7</v>
      </c>
      <c r="AC131" s="6">
        <v>1.4396979999999999</v>
      </c>
      <c r="AD131" s="6">
        <v>0.287941</v>
      </c>
      <c r="AE131" s="60"/>
      <c r="AF131" s="26" t="s">
        <v>431</v>
      </c>
      <c r="AG131" s="26" t="s">
        <v>431</v>
      </c>
      <c r="AH131" s="26" t="s">
        <v>431</v>
      </c>
      <c r="AI131" s="26" t="s">
        <v>431</v>
      </c>
      <c r="AJ131" s="26" t="s">
        <v>431</v>
      </c>
      <c r="AK131" s="26">
        <v>14.397</v>
      </c>
      <c r="AL131" s="49" t="s">
        <v>300</v>
      </c>
    </row>
    <row r="132" spans="1:38" s="2" customFormat="1" ht="26.25" customHeight="1" thickBot="1" x14ac:dyDescent="0.25">
      <c r="A132" s="70" t="s">
        <v>288</v>
      </c>
      <c r="B132" s="74" t="s">
        <v>305</v>
      </c>
      <c r="C132" s="82" t="s">
        <v>306</v>
      </c>
      <c r="D132" s="72"/>
      <c r="E132" s="6">
        <v>4.2780310000000002E-2</v>
      </c>
      <c r="F132" s="6">
        <v>8.2739808000000005E-3</v>
      </c>
      <c r="G132" s="6">
        <v>4.9249884000000001E-2</v>
      </c>
      <c r="H132" s="6" t="s">
        <v>433</v>
      </c>
      <c r="I132" s="6" t="s">
        <v>432</v>
      </c>
      <c r="J132" s="6" t="s">
        <v>432</v>
      </c>
      <c r="K132" s="6" t="s">
        <v>432</v>
      </c>
      <c r="L132" s="6" t="s">
        <v>432</v>
      </c>
      <c r="M132" s="6">
        <v>0.26523792200000001</v>
      </c>
      <c r="N132" s="6">
        <v>0.85560619999999998</v>
      </c>
      <c r="O132" s="6">
        <v>0.27379398399999999</v>
      </c>
      <c r="P132" s="6">
        <v>3.9357885000000002E-2</v>
      </c>
      <c r="Q132" s="6">
        <v>8.0426982999999994E-2</v>
      </c>
      <c r="R132" s="6">
        <v>0.23956973600000001</v>
      </c>
      <c r="S132" s="6">
        <v>0.684484961</v>
      </c>
      <c r="T132" s="6">
        <v>0.136896992</v>
      </c>
      <c r="U132" s="6">
        <v>2.5668190000000001E-3</v>
      </c>
      <c r="V132" s="6">
        <v>1.1294001849999999</v>
      </c>
      <c r="W132" s="6">
        <v>79.571376613949994</v>
      </c>
      <c r="X132" s="6">
        <v>8.9705144415299996E-6</v>
      </c>
      <c r="Y132" s="6">
        <v>1.2312470802100001E-6</v>
      </c>
      <c r="Z132" s="6">
        <v>1.072943884183E-5</v>
      </c>
      <c r="AA132" s="6">
        <v>1.7589244003E-6</v>
      </c>
      <c r="AB132" s="6">
        <v>2.2690124763869999E-5</v>
      </c>
      <c r="AC132" s="6">
        <v>8.0426436000000004E-2</v>
      </c>
      <c r="AD132" s="6">
        <v>7.7004459999999997E-2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35.578329240000002</v>
      </c>
      <c r="F135" s="6">
        <v>9.1900316019999995</v>
      </c>
      <c r="G135" s="6">
        <v>1.409880088</v>
      </c>
      <c r="H135" s="6" t="s">
        <v>433</v>
      </c>
      <c r="I135" s="6" t="s">
        <v>432</v>
      </c>
      <c r="J135" s="6" t="s">
        <v>432</v>
      </c>
      <c r="K135" s="6" t="s">
        <v>432</v>
      </c>
      <c r="L135" s="6" t="s">
        <v>432</v>
      </c>
      <c r="M135" s="6">
        <v>448.93012623599998</v>
      </c>
      <c r="N135" s="6">
        <v>4.7194188600000002</v>
      </c>
      <c r="O135" s="6">
        <v>0.49307361700000002</v>
      </c>
      <c r="P135" s="6" t="s">
        <v>433</v>
      </c>
      <c r="Q135" s="6">
        <v>0.28175634900000002</v>
      </c>
      <c r="R135" s="6">
        <v>7.0439087999999997E-2</v>
      </c>
      <c r="S135" s="6">
        <v>0.98614722600000004</v>
      </c>
      <c r="T135" s="6" t="s">
        <v>433</v>
      </c>
      <c r="U135" s="6">
        <v>0.21131726300000001</v>
      </c>
      <c r="V135" s="6">
        <v>127.14255295300001</v>
      </c>
      <c r="W135" s="6">
        <v>70.439087509365208</v>
      </c>
      <c r="X135" s="6">
        <v>3.9445928451172965E-2</v>
      </c>
      <c r="Y135" s="6">
        <v>7.3961115845949318E-2</v>
      </c>
      <c r="Z135" s="6">
        <v>0.16764519591748511</v>
      </c>
      <c r="AA135" s="6" t="s">
        <v>433</v>
      </c>
      <c r="AB135" s="6">
        <v>0.2810522402146074</v>
      </c>
      <c r="AC135" s="6" t="s">
        <v>433</v>
      </c>
      <c r="AD135" s="6" t="s">
        <v>431</v>
      </c>
      <c r="AE135" s="60"/>
      <c r="AF135" s="26" t="s">
        <v>431</v>
      </c>
      <c r="AG135" s="26" t="s">
        <v>431</v>
      </c>
      <c r="AH135" s="26" t="s">
        <v>431</v>
      </c>
      <c r="AI135" s="26" t="s">
        <v>431</v>
      </c>
      <c r="AJ135" s="26" t="s">
        <v>431</v>
      </c>
      <c r="AK135" s="26">
        <v>4930.7410563966214</v>
      </c>
      <c r="AL135" s="49" t="s">
        <v>412</v>
      </c>
    </row>
    <row r="136" spans="1:38" s="2" customFormat="1" ht="26.25" customHeight="1" thickBot="1" x14ac:dyDescent="0.25">
      <c r="A136" s="70" t="s">
        <v>288</v>
      </c>
      <c r="B136" s="70" t="s">
        <v>313</v>
      </c>
      <c r="C136" s="71" t="s">
        <v>314</v>
      </c>
      <c r="D136" s="72"/>
      <c r="E136" s="6">
        <v>5.7538299999999997E-3</v>
      </c>
      <c r="F136" s="6">
        <v>1.3911534E-2</v>
      </c>
      <c r="G136" s="6" t="s">
        <v>431</v>
      </c>
      <c r="H136" s="6" t="s">
        <v>433</v>
      </c>
      <c r="I136" s="6" t="s">
        <v>432</v>
      </c>
      <c r="J136" s="6" t="s">
        <v>432</v>
      </c>
      <c r="K136" s="6" t="s">
        <v>432</v>
      </c>
      <c r="L136" s="6" t="s">
        <v>432</v>
      </c>
      <c r="M136" s="6">
        <v>0.10622461399999999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1269.107773</v>
      </c>
      <c r="AL136" s="49" t="s">
        <v>416</v>
      </c>
    </row>
    <row r="137" spans="1:38" s="2" customFormat="1" ht="26.25" customHeight="1" thickBot="1" x14ac:dyDescent="0.25">
      <c r="A137" s="70" t="s">
        <v>288</v>
      </c>
      <c r="B137" s="70" t="s">
        <v>315</v>
      </c>
      <c r="C137" s="71" t="s">
        <v>316</v>
      </c>
      <c r="D137" s="72"/>
      <c r="E137" s="6">
        <v>2.34176E-3</v>
      </c>
      <c r="F137" s="6">
        <v>1.8387425294999999E-2</v>
      </c>
      <c r="G137" s="6" t="s">
        <v>431</v>
      </c>
      <c r="H137" s="6" t="s">
        <v>433</v>
      </c>
      <c r="I137" s="6" t="s">
        <v>432</v>
      </c>
      <c r="J137" s="6" t="s">
        <v>432</v>
      </c>
      <c r="K137" s="6" t="s">
        <v>432</v>
      </c>
      <c r="L137" s="6" t="s">
        <v>432</v>
      </c>
      <c r="M137" s="6">
        <v>4.3229191E-2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4231.34</v>
      </c>
      <c r="AL137" s="49" t="s">
        <v>416</v>
      </c>
    </row>
    <row r="138" spans="1:38" s="2" customFormat="1" ht="26.25" customHeight="1" thickBot="1" x14ac:dyDescent="0.25">
      <c r="A138" s="74" t="s">
        <v>288</v>
      </c>
      <c r="B138" s="74" t="s">
        <v>317</v>
      </c>
      <c r="C138" s="76" t="s">
        <v>318</v>
      </c>
      <c r="D138" s="73"/>
      <c r="E138" s="6" t="s">
        <v>431</v>
      </c>
      <c r="F138" s="6" t="s">
        <v>433</v>
      </c>
      <c r="G138" s="6" t="s">
        <v>431</v>
      </c>
      <c r="H138" s="6" t="s">
        <v>431</v>
      </c>
      <c r="I138" s="6" t="s">
        <v>432</v>
      </c>
      <c r="J138" s="6" t="s">
        <v>432</v>
      </c>
      <c r="K138" s="6" t="s">
        <v>432</v>
      </c>
      <c r="L138" s="6" t="s">
        <v>432</v>
      </c>
      <c r="M138" s="6" t="s">
        <v>431</v>
      </c>
      <c r="N138" s="6" t="s">
        <v>433</v>
      </c>
      <c r="O138" s="6" t="s">
        <v>433</v>
      </c>
      <c r="P138" s="6" t="s">
        <v>433</v>
      </c>
      <c r="Q138" s="6" t="s">
        <v>433</v>
      </c>
      <c r="R138" s="6" t="s">
        <v>433</v>
      </c>
      <c r="S138" s="6" t="s">
        <v>433</v>
      </c>
      <c r="T138" s="6" t="s">
        <v>433</v>
      </c>
      <c r="U138" s="6" t="s">
        <v>433</v>
      </c>
      <c r="V138" s="6" t="s">
        <v>433</v>
      </c>
      <c r="W138" s="6" t="s">
        <v>431</v>
      </c>
      <c r="X138" s="6" t="s">
        <v>431</v>
      </c>
      <c r="Y138" s="6" t="s">
        <v>431</v>
      </c>
      <c r="Z138" s="6" t="s">
        <v>431</v>
      </c>
      <c r="AA138" s="6" t="s">
        <v>431</v>
      </c>
      <c r="AB138" s="6" t="s">
        <v>431</v>
      </c>
      <c r="AC138" s="6" t="s">
        <v>431</v>
      </c>
      <c r="AD138" s="6" t="s">
        <v>431</v>
      </c>
      <c r="AE138" s="60"/>
      <c r="AF138" s="26" t="s">
        <v>431</v>
      </c>
      <c r="AG138" s="26" t="s">
        <v>431</v>
      </c>
      <c r="AH138" s="26" t="s">
        <v>431</v>
      </c>
      <c r="AI138" s="26" t="s">
        <v>431</v>
      </c>
      <c r="AJ138" s="26" t="s">
        <v>431</v>
      </c>
      <c r="AK138" s="26" t="s">
        <v>431</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5.4343519999999999E-3</v>
      </c>
      <c r="O139" s="6">
        <v>1.0897465E-2</v>
      </c>
      <c r="P139" s="6">
        <v>1.0897465E-2</v>
      </c>
      <c r="Q139" s="6">
        <v>1.7205871000000001E-2</v>
      </c>
      <c r="R139" s="6">
        <v>1.6429679999999999E-2</v>
      </c>
      <c r="S139" s="6">
        <v>3.8507136999999997E-2</v>
      </c>
      <c r="T139" s="6" t="s">
        <v>433</v>
      </c>
      <c r="U139" s="6" t="s">
        <v>433</v>
      </c>
      <c r="V139" s="6" t="s">
        <v>433</v>
      </c>
      <c r="W139" s="6">
        <v>19.074786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1374.0737440340811</v>
      </c>
      <c r="F141" s="20">
        <f t="shared" ref="F141:AD141" si="0">SUM(F14:F140)</f>
        <v>1062.6219335995536</v>
      </c>
      <c r="G141" s="20">
        <f t="shared" si="0"/>
        <v>2126.2985155708034</v>
      </c>
      <c r="H141" s="20">
        <f t="shared" si="0"/>
        <v>490.94414045905376</v>
      </c>
      <c r="I141" s="20">
        <f t="shared" si="0"/>
        <v>0</v>
      </c>
      <c r="J141" s="20">
        <f t="shared" si="0"/>
        <v>0</v>
      </c>
      <c r="K141" s="20">
        <f t="shared" si="0"/>
        <v>0</v>
      </c>
      <c r="L141" s="20">
        <f t="shared" si="0"/>
        <v>0</v>
      </c>
      <c r="M141" s="20">
        <f t="shared" si="0"/>
        <v>4195.2896657070178</v>
      </c>
      <c r="N141" s="20">
        <f t="shared" si="0"/>
        <v>3285.1762508712345</v>
      </c>
      <c r="O141" s="20">
        <f t="shared" si="0"/>
        <v>27.407016057650505</v>
      </c>
      <c r="P141" s="20">
        <f t="shared" si="0"/>
        <v>11.339791017717701</v>
      </c>
      <c r="Q141" s="20">
        <f t="shared" si="0"/>
        <v>10.860593548179438</v>
      </c>
      <c r="R141" s="20">
        <f>SUM(R14:R140)</f>
        <v>29.343000167934768</v>
      </c>
      <c r="S141" s="20">
        <f t="shared" si="0"/>
        <v>83.731588913422783</v>
      </c>
      <c r="T141" s="20">
        <f t="shared" si="0"/>
        <v>200.68566290556799</v>
      </c>
      <c r="U141" s="20">
        <f t="shared" si="0"/>
        <v>7.626202203675656</v>
      </c>
      <c r="V141" s="20">
        <f t="shared" si="0"/>
        <v>321.29175604500091</v>
      </c>
      <c r="W141" s="20">
        <f t="shared" si="0"/>
        <v>586.75762043660075</v>
      </c>
      <c r="X141" s="20">
        <f t="shared" si="0"/>
        <v>31.509950091146184</v>
      </c>
      <c r="Y141" s="20">
        <f t="shared" si="0"/>
        <v>33.851241412544667</v>
      </c>
      <c r="Z141" s="20">
        <f t="shared" si="0"/>
        <v>14.807823822505627</v>
      </c>
      <c r="AA141" s="20">
        <f t="shared" si="0"/>
        <v>14.173140743247608</v>
      </c>
      <c r="AB141" s="20">
        <f t="shared" si="0"/>
        <v>106.7763764446839</v>
      </c>
      <c r="AC141" s="20">
        <f t="shared" si="0"/>
        <v>57.808430363079431</v>
      </c>
      <c r="AD141" s="20">
        <f t="shared" si="0"/>
        <v>2240.7418251751219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1374.0737440340811</v>
      </c>
      <c r="F152" s="14">
        <f t="shared" ref="F152:AD152" si="1">SUM(F$141, F$151, IF(AND(ISNUMBER(SEARCH($B$4,"AT|BE|CH|GB|IE|LT|LU|NL")),SUM(F$143:F$149)&gt;0),SUM(F$143:F$149)-SUM(F$27:F$33),0))</f>
        <v>1062.6219335995536</v>
      </c>
      <c r="G152" s="14">
        <f t="shared" si="1"/>
        <v>2126.2985155708034</v>
      </c>
      <c r="H152" s="14">
        <f t="shared" si="1"/>
        <v>490.94414045905376</v>
      </c>
      <c r="I152" s="14">
        <f t="shared" si="1"/>
        <v>0</v>
      </c>
      <c r="J152" s="14">
        <f t="shared" si="1"/>
        <v>0</v>
      </c>
      <c r="K152" s="14">
        <f t="shared" si="1"/>
        <v>0</v>
      </c>
      <c r="L152" s="14">
        <f t="shared" si="1"/>
        <v>0</v>
      </c>
      <c r="M152" s="14">
        <f t="shared" si="1"/>
        <v>4195.2896657070178</v>
      </c>
      <c r="N152" s="14">
        <f t="shared" si="1"/>
        <v>3285.1762508712345</v>
      </c>
      <c r="O152" s="14">
        <f t="shared" si="1"/>
        <v>27.407016057650505</v>
      </c>
      <c r="P152" s="14">
        <f t="shared" si="1"/>
        <v>11.339791017717701</v>
      </c>
      <c r="Q152" s="14">
        <f t="shared" si="1"/>
        <v>10.860593548179438</v>
      </c>
      <c r="R152" s="14">
        <f t="shared" si="1"/>
        <v>29.343000167934768</v>
      </c>
      <c r="S152" s="14">
        <f t="shared" si="1"/>
        <v>83.731588913422783</v>
      </c>
      <c r="T152" s="14">
        <f t="shared" si="1"/>
        <v>200.68566290556799</v>
      </c>
      <c r="U152" s="14">
        <f t="shared" si="1"/>
        <v>7.626202203675656</v>
      </c>
      <c r="V152" s="14">
        <f t="shared" si="1"/>
        <v>321.29175604500091</v>
      </c>
      <c r="W152" s="14">
        <f t="shared" si="1"/>
        <v>586.75762043660075</v>
      </c>
      <c r="X152" s="14">
        <f t="shared" si="1"/>
        <v>31.509950091146184</v>
      </c>
      <c r="Y152" s="14">
        <f t="shared" si="1"/>
        <v>33.851241412544667</v>
      </c>
      <c r="Z152" s="14">
        <f t="shared" si="1"/>
        <v>14.807823822505627</v>
      </c>
      <c r="AA152" s="14">
        <f t="shared" si="1"/>
        <v>14.173140743247608</v>
      </c>
      <c r="AB152" s="14">
        <f t="shared" si="1"/>
        <v>106.7763764446839</v>
      </c>
      <c r="AC152" s="14">
        <f t="shared" si="1"/>
        <v>57.808430363079431</v>
      </c>
      <c r="AD152" s="14">
        <f t="shared" si="1"/>
        <v>2240.7418251751219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1374.0737440340811</v>
      </c>
      <c r="F154" s="14">
        <f>SUM(F$141, F$153, -1 * IF(OR($B$6=2005,$B$6&gt;=2020),SUM(F$99:F$122),0), IF(AND(ISNUMBER(SEARCH($B$4,"AT|BE|CH|GB|IE|LT|LU|NL")),SUM(F$143:F$149)&gt;0),SUM(F$143:F$149)-SUM(F$27:F$33),0))</f>
        <v>1062.6219335995536</v>
      </c>
      <c r="G154" s="14">
        <f>SUM(G$141, G$153, IF(AND(ISNUMBER(SEARCH($B$4,"AT|BE|CH|GB|IE|LT|LU|NL")),SUM(G$143:G$149)&gt;0),SUM(G$143:G$149)-SUM(G$27:G$33),0))</f>
        <v>2126.2985155708034</v>
      </c>
      <c r="H154" s="14">
        <f>SUM(H$141, H$153, IF(AND(ISNUMBER(SEARCH($B$4,"AT|BE|CH|GB|IE|LT|LU|NL")),SUM(H$143:H$149)&gt;0),SUM(H$143:H$149)-SUM(H$27:H$33),0))</f>
        <v>490.94414045905376</v>
      </c>
      <c r="I154" s="14">
        <f t="shared" ref="I154:AD154" si="2">SUM(I$141, I$153, IF(AND(ISNUMBER(SEARCH($B$4,"AT|BE|CH|GB|IE|LT|LU|NL")),SUM(I$143:I$149)&gt;0),SUM(I$143:I$149)-SUM(I$27:I$33),0))</f>
        <v>0</v>
      </c>
      <c r="J154" s="14">
        <f t="shared" si="2"/>
        <v>0</v>
      </c>
      <c r="K154" s="14">
        <f t="shared" si="2"/>
        <v>0</v>
      </c>
      <c r="L154" s="14">
        <f t="shared" si="2"/>
        <v>0</v>
      </c>
      <c r="M154" s="14">
        <f t="shared" si="2"/>
        <v>4195.2896657070178</v>
      </c>
      <c r="N154" s="14">
        <f t="shared" si="2"/>
        <v>3285.1762508712345</v>
      </c>
      <c r="O154" s="14">
        <f t="shared" si="2"/>
        <v>27.407016057650505</v>
      </c>
      <c r="P154" s="14">
        <f t="shared" si="2"/>
        <v>11.339791017717701</v>
      </c>
      <c r="Q154" s="14">
        <f t="shared" si="2"/>
        <v>10.860593548179438</v>
      </c>
      <c r="R154" s="14">
        <f t="shared" si="2"/>
        <v>29.343000167934768</v>
      </c>
      <c r="S154" s="14">
        <f t="shared" si="2"/>
        <v>83.731588913422783</v>
      </c>
      <c r="T154" s="14">
        <f t="shared" si="2"/>
        <v>200.68566290556799</v>
      </c>
      <c r="U154" s="14">
        <f t="shared" si="2"/>
        <v>7.626202203675656</v>
      </c>
      <c r="V154" s="14">
        <f t="shared" si="2"/>
        <v>321.29175604500091</v>
      </c>
      <c r="W154" s="14">
        <f t="shared" si="2"/>
        <v>586.75762043660075</v>
      </c>
      <c r="X154" s="14">
        <f t="shared" si="2"/>
        <v>31.509950091146184</v>
      </c>
      <c r="Y154" s="14">
        <f t="shared" si="2"/>
        <v>33.851241412544667</v>
      </c>
      <c r="Z154" s="14">
        <f t="shared" si="2"/>
        <v>14.807823822505627</v>
      </c>
      <c r="AA154" s="14">
        <f t="shared" si="2"/>
        <v>14.173140743247608</v>
      </c>
      <c r="AB154" s="14">
        <f t="shared" si="2"/>
        <v>106.7763764446839</v>
      </c>
      <c r="AC154" s="14">
        <f t="shared" si="2"/>
        <v>57.808430363079431</v>
      </c>
      <c r="AD154" s="14">
        <f t="shared" si="2"/>
        <v>2240.7418251751219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19.431476362770404</v>
      </c>
      <c r="F157" s="23">
        <v>0.38869745242772685</v>
      </c>
      <c r="G157" s="23">
        <v>1.1474204501377978</v>
      </c>
      <c r="H157" s="23" t="s">
        <v>433</v>
      </c>
      <c r="I157" s="23" t="s">
        <v>432</v>
      </c>
      <c r="J157" s="23" t="s">
        <v>432</v>
      </c>
      <c r="K157" s="23" t="s">
        <v>432</v>
      </c>
      <c r="L157" s="23" t="s">
        <v>432</v>
      </c>
      <c r="M157" s="23">
        <v>5.1038360485399696</v>
      </c>
      <c r="N157" s="23">
        <v>1.2766820571494282</v>
      </c>
      <c r="O157" s="23">
        <v>7.1061037030689715E-5</v>
      </c>
      <c r="P157" s="23">
        <v>3.1383052275594289E-3</v>
      </c>
      <c r="Q157" s="23">
        <v>1.3606037849880085E-4</v>
      </c>
      <c r="R157" s="23">
        <v>1.6513120504786701E-2</v>
      </c>
      <c r="S157" s="23">
        <v>1.0026956697681668E-2</v>
      </c>
      <c r="T157" s="23">
        <v>1.3941899793930789E-4</v>
      </c>
      <c r="U157" s="23">
        <v>1.3589244752677549E-4</v>
      </c>
      <c r="V157" s="23">
        <v>2.5987981419202673E-2</v>
      </c>
      <c r="W157" s="23" t="s">
        <v>433</v>
      </c>
      <c r="X157" s="23">
        <v>3.7558511285285636E-5</v>
      </c>
      <c r="Y157" s="23">
        <v>6.885727047920618E-5</v>
      </c>
      <c r="Z157" s="23">
        <v>2.3474069605924559E-5</v>
      </c>
      <c r="AA157" s="23">
        <v>2.6819475017384833E-3</v>
      </c>
      <c r="AB157" s="23">
        <v>2.8118373531088999E-3</v>
      </c>
      <c r="AC157" s="23" t="s">
        <v>431</v>
      </c>
      <c r="AD157" s="23" t="s">
        <v>431</v>
      </c>
      <c r="AE157" s="63"/>
      <c r="AF157" s="23">
        <v>59010.192085447467</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5.4307291966645135</v>
      </c>
      <c r="F158" s="23">
        <v>0.23277460253998547</v>
      </c>
      <c r="G158" s="23">
        <v>0.34081697133695693</v>
      </c>
      <c r="H158" s="23" t="s">
        <v>433</v>
      </c>
      <c r="I158" s="23" t="s">
        <v>432</v>
      </c>
      <c r="J158" s="23" t="s">
        <v>432</v>
      </c>
      <c r="K158" s="23" t="s">
        <v>432</v>
      </c>
      <c r="L158" s="23" t="s">
        <v>432</v>
      </c>
      <c r="M158" s="23">
        <v>10.878984290706308</v>
      </c>
      <c r="N158" s="23">
        <v>6.0029007977100575</v>
      </c>
      <c r="O158" s="23">
        <v>2.2203501815982001E-5</v>
      </c>
      <c r="P158" s="23">
        <v>9.7960154385311172E-4</v>
      </c>
      <c r="Q158" s="23">
        <v>4.1898512010157184E-5</v>
      </c>
      <c r="R158" s="23">
        <v>4.8619851054310485E-3</v>
      </c>
      <c r="S158" s="23">
        <v>2.9572509467082697E-3</v>
      </c>
      <c r="T158" s="23">
        <v>5.7695307301556938E-5</v>
      </c>
      <c r="U158" s="23">
        <v>4.1108672245587193E-5</v>
      </c>
      <c r="V158" s="23">
        <v>7.8227152941501722E-3</v>
      </c>
      <c r="W158" s="23" t="s">
        <v>433</v>
      </c>
      <c r="X158" s="23">
        <v>1.6635385314694716E-4</v>
      </c>
      <c r="Y158" s="23">
        <v>3.0498206317046173E-4</v>
      </c>
      <c r="Z158" s="23">
        <v>1.0397115844991065E-4</v>
      </c>
      <c r="AA158" s="23">
        <v>1.1085843124921716E-3</v>
      </c>
      <c r="AB158" s="23">
        <v>1.683891387259491E-3</v>
      </c>
      <c r="AC158" s="23" t="s">
        <v>431</v>
      </c>
      <c r="AD158" s="23" t="s">
        <v>431</v>
      </c>
      <c r="AE158" s="63"/>
      <c r="AF158" s="23">
        <v>17527.72935066259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259.13258433700003</v>
      </c>
      <c r="F159" s="23">
        <v>6.2687120869999999</v>
      </c>
      <c r="G159" s="23">
        <v>233.02118429699999</v>
      </c>
      <c r="H159" s="23">
        <v>2.5878050999999999E-2</v>
      </c>
      <c r="I159" s="23" t="s">
        <v>432</v>
      </c>
      <c r="J159" s="23" t="s">
        <v>432</v>
      </c>
      <c r="K159" s="23" t="s">
        <v>432</v>
      </c>
      <c r="L159" s="23" t="s">
        <v>432</v>
      </c>
      <c r="M159" s="23">
        <v>13.76925795</v>
      </c>
      <c r="N159" s="23">
        <v>0.60609232499999999</v>
      </c>
      <c r="O159" s="23">
        <v>6.2068639000000002E-2</v>
      </c>
      <c r="P159" s="23">
        <v>8.5805920999999993E-2</v>
      </c>
      <c r="Q159" s="23">
        <v>1.754274562</v>
      </c>
      <c r="R159" s="23">
        <v>1.866543201</v>
      </c>
      <c r="S159" s="23">
        <v>4.181940365</v>
      </c>
      <c r="T159" s="23">
        <v>81.506864049000001</v>
      </c>
      <c r="U159" s="23">
        <v>0.64578640700000001</v>
      </c>
      <c r="V159" s="23">
        <v>4.4362368590000001</v>
      </c>
      <c r="W159" s="23">
        <v>1.33399232637</v>
      </c>
      <c r="X159" s="23">
        <v>1.4923728097999999E-2</v>
      </c>
      <c r="Y159" s="23">
        <v>8.7168640490000004E-2</v>
      </c>
      <c r="Z159" s="23">
        <v>6.206864049E-2</v>
      </c>
      <c r="AA159" s="23">
        <v>2.3776864049E-2</v>
      </c>
      <c r="AB159" s="23">
        <v>0.187937873127</v>
      </c>
      <c r="AC159" s="23">
        <v>0.44634600000000002</v>
      </c>
      <c r="AD159" s="23">
        <v>1.475803</v>
      </c>
      <c r="AE159" s="63"/>
      <c r="AF159" s="23">
        <v>151880.14051190001</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431</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433</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11.340111732</v>
      </c>
      <c r="F163" s="25">
        <v>30.015872073000001</v>
      </c>
      <c r="G163" s="25">
        <v>2.2629529399999999</v>
      </c>
      <c r="H163" s="25">
        <v>2.5449899889999998</v>
      </c>
      <c r="I163" s="25" t="s">
        <v>432</v>
      </c>
      <c r="J163" s="25" t="s">
        <v>432</v>
      </c>
      <c r="K163" s="25" t="s">
        <v>432</v>
      </c>
      <c r="L163" s="25" t="s">
        <v>432</v>
      </c>
      <c r="M163" s="25">
        <v>324.99991133899999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2024-01-24T08:43:01Z</dcterms:modified>
</cp:coreProperties>
</file>