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<sst xmlns="http://schemas.openxmlformats.org/spreadsheetml/2006/main" count="4169" uniqueCount="437">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</sst>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233.81176554816156</v>
      </c>
      <c r="F14" s="6">
        <v>1.0245557203044593</v>
      </c>
      <c r="G14" s="6">
        <v>1423.6603356683431</v>
      </c>
      <c r="H14" s="6" t="s">
        <v>431</v>
      </c>
      <c r="I14" s="6" t="s">
        <v>432</v>
      </c>
      <c r="J14" s="6" t="s">
        <v>432</v>
      </c>
      <c r="K14" s="6" t="s">
        <v>432</v>
      </c>
      <c r="L14" s="6" t="s">
        <v>432</v>
      </c>
      <c r="M14" s="6">
        <v>9.0695846912112064</v>
      </c>
      <c r="N14" s="6">
        <v>5.1632803072492619</v>
      </c>
      <c r="O14" s="6">
        <v>3.3571042148509576</v>
      </c>
      <c r="P14" s="6">
        <v>5.9009052296495588</v>
      </c>
      <c r="Q14" s="6">
        <v>4.3912738149129176</v>
      </c>
      <c r="R14" s="6">
        <v>10.475362088727936</v>
      </c>
      <c r="S14" s="6">
        <v>8.0470585201666331</v>
      </c>
      <c r="T14" s="6">
        <v>112.63041357916906</v>
      </c>
      <c r="U14" s="6">
        <v>3.5343253467621905</v>
      </c>
      <c r="V14" s="6">
        <v>19.059328294406839</v>
      </c>
      <c r="W14" s="6">
        <v>180.19512245230194</v>
      </c>
      <c r="X14" s="6">
        <v>1.6607468549326367E-3</v>
      </c>
      <c r="Y14" s="6">
        <v>2.6112947682253061E-2</v>
      </c>
      <c r="Z14" s="6">
        <v>1.9767777488280097E-2</v>
      </c>
      <c r="AA14" s="6">
        <v>3.2538923570279068E-3</v>
      </c>
      <c r="AB14" s="6">
        <v>5.0795363323332926E-2</v>
      </c>
      <c r="AC14" s="6">
        <v>1.0049459999999999</v>
      </c>
      <c r="AD14" s="6">
        <v>0.25327723474087088</v>
      </c>
      <c r="AE14" s="60"/>
      <c r="AF14" s="26">
        <v>128910.7254615</v>
      </c>
      <c r="AG14" s="26">
        <v>623758.44817999995</v>
      </c>
      <c r="AH14" s="26">
        <v>8642.9429060000002</v>
      </c>
      <c r="AI14" s="26">
        <v>1473.6740332406521</v>
      </c>
      <c r="AJ14" s="26">
        <v>4205.6990100000003</v>
      </c>
      <c r="AK14" s="26" t="s">
        <v>431</v>
      </c>
      <c r="AL14" s="49" t="s">
        <v>49</v>
      </c>
    </row>
    <row r="15" spans="1:38" s="1" customFormat="1" ht="26.25" customHeight="1" thickBot="1" x14ac:dyDescent="0.25">
      <c r="A15" s="70" t="s">
        <v>53</v>
      </c>
      <c r="B15" s="70" t="s">
        <v>54</v>
      </c>
      <c r="C15" s="71" t="s">
        <v>55</v>
      </c>
      <c r="D15" s="72"/>
      <c r="E15" s="6">
        <v>20.311762831731162</v>
      </c>
      <c r="F15" s="6">
        <v>0.36928745417442171</v>
      </c>
      <c r="G15" s="6">
        <v>145.08475000000001</v>
      </c>
      <c r="H15" s="6" t="s">
        <v>433</v>
      </c>
      <c r="I15" s="6" t="s">
        <v>432</v>
      </c>
      <c r="J15" s="6" t="s">
        <v>432</v>
      </c>
      <c r="K15" s="6" t="s">
        <v>432</v>
      </c>
      <c r="L15" s="6" t="s">
        <v>432</v>
      </c>
      <c r="M15" s="6">
        <v>2.0352250934693328</v>
      </c>
      <c r="N15" s="6">
        <v>0.48138593525249684</v>
      </c>
      <c r="O15" s="6">
        <v>0.2371829715929572</v>
      </c>
      <c r="P15" s="6">
        <v>4.9145308984286512E-2</v>
      </c>
      <c r="Q15" s="6">
        <v>0.35195183742110936</v>
      </c>
      <c r="R15" s="6">
        <v>1.6439809967982102</v>
      </c>
      <c r="S15" s="6">
        <v>1.1901175078782065</v>
      </c>
      <c r="T15" s="6">
        <v>64.296948448906903</v>
      </c>
      <c r="U15" s="6">
        <v>0.27187890514194091</v>
      </c>
      <c r="V15" s="6">
        <v>5.1429891727796591</v>
      </c>
      <c r="W15" s="6">
        <v>0.20644319814800918</v>
      </c>
      <c r="X15" s="6">
        <v>4.7313208290136203E-5</v>
      </c>
      <c r="Y15" s="6">
        <v>3.903636870811478E-4</v>
      </c>
      <c r="Z15" s="6">
        <v>4.9398152160616698E-5</v>
      </c>
      <c r="AA15" s="6">
        <v>1.008463112106167E-4</v>
      </c>
      <c r="AB15" s="6">
        <v>5.8792126307126945E-4</v>
      </c>
      <c r="AC15" s="6" t="s">
        <v>431</v>
      </c>
      <c r="AD15" s="6" t="s">
        <v>431</v>
      </c>
      <c r="AE15" s="60"/>
      <c r="AF15" s="26">
        <v>152727.4338</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5.8608389557650984</v>
      </c>
      <c r="F16" s="6">
        <v>0.51918093413807964</v>
      </c>
      <c r="G16" s="6">
        <v>6.8294857048730426</v>
      </c>
      <c r="H16" s="6">
        <v>7.6415999999999998E-2</v>
      </c>
      <c r="I16" s="6" t="s">
        <v>432</v>
      </c>
      <c r="J16" s="6" t="s">
        <v>432</v>
      </c>
      <c r="K16" s="6" t="s">
        <v>432</v>
      </c>
      <c r="L16" s="6" t="s">
        <v>432</v>
      </c>
      <c r="M16" s="6">
        <v>2.7057246584490158</v>
      </c>
      <c r="N16" s="6">
        <v>0.50050279142194143</v>
      </c>
      <c r="O16" s="6">
        <v>1.0858702692902589E-2</v>
      </c>
      <c r="P16" s="6">
        <v>3.750818369290259E-2</v>
      </c>
      <c r="Q16" s="6">
        <v>2.090094669290259E-2</v>
      </c>
      <c r="R16" s="6">
        <v>0.20488169918612331</v>
      </c>
      <c r="S16" s="6">
        <v>0.11942304326091553</v>
      </c>
      <c r="T16" s="6">
        <v>0.25496449726091552</v>
      </c>
      <c r="U16" s="6">
        <v>6.4893299999999998E-3</v>
      </c>
      <c r="V16" s="6">
        <v>0.91225665001856471</v>
      </c>
      <c r="W16" s="6">
        <v>0.27741711534899999</v>
      </c>
      <c r="X16" s="6">
        <v>7.6960393737998484E-2</v>
      </c>
      <c r="Y16" s="6">
        <v>4.7949300052628721E-2</v>
      </c>
      <c r="Z16" s="6">
        <v>2.0927404419505118E-2</v>
      </c>
      <c r="AA16" s="6">
        <v>1.624312828363032E-2</v>
      </c>
      <c r="AB16" s="6">
        <v>0.16208150232476265</v>
      </c>
      <c r="AC16" s="6">
        <v>1.052E-3</v>
      </c>
      <c r="AD16" s="6" t="s">
        <v>431</v>
      </c>
      <c r="AE16" s="60"/>
      <c r="AF16" s="26">
        <v>2709.3449999999998</v>
      </c>
      <c r="AG16" s="26">
        <v>13214.886029269999</v>
      </c>
      <c r="AH16" s="26">
        <v>2210.0558580000002</v>
      </c>
      <c r="AI16" s="26" t="s">
        <v>431</v>
      </c>
      <c r="AJ16" s="26" t="s">
        <v>431</v>
      </c>
      <c r="AK16" s="26" t="s">
        <v>431</v>
      </c>
      <c r="AL16" s="49" t="s">
        <v>49</v>
      </c>
    </row>
    <row r="17" spans="1:38" s="2" customFormat="1" ht="26.25" customHeight="1" thickBot="1" x14ac:dyDescent="0.25">
      <c r="A17" s="70" t="s">
        <v>53</v>
      </c>
      <c r="B17" s="70" t="s">
        <v>58</v>
      </c>
      <c r="C17" s="71" t="s">
        <v>59</v>
      </c>
      <c r="D17" s="72"/>
      <c r="E17" s="6">
        <v>10.206470910780467</v>
      </c>
      <c r="F17" s="6">
        <v>0.12683540441504115</v>
      </c>
      <c r="G17" s="6">
        <v>25.027898851787427</v>
      </c>
      <c r="H17" s="6" t="s">
        <v>433</v>
      </c>
      <c r="I17" s="6" t="s">
        <v>432</v>
      </c>
      <c r="J17" s="6" t="s">
        <v>432</v>
      </c>
      <c r="K17" s="6" t="s">
        <v>432</v>
      </c>
      <c r="L17" s="6" t="s">
        <v>432</v>
      </c>
      <c r="M17" s="6">
        <v>120.7135921050471</v>
      </c>
      <c r="N17" s="6">
        <v>3.650647919513426</v>
      </c>
      <c r="O17" s="6">
        <v>7.3182619462862322E-2</v>
      </c>
      <c r="P17" s="6">
        <v>1.626203640199806E-2</v>
      </c>
      <c r="Q17" s="6">
        <v>0.17104936640027524</v>
      </c>
      <c r="R17" s="6">
        <v>0.688243518113551</v>
      </c>
      <c r="S17" s="6">
        <v>5.0010725660381249E-2</v>
      </c>
      <c r="T17" s="6">
        <v>1.7629189453837659</v>
      </c>
      <c r="U17" s="6">
        <v>4.3272286172246655E-2</v>
      </c>
      <c r="V17" s="6">
        <v>2.6907137428762402</v>
      </c>
      <c r="W17" s="6">
        <v>0.69667839884989458</v>
      </c>
      <c r="X17" s="6">
        <v>2.2995071639744544E-2</v>
      </c>
      <c r="Y17" s="6">
        <v>3.4532901171076671E-2</v>
      </c>
      <c r="Z17" s="6">
        <v>1.7925323763041762E-2</v>
      </c>
      <c r="AA17" s="6">
        <v>1.4041011219629923E-2</v>
      </c>
      <c r="AB17" s="6">
        <v>8.9494307788699434E-2</v>
      </c>
      <c r="AC17" s="6">
        <v>1.21895457183117E-2</v>
      </c>
      <c r="AD17" s="6">
        <v>0.21760451817505469</v>
      </c>
      <c r="AE17" s="60"/>
      <c r="AF17" s="26">
        <v>14608.94317581</v>
      </c>
      <c r="AG17" s="26">
        <v>40263.565190480003</v>
      </c>
      <c r="AH17" s="26">
        <v>14466.198192</v>
      </c>
      <c r="AI17" s="26" t="s">
        <v>431</v>
      </c>
      <c r="AJ17" s="26" t="s">
        <v>434</v>
      </c>
      <c r="AK17" s="26" t="s">
        <v>431</v>
      </c>
      <c r="AL17" s="49" t="s">
        <v>49</v>
      </c>
    </row>
    <row r="18" spans="1:38" s="2" customFormat="1" ht="26.25" customHeight="1" thickBot="1" x14ac:dyDescent="0.25">
      <c r="A18" s="70" t="s">
        <v>53</v>
      </c>
      <c r="B18" s="70" t="s">
        <v>60</v>
      </c>
      <c r="C18" s="71" t="s">
        <v>61</v>
      </c>
      <c r="D18" s="72"/>
      <c r="E18" s="6">
        <v>4.5814401038942725</v>
      </c>
      <c r="F18" s="6">
        <v>0.13813859309002494</v>
      </c>
      <c r="G18" s="6">
        <v>19.554242863116389</v>
      </c>
      <c r="H18" s="6" t="s">
        <v>433</v>
      </c>
      <c r="I18" s="6" t="s">
        <v>432</v>
      </c>
      <c r="J18" s="6" t="s">
        <v>432</v>
      </c>
      <c r="K18" s="6" t="s">
        <v>432</v>
      </c>
      <c r="L18" s="6" t="s">
        <v>432</v>
      </c>
      <c r="M18" s="6">
        <v>1.0644275900003937</v>
      </c>
      <c r="N18" s="6">
        <v>0.17104822471084988</v>
      </c>
      <c r="O18" s="6">
        <v>9.8638822475124715E-3</v>
      </c>
      <c r="P18" s="6">
        <v>1.2593638023308118E-2</v>
      </c>
      <c r="Q18" s="6">
        <v>3.3822662924693644E-2</v>
      </c>
      <c r="R18" s="6">
        <v>7.6073559323903056E-2</v>
      </c>
      <c r="S18" s="6">
        <v>5.9503199971106119E-2</v>
      </c>
      <c r="T18" s="6">
        <v>2.2796178263737685</v>
      </c>
      <c r="U18" s="6">
        <v>1.6609568173446825E-2</v>
      </c>
      <c r="V18" s="6">
        <v>0.83285474341570398</v>
      </c>
      <c r="W18" s="6">
        <v>0.15014086340140306</v>
      </c>
      <c r="X18" s="6">
        <v>1.37880849599576E-2</v>
      </c>
      <c r="Y18" s="6">
        <v>1.8096874846359998E-2</v>
      </c>
      <c r="Z18" s="6">
        <v>9.5540345102567998E-3</v>
      </c>
      <c r="AA18" s="6">
        <v>6.4154421872335997E-3</v>
      </c>
      <c r="AB18" s="6">
        <v>4.7854436503808002E-2</v>
      </c>
      <c r="AC18" s="6">
        <v>1.591E-3</v>
      </c>
      <c r="AD18" s="6">
        <v>0.17995</v>
      </c>
      <c r="AE18" s="60"/>
      <c r="AF18" s="26">
        <v>14337.422256781461</v>
      </c>
      <c r="AG18" s="26">
        <v>1713.267011409172</v>
      </c>
      <c r="AH18" s="26">
        <v>3834.9200059999998</v>
      </c>
      <c r="AI18" s="26" t="s">
        <v>431</v>
      </c>
      <c r="AJ18" s="26" t="s">
        <v>434</v>
      </c>
      <c r="AK18" s="26" t="s">
        <v>431</v>
      </c>
      <c r="AL18" s="49" t="s">
        <v>49</v>
      </c>
    </row>
    <row r="19" spans="1:38" s="2" customFormat="1" ht="26.25" customHeight="1" thickBot="1" x14ac:dyDescent="0.25">
      <c r="A19" s="70" t="s">
        <v>53</v>
      </c>
      <c r="B19" s="70" t="s">
        <v>62</v>
      </c>
      <c r="C19" s="71" t="s">
        <v>63</v>
      </c>
      <c r="D19" s="72"/>
      <c r="E19" s="6">
        <v>7.5656383077131055</v>
      </c>
      <c r="F19" s="6">
        <v>0.45456321144792311</v>
      </c>
      <c r="G19" s="6">
        <v>50.741539945586318</v>
      </c>
      <c r="H19" s="6" t="s">
        <v>433</v>
      </c>
      <c r="I19" s="6" t="s">
        <v>432</v>
      </c>
      <c r="J19" s="6" t="s">
        <v>432</v>
      </c>
      <c r="K19" s="6" t="s">
        <v>432</v>
      </c>
      <c r="L19" s="6" t="s">
        <v>432</v>
      </c>
      <c r="M19" s="6">
        <v>3.3403718192077934</v>
      </c>
      <c r="N19" s="6">
        <v>0.56247576875059235</v>
      </c>
      <c r="O19" s="6">
        <v>1.737937420637153E-2</v>
      </c>
      <c r="P19" s="6">
        <v>3.3580875670638617E-2</v>
      </c>
      <c r="Q19" s="6">
        <v>8.7699511200593855E-2</v>
      </c>
      <c r="R19" s="6">
        <v>0.68691533723264686</v>
      </c>
      <c r="S19" s="6">
        <v>0.16606425774677855</v>
      </c>
      <c r="T19" s="6">
        <v>6.6185475620269543</v>
      </c>
      <c r="U19" s="6">
        <v>0.13542996378343605</v>
      </c>
      <c r="V19" s="6">
        <v>0.67035287621357076</v>
      </c>
      <c r="W19" s="6">
        <v>0.59383150853824473</v>
      </c>
      <c r="X19" s="6">
        <v>5.5383355660440871E-2</v>
      </c>
      <c r="Y19" s="6">
        <v>9.3518377900453253E-2</v>
      </c>
      <c r="Z19" s="6">
        <v>4.7788155552637816E-2</v>
      </c>
      <c r="AA19" s="6">
        <v>4.1812178009409479E-2</v>
      </c>
      <c r="AB19" s="6">
        <v>0.23850206712294142</v>
      </c>
      <c r="AC19" s="6">
        <v>3.9377672121266201E-2</v>
      </c>
      <c r="AD19" s="6">
        <v>0.33009152583526752</v>
      </c>
      <c r="AE19" s="60"/>
      <c r="AF19" s="26">
        <v>42125.066338999997</v>
      </c>
      <c r="AG19" s="26">
        <v>7603.5292829999999</v>
      </c>
      <c r="AH19" s="26">
        <v>38623.915680293256</v>
      </c>
      <c r="AI19" s="26" t="s">
        <v>431</v>
      </c>
      <c r="AJ19" s="26" t="s">
        <v>431</v>
      </c>
      <c r="AK19" s="26" t="s">
        <v>431</v>
      </c>
      <c r="AL19" s="49" t="s">
        <v>49</v>
      </c>
    </row>
    <row r="20" spans="1:38" s="2" customFormat="1" ht="26.25" customHeight="1" thickBot="1" x14ac:dyDescent="0.25">
      <c r="A20" s="70" t="s">
        <v>53</v>
      </c>
      <c r="B20" s="70" t="s">
        <v>64</v>
      </c>
      <c r="C20" s="71" t="s">
        <v>65</v>
      </c>
      <c r="D20" s="72"/>
      <c r="E20" s="6">
        <v>5.606210834272261</v>
      </c>
      <c r="F20" s="6">
        <v>2.4432249042873067</v>
      </c>
      <c r="G20" s="6">
        <v>20.052094121061995</v>
      </c>
      <c r="H20" s="6">
        <v>0.24614556733854542</v>
      </c>
      <c r="I20" s="6" t="s">
        <v>432</v>
      </c>
      <c r="J20" s="6" t="s">
        <v>432</v>
      </c>
      <c r="K20" s="6" t="s">
        <v>432</v>
      </c>
      <c r="L20" s="6" t="s">
        <v>432</v>
      </c>
      <c r="M20" s="6">
        <v>6.7492492986497021</v>
      </c>
      <c r="N20" s="6">
        <v>0.68601005294180029</v>
      </c>
      <c r="O20" s="6">
        <v>0.12876161537238531</v>
      </c>
      <c r="P20" s="6">
        <v>3.9568834523005129E-2</v>
      </c>
      <c r="Q20" s="6">
        <v>0.20040565870813484</v>
      </c>
      <c r="R20" s="6">
        <v>0.51036486310999662</v>
      </c>
      <c r="S20" s="6">
        <v>0.46215564839572032</v>
      </c>
      <c r="T20" s="6">
        <v>3.1451859759581731</v>
      </c>
      <c r="U20" s="6">
        <v>6.505790310940876E-2</v>
      </c>
      <c r="V20" s="6">
        <v>6.9135685754847325</v>
      </c>
      <c r="W20" s="6">
        <v>1.6649936727123982</v>
      </c>
      <c r="X20" s="6">
        <v>9.6730025762732097E-2</v>
      </c>
      <c r="Y20" s="6">
        <v>0.12719160014631706</v>
      </c>
      <c r="Z20" s="6">
        <v>4.3684877206959259E-2</v>
      </c>
      <c r="AA20" s="6">
        <v>3.6536446355798044E-2</v>
      </c>
      <c r="AB20" s="6">
        <v>0.30414294950205401</v>
      </c>
      <c r="AC20" s="6">
        <v>0.12712356386467211</v>
      </c>
      <c r="AD20" s="6">
        <v>0.10729474831683419</v>
      </c>
      <c r="AE20" s="60"/>
      <c r="AF20" s="26">
        <v>15682.140240000001</v>
      </c>
      <c r="AG20" s="26">
        <v>1531.67</v>
      </c>
      <c r="AH20" s="26">
        <v>22485.80762</v>
      </c>
      <c r="AI20" s="26">
        <v>23934.34259</v>
      </c>
      <c r="AJ20" s="26" t="s">
        <v>434</v>
      </c>
      <c r="AK20" s="26" t="s">
        <v>431</v>
      </c>
      <c r="AL20" s="49" t="s">
        <v>49</v>
      </c>
    </row>
    <row r="21" spans="1:38" s="2" customFormat="1" ht="26.25" customHeight="1" thickBot="1" x14ac:dyDescent="0.25">
      <c r="A21" s="70" t="s">
        <v>53</v>
      </c>
      <c r="B21" s="70" t="s">
        <v>66</v>
      </c>
      <c r="C21" s="71" t="s">
        <v>67</v>
      </c>
      <c r="D21" s="72"/>
      <c r="E21" s="6">
        <v>4.1970295310000001</v>
      </c>
      <c r="F21" s="6">
        <v>0.26720085199999999</v>
      </c>
      <c r="G21" s="6">
        <v>37.430747801000003</v>
      </c>
      <c r="H21" s="6">
        <v>1.4622499999999999E-4</v>
      </c>
      <c r="I21" s="6" t="s">
        <v>432</v>
      </c>
      <c r="J21" s="6" t="s">
        <v>432</v>
      </c>
      <c r="K21" s="6" t="s">
        <v>432</v>
      </c>
      <c r="L21" s="6" t="s">
        <v>432</v>
      </c>
      <c r="M21" s="6">
        <v>1.9860210170000001</v>
      </c>
      <c r="N21" s="6">
        <v>0.29574287700000002</v>
      </c>
      <c r="O21" s="6">
        <v>8.3482060000000004E-3</v>
      </c>
      <c r="P21" s="6">
        <v>6.1640499999999999E-3</v>
      </c>
      <c r="Q21" s="6">
        <v>2.9715312000000001E-2</v>
      </c>
      <c r="R21" s="6">
        <v>0.54320080699999995</v>
      </c>
      <c r="S21" s="6">
        <v>8.6317303999999997E-2</v>
      </c>
      <c r="T21" s="6">
        <v>5.4608017430000002</v>
      </c>
      <c r="U21" s="6">
        <v>9.0367099999999999E-4</v>
      </c>
      <c r="V21" s="6">
        <v>0.20189151799999999</v>
      </c>
      <c r="W21" s="6">
        <v>0.29984757832999998</v>
      </c>
      <c r="X21" s="6">
        <v>2.8372442646679999E-2</v>
      </c>
      <c r="Y21" s="6">
        <v>5.5070677901720003E-2</v>
      </c>
      <c r="Z21" s="6">
        <v>2.7608900544220001E-2</v>
      </c>
      <c r="AA21" s="6">
        <v>2.704346250392E-2</v>
      </c>
      <c r="AB21" s="6">
        <v>0.13809548359654</v>
      </c>
      <c r="AC21" s="6">
        <v>6.2500000000000001E-4</v>
      </c>
      <c r="AD21" s="6">
        <v>3.1794000000000003E-2</v>
      </c>
      <c r="AE21" s="60"/>
      <c r="AF21" s="26">
        <v>28978.404999999999</v>
      </c>
      <c r="AG21" s="26">
        <v>699.173</v>
      </c>
      <c r="AH21" s="26">
        <v>15794.218999999999</v>
      </c>
      <c r="AI21" s="26">
        <v>3.952</v>
      </c>
      <c r="AJ21" s="26" t="s">
        <v>434</v>
      </c>
      <c r="AK21" s="26" t="s">
        <v>431</v>
      </c>
      <c r="AL21" s="49" t="s">
        <v>49</v>
      </c>
    </row>
    <row r="22" spans="1:38" s="2" customFormat="1" ht="26.25" customHeight="1" thickBot="1" x14ac:dyDescent="0.25">
      <c r="A22" s="70" t="s">
        <v>53</v>
      </c>
      <c r="B22" s="74" t="s">
        <v>68</v>
      </c>
      <c r="C22" s="71" t="s">
        <v>69</v>
      </c>
      <c r="D22" s="72"/>
      <c r="E22" s="6">
        <v>96.797756499759998</v>
      </c>
      <c r="F22" s="6">
        <v>3.3140560744440002</v>
      </c>
      <c r="G22" s="6">
        <v>103.83531478483847</v>
      </c>
      <c r="H22" s="6" t="s">
        <v>431</v>
      </c>
      <c r="I22" s="6" t="s">
        <v>432</v>
      </c>
      <c r="J22" s="6" t="s">
        <v>432</v>
      </c>
      <c r="K22" s="6" t="s">
        <v>432</v>
      </c>
      <c r="L22" s="6" t="s">
        <v>432</v>
      </c>
      <c r="M22" s="6">
        <v>66.893190254827999</v>
      </c>
      <c r="N22" s="6">
        <v>17.556496524636799</v>
      </c>
      <c r="O22" s="6">
        <v>10.900818279536001</v>
      </c>
      <c r="P22" s="6">
        <v>1.5419052265414801</v>
      </c>
      <c r="Q22" s="6">
        <v>2.9812226219943998</v>
      </c>
      <c r="R22" s="6">
        <v>3.6206402360140002</v>
      </c>
      <c r="S22" s="6">
        <v>3.4704925103468001</v>
      </c>
      <c r="T22" s="6">
        <v>16.418824708399999</v>
      </c>
      <c r="U22" s="6">
        <v>0.66458443993680005</v>
      </c>
      <c r="V22" s="6">
        <v>17.350009156384001</v>
      </c>
      <c r="W22" s="6">
        <v>4.2592860404409292</v>
      </c>
      <c r="X22" s="6">
        <v>0.41232967624243999</v>
      </c>
      <c r="Y22" s="6">
        <v>0.54321159691482002</v>
      </c>
      <c r="Z22" s="6">
        <v>0.28602103463172002</v>
      </c>
      <c r="AA22" s="6">
        <v>0.1905490270106176</v>
      </c>
      <c r="AB22" s="6">
        <v>1.4321113347995975</v>
      </c>
      <c r="AC22" s="6">
        <v>0.110593</v>
      </c>
      <c r="AD22" s="6">
        <v>7.165896</v>
      </c>
      <c r="AE22" s="60"/>
      <c r="AF22" s="26">
        <v>92459.435931839733</v>
      </c>
      <c r="AG22" s="26">
        <v>63666.03482115997</v>
      </c>
      <c r="AH22" s="26">
        <v>47169.282156014408</v>
      </c>
      <c r="AI22" s="26">
        <v>4336.3919999999998</v>
      </c>
      <c r="AJ22" s="26">
        <v>853</v>
      </c>
      <c r="AK22" s="26" t="s">
        <v>431</v>
      </c>
      <c r="AL22" s="49" t="s">
        <v>49</v>
      </c>
    </row>
    <row r="23" spans="1:38" s="2" customFormat="1" ht="26.25" customHeight="1" thickBot="1" x14ac:dyDescent="0.25">
      <c r="A23" s="70" t="s">
        <v>70</v>
      </c>
      <c r="B23" s="74" t="s">
        <v>393</v>
      </c>
      <c r="C23" s="71" t="s">
        <v>389</v>
      </c>
      <c r="D23" s="117"/>
      <c r="E23" s="6">
        <v>39.084588523000001</v>
      </c>
      <c r="F23" s="6">
        <v>7.6465265550000003</v>
      </c>
      <c r="G23" s="6">
        <v>6.6921539939999999</v>
      </c>
      <c r="H23" s="6">
        <v>8.0038239999999997E-3</v>
      </c>
      <c r="I23" s="6" t="s">
        <v>432</v>
      </c>
      <c r="J23" s="6" t="s">
        <v>432</v>
      </c>
      <c r="K23" s="6" t="s">
        <v>432</v>
      </c>
      <c r="L23" s="6" t="s">
        <v>432</v>
      </c>
      <c r="M23" s="6">
        <v>20.713073237</v>
      </c>
      <c r="N23" s="6" t="s">
        <v>433</v>
      </c>
      <c r="O23" s="6">
        <v>1.1153587E-2</v>
      </c>
      <c r="P23" s="6" t="s">
        <v>433</v>
      </c>
      <c r="Q23" s="6" t="s">
        <v>433</v>
      </c>
      <c r="R23" s="6">
        <v>5.5767947999999998E-2</v>
      </c>
      <c r="S23" s="6">
        <v>1.896110306</v>
      </c>
      <c r="T23" s="6">
        <v>7.8075143E-2</v>
      </c>
      <c r="U23" s="6">
        <v>1.1153587E-2</v>
      </c>
      <c r="V23" s="6">
        <v>1.1153589820000001</v>
      </c>
      <c r="W23" s="6" t="s">
        <v>433</v>
      </c>
      <c r="X23" s="6">
        <v>3.3460770000000001E-2</v>
      </c>
      <c r="Y23" s="6">
        <v>5.5767949999999997E-2</v>
      </c>
      <c r="Z23" s="6">
        <v>3.8368349599999997E-2</v>
      </c>
      <c r="AA23" s="6">
        <v>8.8113361000000008E-3</v>
      </c>
      <c r="AB23" s="6">
        <v>0.13640840570000001</v>
      </c>
      <c r="AC23" s="6" t="s">
        <v>431</v>
      </c>
      <c r="AD23" s="6" t="s">
        <v>431</v>
      </c>
      <c r="AE23" s="60"/>
      <c r="AF23" s="26">
        <v>48071.972900000001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7.6293753539747824</v>
      </c>
      <c r="F24" s="6">
        <v>8.1859141428487838</v>
      </c>
      <c r="G24" s="6">
        <v>29.080900692983125</v>
      </c>
      <c r="H24" s="6">
        <v>0.958921421</v>
      </c>
      <c r="I24" s="6" t="s">
        <v>432</v>
      </c>
      <c r="J24" s="6" t="s">
        <v>432</v>
      </c>
      <c r="K24" s="6" t="s">
        <v>432</v>
      </c>
      <c r="L24" s="6" t="s">
        <v>432</v>
      </c>
      <c r="M24" s="6">
        <v>17.859687734226686</v>
      </c>
      <c r="N24" s="6">
        <v>1.3571112406794916</v>
      </c>
      <c r="O24" s="6">
        <v>0.34794330490605069</v>
      </c>
      <c r="P24" s="6">
        <v>6.2103688988042478E-2</v>
      </c>
      <c r="Q24" s="6">
        <v>4.9033425952352681E-2</v>
      </c>
      <c r="R24" s="6">
        <v>1.0293203293965962</v>
      </c>
      <c r="S24" s="6">
        <v>0.2651030928590658</v>
      </c>
      <c r="T24" s="6">
        <v>3.9960955830686884</v>
      </c>
      <c r="U24" s="6">
        <v>2.4904736292728349E-2</v>
      </c>
      <c r="V24" s="6">
        <v>14.176924948652621</v>
      </c>
      <c r="W24" s="6">
        <v>3.2592997088881486</v>
      </c>
      <c r="X24" s="6">
        <v>0.33590976737019762</v>
      </c>
      <c r="Y24" s="6">
        <v>0.52649219810430792</v>
      </c>
      <c r="Z24" s="6">
        <v>0.18780541974678897</v>
      </c>
      <c r="AA24" s="6">
        <v>0.14799567579656089</v>
      </c>
      <c r="AB24" s="6">
        <v>1.1982030610087877</v>
      </c>
      <c r="AC24" s="6">
        <v>0.1331328881203552</v>
      </c>
      <c r="AD24" s="6">
        <v>0.78909201594521039</v>
      </c>
      <c r="AE24" s="60"/>
      <c r="AF24" s="26">
        <v>22611.29924</v>
      </c>
      <c r="AG24" s="26">
        <v>4805.4880599999997</v>
      </c>
      <c r="AH24" s="26">
        <v>34207.431479999999</v>
      </c>
      <c r="AI24" s="26">
        <v>25916.794999999998</v>
      </c>
      <c r="AJ24" s="26" t="s">
        <v>431</v>
      </c>
      <c r="AK24" s="26" t="s">
        <v>431</v>
      </c>
      <c r="AL24" s="49" t="s">
        <v>49</v>
      </c>
    </row>
    <row r="25" spans="1:38" s="2" customFormat="1" ht="26.25" customHeight="1" thickBot="1" x14ac:dyDescent="0.25">
      <c r="A25" s="70" t="s">
        <v>73</v>
      </c>
      <c r="B25" s="74" t="s">
        <v>74</v>
      </c>
      <c r="C25" s="76" t="s">
        <v>75</v>
      </c>
      <c r="D25" s="72"/>
      <c r="E25" s="6">
        <v>2.2874777448635686</v>
      </c>
      <c r="F25" s="6">
        <v>0.19927424222272799</v>
      </c>
      <c r="G25" s="6">
        <v>0.14186539638465973</v>
      </c>
      <c r="H25" s="6" t="s">
        <v>433</v>
      </c>
      <c r="I25" s="6" t="s">
        <v>432</v>
      </c>
      <c r="J25" s="6" t="s">
        <v>432</v>
      </c>
      <c r="K25" s="6" t="s">
        <v>432</v>
      </c>
      <c r="L25" s="6" t="s">
        <v>432</v>
      </c>
      <c r="M25" s="6">
        <v>1.6244572934470074</v>
      </c>
      <c r="N25" s="6">
        <v>8.2986806435649985E-2</v>
      </c>
      <c r="O25" s="6">
        <v>8.7712895131899342E-6</v>
      </c>
      <c r="P25" s="6">
        <v>3.873840699032542E-4</v>
      </c>
      <c r="Q25" s="6">
        <v>1.6802544319467442E-5</v>
      </c>
      <c r="R25" s="6">
        <v>2.0422291277317063E-3</v>
      </c>
      <c r="S25" s="6">
        <v>1.2399984882559805E-3</v>
      </c>
      <c r="T25" s="6">
        <v>1.7020798258985771E-5</v>
      </c>
      <c r="U25" s="6">
        <v>1.6791631622491525E-5</v>
      </c>
      <c r="V25" s="6">
        <v>3.2117380337226896E-3</v>
      </c>
      <c r="W25" s="6" t="s">
        <v>433</v>
      </c>
      <c r="X25" s="6">
        <v>3.7963507293699748E-6</v>
      </c>
      <c r="Y25" s="6">
        <v>6.959976315902905E-6</v>
      </c>
      <c r="Z25" s="6">
        <v>2.3727192111750797E-6</v>
      </c>
      <c r="AA25" s="6">
        <v>1.4284209382982699E-3</v>
      </c>
      <c r="AB25" s="6">
        <v>1.441549984554718E-3</v>
      </c>
      <c r="AC25" s="6" t="s">
        <v>431</v>
      </c>
      <c r="AD25" s="6" t="s">
        <v>431</v>
      </c>
      <c r="AE25" s="60"/>
      <c r="AF25" s="26">
        <v>7327.6433671817858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1.7442764586494195</v>
      </c>
      <c r="F26" s="6">
        <v>0.15379448088732481</v>
      </c>
      <c r="G26" s="6">
        <v>0.12242033190652764</v>
      </c>
      <c r="H26" s="6" t="s">
        <v>433</v>
      </c>
      <c r="I26" s="6" t="s">
        <v>432</v>
      </c>
      <c r="J26" s="6" t="s">
        <v>432</v>
      </c>
      <c r="K26" s="6" t="s">
        <v>432</v>
      </c>
      <c r="L26" s="6" t="s">
        <v>432</v>
      </c>
      <c r="M26" s="6">
        <v>1.9538167933104356</v>
      </c>
      <c r="N26" s="6">
        <v>0.54065188873297521</v>
      </c>
      <c r="O26" s="6">
        <v>7.6604736006568365E-6</v>
      </c>
      <c r="P26" s="6">
        <v>3.3824274040461798E-4</v>
      </c>
      <c r="Q26" s="6">
        <v>1.4623297136013757E-5</v>
      </c>
      <c r="R26" s="6">
        <v>1.7587299328684972E-3</v>
      </c>
      <c r="S26" s="6">
        <v>1.0682804622329305E-3</v>
      </c>
      <c r="T26" s="6">
        <v>1.6045951501898051E-5</v>
      </c>
      <c r="U26" s="6">
        <v>1.4552164417719542E-5</v>
      </c>
      <c r="V26" s="6">
        <v>2.7801501238621735E-3</v>
      </c>
      <c r="W26" s="6" t="s">
        <v>433</v>
      </c>
      <c r="X26" s="6">
        <v>2.9076393493312564E-5</v>
      </c>
      <c r="Y26" s="6">
        <v>5.3306721241457407E-5</v>
      </c>
      <c r="Z26" s="6">
        <v>1.8172745974057589E-5</v>
      </c>
      <c r="AA26" s="6">
        <v>1.0119934720307629E-3</v>
      </c>
      <c r="AB26" s="6">
        <v>1.1125493327395904E-3</v>
      </c>
      <c r="AC26" s="6" t="s">
        <v>431</v>
      </c>
      <c r="AD26" s="6" t="s">
        <v>431</v>
      </c>
      <c r="AE26" s="60"/>
      <c r="AF26" s="26">
        <v>6295.6798518379464</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345.995563291</v>
      </c>
      <c r="F27" s="6">
        <v>228.545674725</v>
      </c>
      <c r="G27" s="6">
        <v>35.492098833999997</v>
      </c>
      <c r="H27" s="6">
        <v>0.29183537999999998</v>
      </c>
      <c r="I27" s="6" t="s">
        <v>432</v>
      </c>
      <c r="J27" s="6" t="s">
        <v>432</v>
      </c>
      <c r="K27" s="6" t="s">
        <v>432</v>
      </c>
      <c r="L27" s="6" t="s">
        <v>432</v>
      </c>
      <c r="M27" s="6">
        <v>1983.570229892</v>
      </c>
      <c r="N27" s="6">
        <v>1176.975692667</v>
      </c>
      <c r="O27" s="6">
        <v>0.110220427</v>
      </c>
      <c r="P27" s="6">
        <v>8.7203163E-2</v>
      </c>
      <c r="Q27" s="6">
        <v>2.7987960000000001E-3</v>
      </c>
      <c r="R27" s="6">
        <v>0.53128238699999997</v>
      </c>
      <c r="S27" s="6">
        <v>18.546509951000001</v>
      </c>
      <c r="T27" s="6">
        <v>0.77809406299999995</v>
      </c>
      <c r="U27" s="6">
        <v>0.109870802</v>
      </c>
      <c r="V27" s="6">
        <v>11.027254342999999</v>
      </c>
      <c r="W27" s="6">
        <v>4.0376621821000001</v>
      </c>
      <c r="X27" s="6">
        <v>0.12820179599359999</v>
      </c>
      <c r="Y27" s="6">
        <v>0.186594309161</v>
      </c>
      <c r="Z27" s="6">
        <v>9.7410703257700001E-2</v>
      </c>
      <c r="AA27" s="6">
        <v>0.19253938062449999</v>
      </c>
      <c r="AB27" s="6">
        <v>0.6047461890368</v>
      </c>
      <c r="AC27" s="6" t="s">
        <v>431</v>
      </c>
      <c r="AD27" s="6">
        <v>0.86702299999999999</v>
      </c>
      <c r="AE27" s="60"/>
      <c r="AF27" s="26">
        <v>473557.81996286614</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40.506668054000002</v>
      </c>
      <c r="F28" s="6">
        <v>10.009882764</v>
      </c>
      <c r="G28" s="6">
        <v>9.5746197909999999</v>
      </c>
      <c r="H28" s="6">
        <v>2.2048592999999998E-2</v>
      </c>
      <c r="I28" s="6" t="s">
        <v>432</v>
      </c>
      <c r="J28" s="6" t="s">
        <v>432</v>
      </c>
      <c r="K28" s="6" t="s">
        <v>432</v>
      </c>
      <c r="L28" s="6" t="s">
        <v>432</v>
      </c>
      <c r="M28" s="6">
        <v>130.51947999199999</v>
      </c>
      <c r="N28" s="6">
        <v>47.364274643000002</v>
      </c>
      <c r="O28" s="6">
        <v>1.2609163E-2</v>
      </c>
      <c r="P28" s="6">
        <v>1.0666358000000001E-2</v>
      </c>
      <c r="Q28" s="6">
        <v>2.4687500000000002E-4</v>
      </c>
      <c r="R28" s="6">
        <v>6.7037534999999995E-2</v>
      </c>
      <c r="S28" s="6">
        <v>2.137217084</v>
      </c>
      <c r="T28" s="6">
        <v>8.8265117000000004E-2</v>
      </c>
      <c r="U28" s="6">
        <v>1.2627538000000001E-2</v>
      </c>
      <c r="V28" s="6">
        <v>1.268419309</v>
      </c>
      <c r="W28" s="6">
        <v>0.1356772084</v>
      </c>
      <c r="X28" s="6">
        <v>2.7564096074899999E-2</v>
      </c>
      <c r="Y28" s="6">
        <v>3.2122297449799997E-2</v>
      </c>
      <c r="Z28" s="6">
        <v>2.3797928047899999E-2</v>
      </c>
      <c r="AA28" s="6">
        <v>2.7762384725800001E-2</v>
      </c>
      <c r="AB28" s="6">
        <v>0.111246706298</v>
      </c>
      <c r="AC28" s="6" t="s">
        <v>431</v>
      </c>
      <c r="AD28" s="6">
        <v>0.13567299999999999</v>
      </c>
      <c r="AE28" s="60"/>
      <c r="AF28" s="26">
        <v>77707.254952328411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204.057402048</v>
      </c>
      <c r="F29" s="6">
        <v>13.118626988000001</v>
      </c>
      <c r="G29" s="6">
        <v>28.815899751</v>
      </c>
      <c r="H29" s="6">
        <v>6.3860879999999995E-2</v>
      </c>
      <c r="I29" s="6" t="s">
        <v>432</v>
      </c>
      <c r="J29" s="6" t="s">
        <v>432</v>
      </c>
      <c r="K29" s="6" t="s">
        <v>432</v>
      </c>
      <c r="L29" s="6" t="s">
        <v>432</v>
      </c>
      <c r="M29" s="6">
        <v>47.422069352000001</v>
      </c>
      <c r="N29" s="6">
        <v>3.0078502309999999</v>
      </c>
      <c r="O29" s="6">
        <v>1.9876591999999998E-2</v>
      </c>
      <c r="P29" s="6">
        <v>2.5459829E-2</v>
      </c>
      <c r="Q29" s="6">
        <v>4.80485E-4</v>
      </c>
      <c r="R29" s="6">
        <v>0.12350425</v>
      </c>
      <c r="S29" s="6">
        <v>3.3776063669999998</v>
      </c>
      <c r="T29" s="6">
        <v>0.13828743299999999</v>
      </c>
      <c r="U29" s="6">
        <v>2.0030587999999998E-2</v>
      </c>
      <c r="V29" s="6">
        <v>2.0251249179999999</v>
      </c>
      <c r="W29" s="6">
        <v>1.3872745111</v>
      </c>
      <c r="X29" s="6">
        <v>1.98200178124E-2</v>
      </c>
      <c r="Y29" s="6">
        <v>0.1200212189723</v>
      </c>
      <c r="Z29" s="6">
        <v>0.1341154538606</v>
      </c>
      <c r="AA29" s="6">
        <v>3.0831138818600001E-2</v>
      </c>
      <c r="AB29" s="6">
        <v>0.3047878294634</v>
      </c>
      <c r="AC29" s="6" t="s">
        <v>431</v>
      </c>
      <c r="AD29" s="6">
        <v>0.24382400000000001</v>
      </c>
      <c r="AE29" s="60"/>
      <c r="AF29" s="26">
        <v>207886.00276014759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2.8011388039999998</v>
      </c>
      <c r="F30" s="6">
        <v>30.494924343000001</v>
      </c>
      <c r="G30" s="6">
        <v>0.86488268800000001</v>
      </c>
      <c r="H30" s="6">
        <v>1.8402542000000001E-2</v>
      </c>
      <c r="I30" s="6" t="s">
        <v>432</v>
      </c>
      <c r="J30" s="6" t="s">
        <v>432</v>
      </c>
      <c r="K30" s="6" t="s">
        <v>432</v>
      </c>
      <c r="L30" s="6" t="s">
        <v>432</v>
      </c>
      <c r="M30" s="6">
        <v>202.40967431999999</v>
      </c>
      <c r="N30" s="6">
        <v>49.842432735999999</v>
      </c>
      <c r="O30" s="6">
        <v>1.0973343999999999E-2</v>
      </c>
      <c r="P30" s="6">
        <v>3.1322279999999999E-3</v>
      </c>
      <c r="Q30" s="6">
        <v>1.08012E-4</v>
      </c>
      <c r="R30" s="6">
        <v>4.8168556000000001E-2</v>
      </c>
      <c r="S30" s="6">
        <v>1.8615418850000001</v>
      </c>
      <c r="T30" s="6">
        <v>7.7065736999999995E-2</v>
      </c>
      <c r="U30" s="6">
        <v>1.0925537000000001E-2</v>
      </c>
      <c r="V30" s="6">
        <v>1.0881492189999999</v>
      </c>
      <c r="W30" s="6">
        <v>0.32130833809999998</v>
      </c>
      <c r="X30" s="6">
        <v>4.8961270541999996E-3</v>
      </c>
      <c r="Y30" s="6">
        <v>8.9762329336999999E-3</v>
      </c>
      <c r="Z30" s="6">
        <v>3.0600794096E-3</v>
      </c>
      <c r="AA30" s="6">
        <v>1.05062726383E-2</v>
      </c>
      <c r="AB30" s="6">
        <v>2.7438712035E-2</v>
      </c>
      <c r="AC30" s="6" t="s">
        <v>431</v>
      </c>
      <c r="AD30" s="6">
        <v>0.32130799999999998</v>
      </c>
      <c r="AE30" s="60"/>
      <c r="AF30" s="26">
        <v>15321.738595838209</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87.048931717000002</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386881.50664199999</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4.3325294210000003</v>
      </c>
      <c r="O32" s="6">
        <v>2.1192200000000001E-2</v>
      </c>
      <c r="P32" s="6" t="s">
        <v>433</v>
      </c>
      <c r="Q32" s="6">
        <v>5.0533702E-2</v>
      </c>
      <c r="R32" s="6">
        <v>1.593421977</v>
      </c>
      <c r="S32" s="6">
        <v>34.788286640999999</v>
      </c>
      <c r="T32" s="6">
        <v>0.25958527300000001</v>
      </c>
      <c r="U32" s="6">
        <v>3.9244950000000001E-2</v>
      </c>
      <c r="V32" s="6">
        <v>15.427252829</v>
      </c>
      <c r="W32" s="6" t="s">
        <v>431</v>
      </c>
      <c r="X32" s="6">
        <v>5.5158140445999999E-3</v>
      </c>
      <c r="Y32" s="6">
        <v>2.8402527269999998E-4</v>
      </c>
      <c r="Z32" s="6">
        <v>4.1927540220000002E-4</v>
      </c>
      <c r="AA32" s="6" t="s">
        <v>433</v>
      </c>
      <c r="AB32" s="6">
        <v>6.2191147188999998E-3</v>
      </c>
      <c r="AC32" s="6" t="s">
        <v>431</v>
      </c>
      <c r="AD32" s="6" t="s">
        <v>431</v>
      </c>
      <c r="AE32" s="60"/>
      <c r="AF32" s="26" t="s">
        <v>434</v>
      </c>
      <c r="AG32" s="26" t="s">
        <v>434</v>
      </c>
      <c r="AH32" s="26" t="s">
        <v>434</v>
      </c>
      <c r="AI32" s="26" t="s">
        <v>434</v>
      </c>
      <c r="AJ32" s="26" t="s">
        <v>434</v>
      </c>
      <c r="AK32" s="26">
        <v>216045209.94918847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216045209.94918847</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3.596474210364E-2</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99.415141364999997</v>
      </c>
      <c r="F36" s="6">
        <v>3.4976684549999999</v>
      </c>
      <c r="G36" s="6">
        <v>44.266714772</v>
      </c>
      <c r="H36" s="6">
        <v>1.2444498E-2</v>
      </c>
      <c r="I36" s="6" t="s">
        <v>432</v>
      </c>
      <c r="J36" s="6" t="s">
        <v>432</v>
      </c>
      <c r="K36" s="6" t="s">
        <v>432</v>
      </c>
      <c r="L36" s="6" t="s">
        <v>432</v>
      </c>
      <c r="M36" s="6">
        <v>7.304014971</v>
      </c>
      <c r="N36" s="6">
        <v>0.25111215399999998</v>
      </c>
      <c r="O36" s="6">
        <v>2.177786E-2</v>
      </c>
      <c r="P36" s="6">
        <v>4.9333580000000002E-2</v>
      </c>
      <c r="Q36" s="6">
        <v>0.32711143500000001</v>
      </c>
      <c r="R36" s="6">
        <v>0.35688928599999997</v>
      </c>
      <c r="S36" s="6">
        <v>1.7124514959999999</v>
      </c>
      <c r="T36" s="6">
        <v>14.177785789</v>
      </c>
      <c r="U36" s="6">
        <v>0.221778581</v>
      </c>
      <c r="V36" s="6">
        <v>2.1333429499999998</v>
      </c>
      <c r="W36" s="6">
        <v>0.36711215335000003</v>
      </c>
      <c r="X36" s="6">
        <v>4.7555715900000003E-3</v>
      </c>
      <c r="Y36" s="6">
        <v>2.5777857950000004E-2</v>
      </c>
      <c r="Z36" s="6">
        <v>2.1777857950000003E-2</v>
      </c>
      <c r="AA36" s="6">
        <v>4.9777857950000009E-3</v>
      </c>
      <c r="AB36" s="6">
        <v>5.7289073285000006E-2</v>
      </c>
      <c r="AC36" s="6">
        <v>0.16622200000000001</v>
      </c>
      <c r="AD36" s="6">
        <v>0.28035100000000002</v>
      </c>
      <c r="AE36" s="60"/>
      <c r="AF36" s="26">
        <v>75626.567764500011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5.9955788920000002</v>
      </c>
      <c r="F39" s="6">
        <v>0.33420500400000003</v>
      </c>
      <c r="G39" s="6">
        <v>9.1082688269999998</v>
      </c>
      <c r="H39" s="6" t="s">
        <v>433</v>
      </c>
      <c r="I39" s="6" t="s">
        <v>432</v>
      </c>
      <c r="J39" s="6" t="s">
        <v>432</v>
      </c>
      <c r="K39" s="6" t="s">
        <v>432</v>
      </c>
      <c r="L39" s="6" t="s">
        <v>432</v>
      </c>
      <c r="M39" s="6">
        <v>3.0586914740000002</v>
      </c>
      <c r="N39" s="6">
        <v>0.75797998499999997</v>
      </c>
      <c r="O39" s="6">
        <v>1.6676081999999998E-2</v>
      </c>
      <c r="P39" s="6">
        <v>3.3956092E-2</v>
      </c>
      <c r="Q39" s="6">
        <v>6.0094775000000003E-2</v>
      </c>
      <c r="R39" s="6">
        <v>0.95463505599999998</v>
      </c>
      <c r="S39" s="6">
        <v>0.16673560000000001</v>
      </c>
      <c r="T39" s="6">
        <v>9.1210998340000007</v>
      </c>
      <c r="U39" s="6">
        <v>1.0859858999999999E-2</v>
      </c>
      <c r="V39" s="6">
        <v>0.68615718800000003</v>
      </c>
      <c r="W39" s="6">
        <v>0.76861635567148867</v>
      </c>
      <c r="X39" s="6">
        <v>8.4909244293748964E-2</v>
      </c>
      <c r="Y39" s="6">
        <v>0.14252496745824556</v>
      </c>
      <c r="Z39" s="6">
        <v>7.2779990328258076E-2</v>
      </c>
      <c r="AA39" s="6">
        <v>6.3677770621727525E-2</v>
      </c>
      <c r="AB39" s="6">
        <v>0.36389197270198009</v>
      </c>
      <c r="AC39" s="6">
        <v>1.1892E-2</v>
      </c>
      <c r="AD39" s="6">
        <v>0.51578299999999999</v>
      </c>
      <c r="AE39" s="60"/>
      <c r="AF39" s="26">
        <v>53234.926989811553</v>
      </c>
      <c r="AG39" s="26">
        <v>4786.4144645340748</v>
      </c>
      <c r="AH39" s="26">
        <v>11472.232186480025</v>
      </c>
      <c r="AI39" s="26">
        <v>14</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19.340070935</v>
      </c>
      <c r="F41" s="6">
        <v>46.106086173999998</v>
      </c>
      <c r="G41" s="6">
        <v>25.132999281</v>
      </c>
      <c r="H41" s="6">
        <v>5.6196676920000002</v>
      </c>
      <c r="I41" s="6" t="s">
        <v>432</v>
      </c>
      <c r="J41" s="6" t="s">
        <v>432</v>
      </c>
      <c r="K41" s="6" t="s">
        <v>432</v>
      </c>
      <c r="L41" s="6" t="s">
        <v>432</v>
      </c>
      <c r="M41" s="6">
        <v>437.47211122700003</v>
      </c>
      <c r="N41" s="6">
        <v>6.6683401160000004</v>
      </c>
      <c r="O41" s="6">
        <v>1.206007617</v>
      </c>
      <c r="P41" s="6">
        <v>0.19796244399999999</v>
      </c>
      <c r="Q41" s="6">
        <v>0.13932751500000001</v>
      </c>
      <c r="R41" s="6">
        <v>2.3540337180000002</v>
      </c>
      <c r="S41" s="6">
        <v>1.179253994</v>
      </c>
      <c r="T41" s="6">
        <v>0.60564710099999997</v>
      </c>
      <c r="U41" s="6">
        <v>8.8375769000000007E-2</v>
      </c>
      <c r="V41" s="6">
        <v>51.426938122999999</v>
      </c>
      <c r="W41" s="6">
        <v>64.960953440193975</v>
      </c>
      <c r="X41" s="6">
        <v>15.552698275338537</v>
      </c>
      <c r="Y41" s="6">
        <v>14.369019806007813</v>
      </c>
      <c r="Z41" s="6">
        <v>5.54812814300782</v>
      </c>
      <c r="AA41" s="6">
        <v>7.6480425540078167</v>
      </c>
      <c r="AB41" s="6">
        <v>43.117888778361987</v>
      </c>
      <c r="AC41" s="6">
        <v>0.45234400000000002</v>
      </c>
      <c r="AD41" s="6">
        <v>3.6567270000000001</v>
      </c>
      <c r="AE41" s="60"/>
      <c r="AF41" s="26">
        <v>150149.22</v>
      </c>
      <c r="AG41" s="26">
        <v>27797.073949930458</v>
      </c>
      <c r="AH41" s="26">
        <v>30275.997745098244</v>
      </c>
      <c r="AI41" s="26">
        <v>87804.999999999898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15.420181173</v>
      </c>
      <c r="F43" s="6">
        <v>0.84052355400000001</v>
      </c>
      <c r="G43" s="6">
        <v>1.3890551499999999</v>
      </c>
      <c r="H43" s="6" t="s">
        <v>433</v>
      </c>
      <c r="I43" s="6" t="s">
        <v>432</v>
      </c>
      <c r="J43" s="6" t="s">
        <v>432</v>
      </c>
      <c r="K43" s="6" t="s">
        <v>432</v>
      </c>
      <c r="L43" s="6" t="s">
        <v>432</v>
      </c>
      <c r="M43" s="6">
        <v>2.5017717720000001</v>
      </c>
      <c r="N43" s="6">
        <v>6.0221800999999998E-2</v>
      </c>
      <c r="O43" s="6">
        <v>1.3448939999999999E-3</v>
      </c>
      <c r="P43" s="6">
        <v>2.4409340000000001E-3</v>
      </c>
      <c r="Q43" s="6">
        <v>5.0697279999999999E-3</v>
      </c>
      <c r="R43" s="6">
        <v>6.3097941000000005E-2</v>
      </c>
      <c r="S43" s="6">
        <v>2.2416682E-2</v>
      </c>
      <c r="T43" s="6">
        <v>0.95164327699999995</v>
      </c>
      <c r="U43" s="6">
        <v>5.5601770000000003E-3</v>
      </c>
      <c r="V43" s="6">
        <v>0.93895015699999995</v>
      </c>
      <c r="W43" s="6">
        <v>6.1038806729251743E-2</v>
      </c>
      <c r="X43" s="6">
        <v>1.0441862737927173E-3</v>
      </c>
      <c r="Y43" s="6">
        <v>2.317339174992738E-3</v>
      </c>
      <c r="Z43" s="6">
        <v>1.0407808496891409E-3</v>
      </c>
      <c r="AA43" s="6">
        <v>1.0367008242108914E-3</v>
      </c>
      <c r="AB43" s="6">
        <v>5.4390071226854877E-3</v>
      </c>
      <c r="AC43" s="6">
        <v>5.0819999999999997E-3</v>
      </c>
      <c r="AD43" s="6">
        <v>0.170763</v>
      </c>
      <c r="AE43" s="60"/>
      <c r="AF43" s="26">
        <v>22815.197391247897</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57.186646957000001</v>
      </c>
      <c r="F44" s="6">
        <v>11.39925923</v>
      </c>
      <c r="G44" s="6">
        <v>9.2870840050000005</v>
      </c>
      <c r="H44" s="6">
        <v>1.1080896E-2</v>
      </c>
      <c r="I44" s="6" t="s">
        <v>432</v>
      </c>
      <c r="J44" s="6" t="s">
        <v>432</v>
      </c>
      <c r="K44" s="6" t="s">
        <v>432</v>
      </c>
      <c r="L44" s="6" t="s">
        <v>432</v>
      </c>
      <c r="M44" s="6">
        <v>30.883531201</v>
      </c>
      <c r="N44" s="6" t="s">
        <v>433</v>
      </c>
      <c r="O44" s="6">
        <v>1.5514361000000001E-2</v>
      </c>
      <c r="P44" s="6" t="s">
        <v>433</v>
      </c>
      <c r="Q44" s="6" t="s">
        <v>433</v>
      </c>
      <c r="R44" s="6">
        <v>7.7571793999999999E-2</v>
      </c>
      <c r="S44" s="6">
        <v>2.6374411900000001</v>
      </c>
      <c r="T44" s="6">
        <v>0.108600534</v>
      </c>
      <c r="U44" s="6">
        <v>1.5514361000000001E-2</v>
      </c>
      <c r="V44" s="6">
        <v>1.551436016</v>
      </c>
      <c r="W44" s="6" t="s">
        <v>433</v>
      </c>
      <c r="X44" s="6">
        <v>4.6596909999999998E-2</v>
      </c>
      <c r="Y44" s="6">
        <v>7.7517970000000005E-2</v>
      </c>
      <c r="Z44" s="6">
        <v>5.3369398399999997E-2</v>
      </c>
      <c r="AA44" s="6">
        <v>1.2256344400000001E-2</v>
      </c>
      <c r="AB44" s="6">
        <v>0.18974062280000001</v>
      </c>
      <c r="AC44" s="6" t="s">
        <v>431</v>
      </c>
      <c r="AD44" s="6" t="s">
        <v>431</v>
      </c>
      <c r="AE44" s="60"/>
      <c r="AF44" s="26">
        <v>66861.562430000005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46.697233613999998</v>
      </c>
      <c r="F45" s="6">
        <v>1.651041792</v>
      </c>
      <c r="G45" s="6">
        <v>5.0661740579999996</v>
      </c>
      <c r="H45" s="6">
        <v>5.9105349999999997E-3</v>
      </c>
      <c r="I45" s="6" t="s">
        <v>432</v>
      </c>
      <c r="J45" s="6" t="s">
        <v>432</v>
      </c>
      <c r="K45" s="6" t="s">
        <v>432</v>
      </c>
      <c r="L45" s="6" t="s">
        <v>432</v>
      </c>
      <c r="M45" s="6">
        <v>3.7460559409999998</v>
      </c>
      <c r="N45" s="6">
        <v>0.10976711</v>
      </c>
      <c r="O45" s="6">
        <v>8.4436240000000003E-3</v>
      </c>
      <c r="P45" s="6">
        <v>2.5330868999999999E-2</v>
      </c>
      <c r="Q45" s="6">
        <v>3.3774495000000002E-2</v>
      </c>
      <c r="R45" s="6">
        <v>4.2218119999999998E-2</v>
      </c>
      <c r="S45" s="6">
        <v>0.743038859</v>
      </c>
      <c r="T45" s="6">
        <v>0.84436234499999996</v>
      </c>
      <c r="U45" s="6">
        <v>8.4436234999999998E-2</v>
      </c>
      <c r="V45" s="6">
        <v>1.0132348120000001</v>
      </c>
      <c r="W45" s="6">
        <v>0.10976710466800001</v>
      </c>
      <c r="X45" s="6">
        <v>1.6887246872E-3</v>
      </c>
      <c r="Y45" s="6">
        <v>8.4436234360000008E-3</v>
      </c>
      <c r="Z45" s="6">
        <v>8.4436234360000008E-3</v>
      </c>
      <c r="AA45" s="6">
        <v>8.4436234359999999E-4</v>
      </c>
      <c r="AB45" s="6">
        <v>1.9420333902799999E-2</v>
      </c>
      <c r="AC45" s="6">
        <v>6.7547999999999997E-2</v>
      </c>
      <c r="AD45" s="6">
        <v>3.2086000000000003E-2</v>
      </c>
      <c r="AE45" s="60"/>
      <c r="AF45" s="26">
        <v>36392.017009160001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3.86193469</v>
      </c>
      <c r="F47" s="6">
        <v>0.15478071900000001</v>
      </c>
      <c r="G47" s="6">
        <v>0.34773376299999997</v>
      </c>
      <c r="H47" s="6">
        <v>4.1220100000000001E-4</v>
      </c>
      <c r="I47" s="6" t="s">
        <v>432</v>
      </c>
      <c r="J47" s="6" t="s">
        <v>432</v>
      </c>
      <c r="K47" s="6" t="s">
        <v>432</v>
      </c>
      <c r="L47" s="6" t="s">
        <v>432</v>
      </c>
      <c r="M47" s="6">
        <v>1.2127926309999999</v>
      </c>
      <c r="N47" s="6">
        <v>0.44770499400000002</v>
      </c>
      <c r="O47" s="6">
        <v>4.8800100000000001E-4</v>
      </c>
      <c r="P47" s="6">
        <v>1.453314E-3</v>
      </c>
      <c r="Q47" s="6">
        <v>1.7384519999999999E-3</v>
      </c>
      <c r="R47" s="6">
        <v>3.6405420000000001E-3</v>
      </c>
      <c r="S47" s="6">
        <v>5.9032791000000001E-2</v>
      </c>
      <c r="T47" s="6">
        <v>4.3285099E-2</v>
      </c>
      <c r="U47" s="6">
        <v>4.352959E-3</v>
      </c>
      <c r="V47" s="6">
        <v>6.2981240999999993E-2</v>
      </c>
      <c r="W47" s="6">
        <v>7.0985603753999996E-3</v>
      </c>
      <c r="X47" s="6">
        <v>1.7340836985220819E-4</v>
      </c>
      <c r="Y47" s="6">
        <v>5.9628905461904828E-4</v>
      </c>
      <c r="Z47" s="6">
        <v>5.7388123714513007E-4</v>
      </c>
      <c r="AA47" s="6">
        <v>4.506226731971613E-3</v>
      </c>
      <c r="AB47" s="6">
        <v>5.8498053929880002E-3</v>
      </c>
      <c r="AC47" s="6">
        <v>3.4259999999999998E-3</v>
      </c>
      <c r="AD47" s="6">
        <v>2.0019999999999999E-3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15.145254531168332</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1.14715288836</v>
      </c>
      <c r="AL51" s="49" t="s">
        <v>130</v>
      </c>
    </row>
    <row r="52" spans="1:38" s="2" customFormat="1" ht="26.25" customHeight="1" thickBot="1" x14ac:dyDescent="0.25">
      <c r="A52" s="70" t="s">
        <v>119</v>
      </c>
      <c r="B52" s="74" t="s">
        <v>131</v>
      </c>
      <c r="C52" s="76" t="s">
        <v>392</v>
      </c>
      <c r="D52" s="73"/>
      <c r="E52" s="6">
        <v>2.1894033429999999</v>
      </c>
      <c r="F52" s="6">
        <v>1.692247728683</v>
      </c>
      <c r="G52" s="6">
        <v>46.397674283899043</v>
      </c>
      <c r="H52" s="6">
        <v>6.9746937400000002E-3</v>
      </c>
      <c r="I52" s="6" t="s">
        <v>432</v>
      </c>
      <c r="J52" s="6" t="s">
        <v>432</v>
      </c>
      <c r="K52" s="6" t="s">
        <v>432</v>
      </c>
      <c r="L52" s="6" t="s">
        <v>432</v>
      </c>
      <c r="M52" s="6">
        <v>0.50796105895130172</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1.572709823512525E-4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57.241235000000003</v>
      </c>
      <c r="AL52" s="49" t="s">
        <v>132</v>
      </c>
    </row>
    <row r="53" spans="1:38" s="2" customFormat="1" ht="26.25" customHeight="1" thickBot="1" x14ac:dyDescent="0.25">
      <c r="A53" s="70" t="s">
        <v>119</v>
      </c>
      <c r="B53" s="74" t="s">
        <v>133</v>
      </c>
      <c r="C53" s="76" t="s">
        <v>134</v>
      </c>
      <c r="D53" s="73"/>
      <c r="E53" s="6" t="s">
        <v>431</v>
      </c>
      <c r="F53" s="6">
        <v>30.29225031747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25.527604</v>
      </c>
      <c r="AL53" s="49" t="s">
        <v>135</v>
      </c>
    </row>
    <row r="54" spans="1:38" s="2" customFormat="1" ht="37.5" customHeight="1" thickBot="1" x14ac:dyDescent="0.25">
      <c r="A54" s="70" t="s">
        <v>119</v>
      </c>
      <c r="B54" s="74" t="s">
        <v>136</v>
      </c>
      <c r="C54" s="76" t="s">
        <v>137</v>
      </c>
      <c r="D54" s="73"/>
      <c r="E54" s="6" t="s">
        <v>431</v>
      </c>
      <c r="F54" s="6">
        <v>1.3693569263162761</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2.6879046644</v>
      </c>
      <c r="F55" s="6">
        <v>1.0960397608800161</v>
      </c>
      <c r="G55" s="6">
        <v>12.0625609104</v>
      </c>
      <c r="H55" s="6" t="s">
        <v>433</v>
      </c>
      <c r="I55" s="6" t="s">
        <v>432</v>
      </c>
      <c r="J55" s="6" t="s">
        <v>432</v>
      </c>
      <c r="K55" s="6" t="s">
        <v>432</v>
      </c>
      <c r="L55" s="6" t="s">
        <v>432</v>
      </c>
      <c r="M55" s="6">
        <v>0.77848079599999997</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210000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50810868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15074.886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5.9163635873000002</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435</v>
      </c>
      <c r="Y72" s="6" t="s">
        <v>435</v>
      </c>
      <c r="Z72" s="6" t="s">
        <v>435</v>
      </c>
      <c r="AA72" s="6" t="s">
        <v>435</v>
      </c>
      <c r="AB72" s="6">
        <v>11.561112528062438</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0.35794399999999998</v>
      </c>
      <c r="F74" s="6" t="s">
        <v>433</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433</v>
      </c>
      <c r="U74" s="6" t="s">
        <v>433</v>
      </c>
      <c r="V74" s="6" t="s">
        <v>433</v>
      </c>
      <c r="W74" s="6">
        <v>3.3774999999999999</v>
      </c>
      <c r="X74" s="6">
        <v>1.4776188100000001</v>
      </c>
      <c r="Y74" s="6">
        <v>1.46785466</v>
      </c>
      <c r="Z74" s="6">
        <v>1.46785466</v>
      </c>
      <c r="AA74" s="6">
        <v>0.18087992999999999</v>
      </c>
      <c r="AB74" s="6">
        <v>4.5942080599999997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1.4300000000000001E-4</v>
      </c>
      <c r="AE76" s="60"/>
      <c r="AF76" s="26" t="s">
        <v>431</v>
      </c>
      <c r="AG76" s="26" t="s">
        <v>431</v>
      </c>
      <c r="AH76" s="26" t="s">
        <v>431</v>
      </c>
      <c r="AI76" s="26" t="s">
        <v>431</v>
      </c>
      <c r="AJ76" s="26" t="s">
        <v>431</v>
      </c>
      <c r="AK76" s="26">
        <v>55</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0.158834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95.215111149999998</v>
      </c>
      <c r="G82" s="6" t="s">
        <v>431</v>
      </c>
      <c r="H82" s="6" t="s">
        <v>431</v>
      </c>
      <c r="I82" s="6" t="s">
        <v>432</v>
      </c>
      <c r="J82" s="6" t="s">
        <v>432</v>
      </c>
      <c r="K82" s="6" t="s">
        <v>432</v>
      </c>
      <c r="L82" s="6" t="s">
        <v>432</v>
      </c>
      <c r="M82" s="6" t="s">
        <v>431</v>
      </c>
      <c r="N82" s="6" t="s">
        <v>431</v>
      </c>
      <c r="O82" s="6" t="s">
        <v>431</v>
      </c>
      <c r="P82" s="6">
        <v>0.21878482099999999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2.6683566729999999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1.0400001000000001E-2</v>
      </c>
      <c r="G84" s="6" t="s">
        <v>431</v>
      </c>
      <c r="H84" s="6" t="s">
        <v>431</v>
      </c>
      <c r="I84" s="6" t="s">
        <v>432</v>
      </c>
      <c r="J84" s="6" t="s">
        <v>432</v>
      </c>
      <c r="K84" s="6" t="s">
        <v>432</v>
      </c>
      <c r="L84" s="6" t="s">
        <v>432</v>
      </c>
      <c r="M84" s="6">
        <v>7.5999900000000003E-4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163.940016235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524.24233919999995</v>
      </c>
      <c r="AL85" s="49" t="s">
        <v>216</v>
      </c>
    </row>
    <row r="86" spans="1:38" s="2" customFormat="1" ht="26.25" customHeight="1" thickBot="1" x14ac:dyDescent="0.25">
      <c r="A86" s="70" t="s">
        <v>208</v>
      </c>
      <c r="B86" s="76" t="s">
        <v>217</v>
      </c>
      <c r="C86" s="80" t="s">
        <v>218</v>
      </c>
      <c r="D86" s="72"/>
      <c r="E86" s="6" t="s">
        <v>431</v>
      </c>
      <c r="F86" s="6">
        <v>35.285112523999999</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1.7136752280000001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1.7136752260000001</v>
      </c>
      <c r="AL87" s="49" t="s">
        <v>219</v>
      </c>
    </row>
    <row r="88" spans="1:38" s="2" customFormat="1" ht="26.25" customHeight="1" thickBot="1" x14ac:dyDescent="0.25">
      <c r="A88" s="70" t="s">
        <v>208</v>
      </c>
      <c r="B88" s="76" t="s">
        <v>222</v>
      </c>
      <c r="C88" s="80" t="s">
        <v>223</v>
      </c>
      <c r="D88" s="72"/>
      <c r="E88" s="6" t="s">
        <v>433</v>
      </c>
      <c r="F88" s="6">
        <v>39.946965851999998</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15.822555119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23.197584532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6.9300000000000004E-4</v>
      </c>
      <c r="Y90" s="6">
        <v>3.4979999999999999E-4</v>
      </c>
      <c r="Z90" s="6">
        <v>3.4979999999999999E-4</v>
      </c>
      <c r="AA90" s="6">
        <v>3.4979999999999999E-4</v>
      </c>
      <c r="AB90" s="6">
        <v>1.7424000000000001E-3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3.6299215000000003E-2</v>
      </c>
      <c r="F91" s="6">
        <v>9.6267600999999994E-2</v>
      </c>
      <c r="G91" s="6">
        <v>5.7753409999999998E-3</v>
      </c>
      <c r="H91" s="6">
        <v>8.2543504000000004E-2</v>
      </c>
      <c r="I91" s="6" t="s">
        <v>432</v>
      </c>
      <c r="J91" s="6" t="s">
        <v>432</v>
      </c>
      <c r="K91" s="6" t="s">
        <v>432</v>
      </c>
      <c r="L91" s="6" t="s">
        <v>432</v>
      </c>
      <c r="M91" s="6">
        <v>1.109612426</v>
      </c>
      <c r="N91" s="6">
        <v>1.499298E-3</v>
      </c>
      <c r="O91" s="6">
        <v>0.10740883599999999</v>
      </c>
      <c r="P91" s="6">
        <v>1.06E-7</v>
      </c>
      <c r="Q91" s="6">
        <v>2.543E-6</v>
      </c>
      <c r="R91" s="6">
        <v>2.9832000000000002E-5</v>
      </c>
      <c r="S91" s="6">
        <v>0.108255095</v>
      </c>
      <c r="T91" s="6">
        <v>5.3760368000000003E-2</v>
      </c>
      <c r="U91" s="6" t="s">
        <v>433</v>
      </c>
      <c r="V91" s="6">
        <v>5.4200213999999997E-2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18.085978571999998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7345.9140767500003</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1503.7</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2225.123803</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6.6412778000000006E-2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0.89841683900000002</v>
      </c>
      <c r="F99" s="6">
        <v>26.584560139000001</v>
      </c>
      <c r="G99" s="6" t="s">
        <v>431</v>
      </c>
      <c r="H99" s="6">
        <v>36.578698353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1453.7909999999999</v>
      </c>
      <c r="AL99" s="49" t="s">
        <v>245</v>
      </c>
    </row>
    <row r="100" spans="1:38" s="2" customFormat="1" ht="26.25" customHeight="1" thickBot="1" x14ac:dyDescent="0.25">
      <c r="A100" s="70" t="s">
        <v>243</v>
      </c>
      <c r="B100" s="70" t="s">
        <v>246</v>
      </c>
      <c r="C100" s="71" t="s">
        <v>408</v>
      </c>
      <c r="D100" s="84"/>
      <c r="E100" s="6">
        <v>0.92920387400000004</v>
      </c>
      <c r="F100" s="6">
        <v>13.818042588000001</v>
      </c>
      <c r="G100" s="6" t="s">
        <v>431</v>
      </c>
      <c r="H100" s="6">
        <v>25.469486024999998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3519.096001291507</v>
      </c>
      <c r="AL100" s="49" t="s">
        <v>245</v>
      </c>
    </row>
    <row r="101" spans="1:38" s="2" customFormat="1" ht="26.25" customHeight="1" thickBot="1" x14ac:dyDescent="0.25">
      <c r="A101" s="70" t="s">
        <v>243</v>
      </c>
      <c r="B101" s="70" t="s">
        <v>247</v>
      </c>
      <c r="C101" s="71" t="s">
        <v>248</v>
      </c>
      <c r="D101" s="84"/>
      <c r="E101" s="6">
        <v>0.31180264099999999</v>
      </c>
      <c r="F101" s="6">
        <v>0.92623070100000005</v>
      </c>
      <c r="G101" s="6" t="s">
        <v>431</v>
      </c>
      <c r="H101" s="6">
        <v>9.1282262680000006</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24615.29</v>
      </c>
      <c r="AL101" s="49" t="s">
        <v>245</v>
      </c>
    </row>
    <row r="102" spans="1:38" s="2" customFormat="1" ht="26.25" customHeight="1" thickBot="1" x14ac:dyDescent="0.25">
      <c r="A102" s="70" t="s">
        <v>243</v>
      </c>
      <c r="B102" s="70" t="s">
        <v>249</v>
      </c>
      <c r="C102" s="71" t="s">
        <v>386</v>
      </c>
      <c r="D102" s="84"/>
      <c r="E102" s="6">
        <v>0.52545646000000001</v>
      </c>
      <c r="F102" s="6">
        <v>10.048675276999999</v>
      </c>
      <c r="G102" s="6" t="s">
        <v>431</v>
      </c>
      <c r="H102" s="6">
        <v>62.100081115999998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17620.545999999998</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7.0380828000000006E-2</v>
      </c>
      <c r="F104" s="6">
        <v>0.15221200300000001</v>
      </c>
      <c r="G104" s="6" t="s">
        <v>431</v>
      </c>
      <c r="H104" s="6">
        <v>1.705956907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2836.681</v>
      </c>
      <c r="AL104" s="49" t="s">
        <v>245</v>
      </c>
    </row>
    <row r="105" spans="1:38" s="2" customFormat="1" ht="26.25" customHeight="1" thickBot="1" x14ac:dyDescent="0.25">
      <c r="A105" s="70" t="s">
        <v>243</v>
      </c>
      <c r="B105" s="70" t="s">
        <v>254</v>
      </c>
      <c r="C105" s="71" t="s">
        <v>255</v>
      </c>
      <c r="D105" s="84"/>
      <c r="E105" s="6">
        <v>7.1747801999999999E-2</v>
      </c>
      <c r="F105" s="6">
        <v>0.313360423</v>
      </c>
      <c r="G105" s="6" t="s">
        <v>431</v>
      </c>
      <c r="H105" s="6">
        <v>1.890334092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243.364999973788</v>
      </c>
      <c r="AL105" s="49" t="s">
        <v>245</v>
      </c>
    </row>
    <row r="106" spans="1:38" s="2" customFormat="1" ht="26.25" customHeight="1" thickBot="1" x14ac:dyDescent="0.25">
      <c r="A106" s="70" t="s">
        <v>243</v>
      </c>
      <c r="B106" s="70" t="s">
        <v>256</v>
      </c>
      <c r="C106" s="71" t="s">
        <v>257</v>
      </c>
      <c r="D106" s="84"/>
      <c r="E106" s="6">
        <v>1.2062529000000001E-2</v>
      </c>
      <c r="F106" s="6">
        <v>0.19582281500000001</v>
      </c>
      <c r="G106" s="6" t="s">
        <v>431</v>
      </c>
      <c r="H106" s="6">
        <v>0.42699573000000002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176.282999988081</v>
      </c>
      <c r="AL106" s="49" t="s">
        <v>245</v>
      </c>
    </row>
    <row r="107" spans="1:38" s="2" customFormat="1" ht="26.25" customHeight="1" thickBot="1" x14ac:dyDescent="0.25">
      <c r="A107" s="70" t="s">
        <v>243</v>
      </c>
      <c r="B107" s="70" t="s">
        <v>258</v>
      </c>
      <c r="C107" s="71" t="s">
        <v>379</v>
      </c>
      <c r="D107" s="84"/>
      <c r="E107" s="6">
        <v>0.56479527399999996</v>
      </c>
      <c r="F107" s="6">
        <v>1.662105199</v>
      </c>
      <c r="G107" s="6" t="s">
        <v>431</v>
      </c>
      <c r="H107" s="6">
        <v>8.199863036</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44331.34</v>
      </c>
      <c r="AL107" s="49" t="s">
        <v>245</v>
      </c>
    </row>
    <row r="108" spans="1:38" s="2" customFormat="1" ht="26.25" customHeight="1" thickBot="1" x14ac:dyDescent="0.25">
      <c r="A108" s="70" t="s">
        <v>243</v>
      </c>
      <c r="B108" s="70" t="s">
        <v>259</v>
      </c>
      <c r="C108" s="71" t="s">
        <v>380</v>
      </c>
      <c r="D108" s="84"/>
      <c r="E108" s="6">
        <v>1.0237169530000001</v>
      </c>
      <c r="F108" s="6">
        <v>8.8750276249999995</v>
      </c>
      <c r="G108" s="6" t="s">
        <v>431</v>
      </c>
      <c r="H108" s="6">
        <v>21.541203921000001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67343.460000000006</v>
      </c>
      <c r="AL108" s="49" t="s">
        <v>245</v>
      </c>
    </row>
    <row r="109" spans="1:38" s="2" customFormat="1" ht="26.25" customHeight="1" thickBot="1" x14ac:dyDescent="0.25">
      <c r="A109" s="70" t="s">
        <v>243</v>
      </c>
      <c r="B109" s="70" t="s">
        <v>260</v>
      </c>
      <c r="C109" s="71" t="s">
        <v>381</v>
      </c>
      <c r="D109" s="84"/>
      <c r="E109" s="6">
        <v>9.1507491999999996E-2</v>
      </c>
      <c r="F109" s="6">
        <v>0.391485058</v>
      </c>
      <c r="G109" s="6" t="s">
        <v>431</v>
      </c>
      <c r="H109" s="6">
        <v>2.6488999959999999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3877.2710000000002</v>
      </c>
      <c r="AL109" s="49" t="s">
        <v>245</v>
      </c>
    </row>
    <row r="110" spans="1:38" s="2" customFormat="1" ht="26.25" customHeight="1" thickBot="1" x14ac:dyDescent="0.25">
      <c r="A110" s="70" t="s">
        <v>243</v>
      </c>
      <c r="B110" s="70" t="s">
        <v>261</v>
      </c>
      <c r="C110" s="71" t="s">
        <v>382</v>
      </c>
      <c r="D110" s="84"/>
      <c r="E110" s="6">
        <v>0.472462198</v>
      </c>
      <c r="F110" s="6">
        <v>2.0282460759999998</v>
      </c>
      <c r="G110" s="6" t="s">
        <v>431</v>
      </c>
      <c r="H110" s="6">
        <v>13.676869412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20099.063999999998</v>
      </c>
      <c r="AL110" s="49" t="s">
        <v>245</v>
      </c>
    </row>
    <row r="111" spans="1:38" s="2" customFormat="1" ht="26.25" customHeight="1" thickBot="1" x14ac:dyDescent="0.25">
      <c r="A111" s="70" t="s">
        <v>243</v>
      </c>
      <c r="B111" s="70" t="s">
        <v>262</v>
      </c>
      <c r="C111" s="71" t="s">
        <v>376</v>
      </c>
      <c r="D111" s="84"/>
      <c r="E111" s="6">
        <v>1.7102311569999999</v>
      </c>
      <c r="F111" s="6">
        <v>1.075342606</v>
      </c>
      <c r="G111" s="6" t="s">
        <v>431</v>
      </c>
      <c r="H111" s="6">
        <v>29.085154641999999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14683.687</v>
      </c>
      <c r="AL111" s="49" t="s">
        <v>245</v>
      </c>
    </row>
    <row r="112" spans="1:38" s="2" customFormat="1" ht="26.25" customHeight="1" thickBot="1" x14ac:dyDescent="0.25">
      <c r="A112" s="70" t="s">
        <v>263</v>
      </c>
      <c r="B112" s="70" t="s">
        <v>264</v>
      </c>
      <c r="C112" s="71" t="s">
        <v>265</v>
      </c>
      <c r="D112" s="72"/>
      <c r="E112" s="6">
        <v>39.200919996000003</v>
      </c>
      <c r="F112" s="6" t="s">
        <v>431</v>
      </c>
      <c r="G112" s="6" t="s">
        <v>431</v>
      </c>
      <c r="H112" s="6">
        <v>81.162585082000007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980023000</v>
      </c>
      <c r="AL112" s="49" t="s">
        <v>418</v>
      </c>
    </row>
    <row r="113" spans="1:38" s="2" customFormat="1" ht="26.25" customHeight="1" thickBot="1" x14ac:dyDescent="0.25">
      <c r="A113" s="70" t="s">
        <v>263</v>
      </c>
      <c r="B113" s="85" t="s">
        <v>266</v>
      </c>
      <c r="C113" s="86" t="s">
        <v>267</v>
      </c>
      <c r="D113" s="72"/>
      <c r="E113" s="6">
        <v>18.36603474</v>
      </c>
      <c r="F113" s="6">
        <v>23.670342227999999</v>
      </c>
      <c r="G113" s="6" t="s">
        <v>431</v>
      </c>
      <c r="H113" s="6">
        <v>138.66247860999999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0.43588431700000002</v>
      </c>
      <c r="F114" s="6" t="s">
        <v>431</v>
      </c>
      <c r="G114" s="6" t="s">
        <v>431</v>
      </c>
      <c r="H114" s="6">
        <v>1.4166240349999999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9.646909462</v>
      </c>
      <c r="F116" s="6">
        <v>0.90479139399999997</v>
      </c>
      <c r="G116" s="6" t="s">
        <v>431</v>
      </c>
      <c r="H116" s="6">
        <v>24.72839394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8.3323520969999993</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47.757579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18.706654435000001</v>
      </c>
      <c r="F123" s="6">
        <v>29.431252688000001</v>
      </c>
      <c r="G123" s="6">
        <v>2.9444112219999998</v>
      </c>
      <c r="H123" s="6">
        <v>19.388177782</v>
      </c>
      <c r="I123" s="6" t="s">
        <v>432</v>
      </c>
      <c r="J123" s="6" t="s">
        <v>432</v>
      </c>
      <c r="K123" s="6" t="s">
        <v>432</v>
      </c>
      <c r="L123" s="6" t="s">
        <v>432</v>
      </c>
      <c r="M123" s="6">
        <v>562.09510639099994</v>
      </c>
      <c r="N123" s="6">
        <v>0.57088018799999996</v>
      </c>
      <c r="O123" s="6">
        <v>4.8862003029999999</v>
      </c>
      <c r="P123" s="6">
        <v>0.90845492999999999</v>
      </c>
      <c r="Q123" s="6">
        <v>6.6893326000000003E-2</v>
      </c>
      <c r="R123" s="6">
        <v>0.77963561199999998</v>
      </c>
      <c r="S123" s="6">
        <v>0.498897655</v>
      </c>
      <c r="T123" s="6">
        <v>0.326719233</v>
      </c>
      <c r="U123" s="6">
        <v>0.20766206500000001</v>
      </c>
      <c r="V123" s="6">
        <v>4.7652246739999997</v>
      </c>
      <c r="W123" s="6">
        <v>4.0392037048194105</v>
      </c>
      <c r="X123" s="6">
        <v>11.947168403384504</v>
      </c>
      <c r="Y123" s="6">
        <v>13.989404099928818</v>
      </c>
      <c r="Z123" s="6">
        <v>5.9903923810100332</v>
      </c>
      <c r="AA123" s="6">
        <v>5.1164976589111593</v>
      </c>
      <c r="AB123" s="6">
        <v>37.043462543234511</v>
      </c>
      <c r="AC123" s="6" t="s">
        <v>431</v>
      </c>
      <c r="AD123" s="6" t="s">
        <v>431</v>
      </c>
      <c r="AE123" s="60"/>
      <c r="AF123" s="26" t="s">
        <v>431</v>
      </c>
      <c r="AG123" s="26" t="s">
        <v>431</v>
      </c>
      <c r="AH123" s="26" t="s">
        <v>431</v>
      </c>
      <c r="AI123" s="26" t="s">
        <v>431</v>
      </c>
      <c r="AJ123" s="26" t="s">
        <v>431</v>
      </c>
      <c r="AK123" s="26">
        <v>1296644.398319274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5.0732379999999999E-3</v>
      </c>
      <c r="F125" s="6">
        <v>2.5074667669999999</v>
      </c>
      <c r="G125" s="6" t="s">
        <v>431</v>
      </c>
      <c r="H125" s="6" t="s">
        <v>433</v>
      </c>
      <c r="I125" s="6" t="s">
        <v>432</v>
      </c>
      <c r="J125" s="6" t="s">
        <v>432</v>
      </c>
      <c r="K125" s="6" t="s">
        <v>432</v>
      </c>
      <c r="L125" s="6" t="s">
        <v>432</v>
      </c>
      <c r="M125" s="6">
        <v>9.3654203000000005E-2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13921.102808899999</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0.31175639999999999</v>
      </c>
      <c r="F128" s="6">
        <v>3.4639599999999999E-3</v>
      </c>
      <c r="G128" s="6">
        <v>0.29443659999999999</v>
      </c>
      <c r="H128" s="6" t="s">
        <v>433</v>
      </c>
      <c r="I128" s="6" t="s">
        <v>432</v>
      </c>
      <c r="J128" s="6" t="s">
        <v>432</v>
      </c>
      <c r="K128" s="6" t="s">
        <v>432</v>
      </c>
      <c r="L128" s="6" t="s">
        <v>432</v>
      </c>
      <c r="M128" s="6">
        <v>0.1212386</v>
      </c>
      <c r="N128" s="6">
        <v>1.0045484E-2</v>
      </c>
      <c r="O128" s="6">
        <v>7.9671099999999997E-4</v>
      </c>
      <c r="P128" s="6">
        <v>0.48495440000000001</v>
      </c>
      <c r="Q128" s="6">
        <v>1.073828E-3</v>
      </c>
      <c r="R128" s="6">
        <v>2.8404469999999999E-3</v>
      </c>
      <c r="S128" s="6">
        <v>2.3728130000000001E-3</v>
      </c>
      <c r="T128" s="6">
        <v>3.7410770000000002E-3</v>
      </c>
      <c r="U128" s="6">
        <v>2.026417E-3</v>
      </c>
      <c r="V128" s="6">
        <v>4.2433519999999997E-3</v>
      </c>
      <c r="W128" s="6">
        <v>60.619300000000003</v>
      </c>
      <c r="X128" s="6">
        <v>1.4548632E-6</v>
      </c>
      <c r="Y128" s="6">
        <v>3.1002441999999998E-6</v>
      </c>
      <c r="Z128" s="6">
        <v>1.6453810000000001E-6</v>
      </c>
      <c r="AA128" s="6">
        <v>2.0090968000000002E-6</v>
      </c>
      <c r="AB128" s="6">
        <v>8.2095852000000007E-6</v>
      </c>
      <c r="AC128" s="6">
        <v>0.34639599999999998</v>
      </c>
      <c r="AD128" s="6">
        <v>8.6599999999999996E-2</v>
      </c>
      <c r="AE128" s="60"/>
      <c r="AF128" s="26" t="s">
        <v>431</v>
      </c>
      <c r="AG128" s="26" t="s">
        <v>431</v>
      </c>
      <c r="AH128" s="26" t="s">
        <v>431</v>
      </c>
      <c r="AI128" s="26" t="s">
        <v>431</v>
      </c>
      <c r="AJ128" s="26" t="s">
        <v>431</v>
      </c>
      <c r="AK128" s="26">
        <v>173.19800000000001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2.2813199999999999E-2</v>
      </c>
      <c r="F131" s="6">
        <v>8.8718040000000005E-3</v>
      </c>
      <c r="G131" s="6">
        <v>1.1153140000000001E-3</v>
      </c>
      <c r="H131" s="6" t="s">
        <v>433</v>
      </c>
      <c r="I131" s="6" t="s">
        <v>432</v>
      </c>
      <c r="J131" s="6" t="s">
        <v>432</v>
      </c>
      <c r="K131" s="6" t="s">
        <v>432</v>
      </c>
      <c r="L131" s="6" t="s">
        <v>432</v>
      </c>
      <c r="M131" s="6">
        <v>1.9011011000000001E-2</v>
      </c>
      <c r="N131" s="6" t="s">
        <v>431</v>
      </c>
      <c r="O131" s="6">
        <v>1.520881E-3</v>
      </c>
      <c r="P131" s="6">
        <v>2.0531878E-2</v>
      </c>
      <c r="Q131" s="6">
        <v>1.2672E-5</v>
      </c>
      <c r="R131" s="6">
        <v>2.0278599999999999E-4</v>
      </c>
      <c r="S131" s="6">
        <v>3.1178042999999999E-2</v>
      </c>
      <c r="T131" s="6">
        <v>3.802199E-3</v>
      </c>
      <c r="U131" s="6" t="s">
        <v>433</v>
      </c>
      <c r="V131" s="6" t="s">
        <v>433</v>
      </c>
      <c r="W131" s="6">
        <v>35.487200000000001</v>
      </c>
      <c r="X131" s="6">
        <v>8.9841017791999998E-8</v>
      </c>
      <c r="Y131" s="6">
        <v>1.9144691689000001E-7</v>
      </c>
      <c r="Z131" s="6">
        <v>1.01605911772E-7</v>
      </c>
      <c r="AA131" s="6">
        <v>1.2406616621999999E-7</v>
      </c>
      <c r="AB131" s="6">
        <v>5.0696000000000003E-7</v>
      </c>
      <c r="AC131" s="6">
        <v>1.2674030000000001</v>
      </c>
      <c r="AD131" s="6">
        <v>0.25348100000000001</v>
      </c>
      <c r="AE131" s="60"/>
      <c r="AF131" s="26" t="s">
        <v>431</v>
      </c>
      <c r="AG131" s="26" t="s">
        <v>431</v>
      </c>
      <c r="AH131" s="26" t="s">
        <v>431</v>
      </c>
      <c r="AI131" s="26" t="s">
        <v>431</v>
      </c>
      <c r="AJ131" s="26" t="s">
        <v>431</v>
      </c>
      <c r="AK131" s="26">
        <v>12.673999999999999</v>
      </c>
      <c r="AL131" s="49" t="s">
        <v>300</v>
      </c>
    </row>
    <row r="132" spans="1:38" s="2" customFormat="1" ht="26.25" customHeight="1" thickBot="1" x14ac:dyDescent="0.25">
      <c r="A132" s="70" t="s">
        <v>288</v>
      </c>
      <c r="B132" s="74" t="s">
        <v>305</v>
      </c>
      <c r="C132" s="82" t="s">
        <v>306</v>
      </c>
      <c r="D132" s="72"/>
      <c r="E132" s="6">
        <v>5.7871955000000003E-2</v>
      </c>
      <c r="F132" s="6">
        <v>1.11312354E-2</v>
      </c>
      <c r="G132" s="6">
        <v>6.6257357000000003E-2</v>
      </c>
      <c r="H132" s="6" t="s">
        <v>433</v>
      </c>
      <c r="I132" s="6" t="s">
        <v>432</v>
      </c>
      <c r="J132" s="6" t="s">
        <v>432</v>
      </c>
      <c r="K132" s="6" t="s">
        <v>432</v>
      </c>
      <c r="L132" s="6" t="s">
        <v>432</v>
      </c>
      <c r="M132" s="6">
        <v>0.35880612099999998</v>
      </c>
      <c r="N132" s="6">
        <v>1.1574390999999999</v>
      </c>
      <c r="O132" s="6">
        <v>0.370380512</v>
      </c>
      <c r="P132" s="6">
        <v>5.3242198999999997E-2</v>
      </c>
      <c r="Q132" s="6">
        <v>0.108799275</v>
      </c>
      <c r="R132" s="6">
        <v>0.32408294799999998</v>
      </c>
      <c r="S132" s="6">
        <v>0.92595128100000001</v>
      </c>
      <c r="T132" s="6">
        <v>0.185190256</v>
      </c>
      <c r="U132" s="6">
        <v>3.4723169999999999E-3</v>
      </c>
      <c r="V132" s="6">
        <v>1.527819612</v>
      </c>
      <c r="W132" s="6">
        <v>107.64183631394999</v>
      </c>
      <c r="X132" s="6">
        <v>1.206830442153E-5</v>
      </c>
      <c r="Y132" s="6">
        <v>1.65643394021E-6</v>
      </c>
      <c r="Z132" s="6">
        <v>1.443463862183E-5</v>
      </c>
      <c r="AA132" s="6">
        <v>2.3663342003000001E-6</v>
      </c>
      <c r="AB132" s="6">
        <v>3.0525711183869997E-5</v>
      </c>
      <c r="AC132" s="6">
        <v>0.10879976800000001</v>
      </c>
      <c r="AD132" s="6">
        <v>0.10416947999999999</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34.431881613000002</v>
      </c>
      <c r="F135" s="6">
        <v>9.2891682810000002</v>
      </c>
      <c r="G135" s="6">
        <v>1.3750392570000001</v>
      </c>
      <c r="H135" s="6" t="s">
        <v>433</v>
      </c>
      <c r="I135" s="6" t="s">
        <v>432</v>
      </c>
      <c r="J135" s="6" t="s">
        <v>432</v>
      </c>
      <c r="K135" s="6" t="s">
        <v>432</v>
      </c>
      <c r="L135" s="6" t="s">
        <v>432</v>
      </c>
      <c r="M135" s="6">
        <v>434.57935836399997</v>
      </c>
      <c r="N135" s="6">
        <v>4.5562864569999997</v>
      </c>
      <c r="O135" s="6">
        <v>0.47602992799999999</v>
      </c>
      <c r="P135" s="6" t="s">
        <v>433</v>
      </c>
      <c r="Q135" s="6">
        <v>0.27201710200000001</v>
      </c>
      <c r="R135" s="6">
        <v>6.8004274000000003E-2</v>
      </c>
      <c r="S135" s="6">
        <v>0.95205985900000001</v>
      </c>
      <c r="T135" s="6" t="s">
        <v>433</v>
      </c>
      <c r="U135" s="6">
        <v>0.20401282700000001</v>
      </c>
      <c r="V135" s="6">
        <v>122.74771726900001</v>
      </c>
      <c r="W135" s="6">
        <v>68.00427549451264</v>
      </c>
      <c r="X135" s="6">
        <v>3.8082432359359437E-2</v>
      </c>
      <c r="Y135" s="6">
        <v>7.1404560673798939E-2</v>
      </c>
      <c r="Z135" s="6">
        <v>0.16185033752727759</v>
      </c>
      <c r="AA135" s="6" t="s">
        <v>433</v>
      </c>
      <c r="AB135" s="6">
        <v>0.27133733056043596</v>
      </c>
      <c r="AC135" s="6" t="s">
        <v>433</v>
      </c>
      <c r="AD135" s="6" t="s">
        <v>431</v>
      </c>
      <c r="AE135" s="60"/>
      <c r="AF135" s="26" t="s">
        <v>431</v>
      </c>
      <c r="AG135" s="26" t="s">
        <v>431</v>
      </c>
      <c r="AH135" s="26" t="s">
        <v>431</v>
      </c>
      <c r="AI135" s="26" t="s">
        <v>431</v>
      </c>
      <c r="AJ135" s="26" t="s">
        <v>431</v>
      </c>
      <c r="AK135" s="26">
        <v>4760.3040449199298</v>
      </c>
      <c r="AL135" s="49" t="s">
        <v>412</v>
      </c>
    </row>
    <row r="136" spans="1:38" s="2" customFormat="1" ht="26.25" customHeight="1" thickBot="1" x14ac:dyDescent="0.25">
      <c r="A136" s="70" t="s">
        <v>288</v>
      </c>
      <c r="B136" s="70" t="s">
        <v>313</v>
      </c>
      <c r="C136" s="71" t="s">
        <v>314</v>
      </c>
      <c r="D136" s="72"/>
      <c r="E136" s="6">
        <v>6.0495940000000002E-3</v>
      </c>
      <c r="F136" s="6">
        <v>1.7890284999999999E-2</v>
      </c>
      <c r="G136" s="6" t="s">
        <v>431</v>
      </c>
      <c r="H136" s="6" t="s">
        <v>433</v>
      </c>
      <c r="I136" s="6" t="s">
        <v>432</v>
      </c>
      <c r="J136" s="6" t="s">
        <v>432</v>
      </c>
      <c r="K136" s="6" t="s">
        <v>432</v>
      </c>
      <c r="L136" s="6" t="s">
        <v>432</v>
      </c>
      <c r="M136" s="6">
        <v>0.111684819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1276.2091780000001</v>
      </c>
      <c r="AL136" s="49" t="s">
        <v>416</v>
      </c>
    </row>
    <row r="137" spans="1:38" s="2" customFormat="1" ht="26.25" customHeight="1" thickBot="1" x14ac:dyDescent="0.25">
      <c r="A137" s="70" t="s">
        <v>288</v>
      </c>
      <c r="B137" s="70" t="s">
        <v>315</v>
      </c>
      <c r="C137" s="71" t="s">
        <v>316</v>
      </c>
      <c r="D137" s="72"/>
      <c r="E137" s="6">
        <v>2.1533540000000001E-3</v>
      </c>
      <c r="F137" s="6">
        <v>1.7598092105000001E-2</v>
      </c>
      <c r="G137" s="6" t="s">
        <v>431</v>
      </c>
      <c r="H137" s="6" t="s">
        <v>433</v>
      </c>
      <c r="I137" s="6" t="s">
        <v>432</v>
      </c>
      <c r="J137" s="6" t="s">
        <v>432</v>
      </c>
      <c r="K137" s="6" t="s">
        <v>432</v>
      </c>
      <c r="L137" s="6" t="s">
        <v>432</v>
      </c>
      <c r="M137" s="6">
        <v>3.9751228E-2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4145.12</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5.9070349999999997E-3</v>
      </c>
      <c r="O139" s="6">
        <v>1.184151E-2</v>
      </c>
      <c r="P139" s="6">
        <v>1.184151E-2</v>
      </c>
      <c r="Q139" s="6">
        <v>1.8672801999999999E-2</v>
      </c>
      <c r="R139" s="6">
        <v>1.7841953000000001E-2</v>
      </c>
      <c r="S139" s="6">
        <v>4.1884696999999999E-2</v>
      </c>
      <c r="T139" s="6" t="s">
        <v>433</v>
      </c>
      <c r="U139" s="6" t="s">
        <v>433</v>
      </c>
      <c r="V139" s="6" t="s">
        <v>433</v>
      </c>
      <c r="W139" s="6">
        <v>20.612545999999998</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1429.2765882789645</v>
      </c>
      <c r="F141" s="20">
        <f t="shared" ref="F141:AD141" si="0">SUM(F14:F140)</f>
        <v>1055.5248592568801</v>
      </c>
      <c r="G141" s="20">
        <f t="shared" si="0"/>
        <v>2120.7193064115127</v>
      </c>
      <c r="H141" s="20">
        <f t="shared" si="0"/>
        <v>488.60196289327598</v>
      </c>
      <c r="I141" s="20">
        <f t="shared" si="0"/>
        <v>0</v>
      </c>
      <c r="J141" s="20">
        <f t="shared" si="0"/>
        <v>0</v>
      </c>
      <c r="K141" s="20">
        <f t="shared" si="0"/>
        <v>0</v>
      </c>
      <c r="L141" s="20">
        <f t="shared" si="0"/>
        <v>0</v>
      </c>
      <c r="M141" s="20">
        <f t="shared" si="0"/>
        <v>4274.0996266432994</v>
      </c>
      <c r="N141" s="20">
        <f t="shared" si="0"/>
        <v>1370.1402164135561</v>
      </c>
      <c r="O141" s="20">
        <f t="shared" si="0"/>
        <v>23.868089341734429</v>
      </c>
      <c r="P141" s="20">
        <f t="shared" si="0"/>
        <v>12.561960998639007</v>
      </c>
      <c r="Q141" s="20">
        <f t="shared" si="0"/>
        <v>10.80176354427415</v>
      </c>
      <c r="R141" s="20">
        <f>SUM(R14:R140)</f>
        <v>32.211682888729555</v>
      </c>
      <c r="S141" s="20">
        <f t="shared" si="0"/>
        <v>92.741803587052956</v>
      </c>
      <c r="T141" s="20">
        <f t="shared" si="0"/>
        <v>249.54334470901441</v>
      </c>
      <c r="U141" s="20">
        <f t="shared" si="0"/>
        <v>8.7510608162582386</v>
      </c>
      <c r="V141" s="20">
        <f t="shared" si="0"/>
        <v>308.77442293664848</v>
      </c>
      <c r="W141" s="20">
        <f t="shared" si="0"/>
        <v>633.8410888688669</v>
      </c>
      <c r="X141" s="20">
        <f t="shared" si="0"/>
        <v>30.425179637486011</v>
      </c>
      <c r="Y141" s="20">
        <f t="shared" si="0"/>
        <v>32.038939222824546</v>
      </c>
      <c r="Z141" s="20">
        <f t="shared" si="0"/>
        <v>14.290223865682513</v>
      </c>
      <c r="AA141" s="20">
        <f t="shared" si="0"/>
        <v>13.791867698219519</v>
      </c>
      <c r="AB141" s="20">
        <f t="shared" si="0"/>
        <v>102.10732422696469</v>
      </c>
      <c r="AC141" s="20">
        <f t="shared" si="0"/>
        <v>51.715998867824602</v>
      </c>
      <c r="AD141" s="20">
        <f t="shared" si="0"/>
        <v>2259.6615318883137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1429.2765882789645</v>
      </c>
      <c r="F152" s="14">
        <f t="shared" ref="F152:AD152" si="1">SUM(F$141, F$151, IF(AND(ISNUMBER(SEARCH($B$4,"AT|BE|CH|GB|IE|LT|LU|NL")),SUM(F$143:F$149)&gt;0),SUM(F$143:F$149)-SUM(F$27:F$33),0))</f>
        <v>1055.5248592568801</v>
      </c>
      <c r="G152" s="14">
        <f t="shared" si="1"/>
        <v>2120.7193064115127</v>
      </c>
      <c r="H152" s="14">
        <f t="shared" si="1"/>
        <v>488.60196289327598</v>
      </c>
      <c r="I152" s="14">
        <f t="shared" si="1"/>
        <v>0</v>
      </c>
      <c r="J152" s="14">
        <f t="shared" si="1"/>
        <v>0</v>
      </c>
      <c r="K152" s="14">
        <f t="shared" si="1"/>
        <v>0</v>
      </c>
      <c r="L152" s="14">
        <f t="shared" si="1"/>
        <v>0</v>
      </c>
      <c r="M152" s="14">
        <f t="shared" si="1"/>
        <v>4274.0996266432994</v>
      </c>
      <c r="N152" s="14">
        <f t="shared" si="1"/>
        <v>1370.1402164135561</v>
      </c>
      <c r="O152" s="14">
        <f t="shared" si="1"/>
        <v>23.868089341734429</v>
      </c>
      <c r="P152" s="14">
        <f t="shared" si="1"/>
        <v>12.561960998639007</v>
      </c>
      <c r="Q152" s="14">
        <f t="shared" si="1"/>
        <v>10.80176354427415</v>
      </c>
      <c r="R152" s="14">
        <f t="shared" si="1"/>
        <v>32.211682888729555</v>
      </c>
      <c r="S152" s="14">
        <f t="shared" si="1"/>
        <v>92.741803587052956</v>
      </c>
      <c r="T152" s="14">
        <f t="shared" si="1"/>
        <v>249.54334470901441</v>
      </c>
      <c r="U152" s="14">
        <f t="shared" si="1"/>
        <v>8.7510608162582386</v>
      </c>
      <c r="V152" s="14">
        <f t="shared" si="1"/>
        <v>308.77442293664848</v>
      </c>
      <c r="W152" s="14">
        <f t="shared" si="1"/>
        <v>633.8410888688669</v>
      </c>
      <c r="X152" s="14">
        <f t="shared" si="1"/>
        <v>30.425179637486011</v>
      </c>
      <c r="Y152" s="14">
        <f t="shared" si="1"/>
        <v>32.038939222824546</v>
      </c>
      <c r="Z152" s="14">
        <f t="shared" si="1"/>
        <v>14.290223865682513</v>
      </c>
      <c r="AA152" s="14">
        <f t="shared" si="1"/>
        <v>13.791867698219519</v>
      </c>
      <c r="AB152" s="14">
        <f t="shared" si="1"/>
        <v>102.10732422696469</v>
      </c>
      <c r="AC152" s="14">
        <f t="shared" si="1"/>
        <v>51.715998867824602</v>
      </c>
      <c r="AD152" s="14">
        <f t="shared" si="1"/>
        <v>2259.6615318883137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1429.2765882789645</v>
      </c>
      <c r="F154" s="14">
        <f>SUM(F$141, F$153, -1 * IF(OR($B$6=2005,$B$6&gt;=2020),SUM(F$99:F$122),0), IF(AND(ISNUMBER(SEARCH($B$4,"AT|BE|CH|GB|IE|LT|LU|NL")),SUM(F$143:F$149)&gt;0),SUM(F$143:F$149)-SUM(F$27:F$33),0))</f>
        <v>1055.5248592568801</v>
      </c>
      <c r="G154" s="14">
        <f>SUM(G$141, G$153, IF(AND(ISNUMBER(SEARCH($B$4,"AT|BE|CH|GB|IE|LT|LU|NL")),SUM(G$143:G$149)&gt;0),SUM(G$143:G$149)-SUM(G$27:G$33),0))</f>
        <v>2120.7193064115127</v>
      </c>
      <c r="H154" s="14">
        <f>SUM(H$141, H$153, IF(AND(ISNUMBER(SEARCH($B$4,"AT|BE|CH|GB|IE|LT|LU|NL")),SUM(H$143:H$149)&gt;0),SUM(H$143:H$149)-SUM(H$27:H$33),0))</f>
        <v>488.60196289327598</v>
      </c>
      <c r="I154" s="14">
        <f t="shared" ref="I154:AD154" si="2">SUM(I$141, I$153, IF(AND(ISNUMBER(SEARCH($B$4,"AT|BE|CH|GB|IE|LT|LU|NL")),SUM(I$143:I$149)&gt;0),SUM(I$143:I$149)-SUM(I$27:I$33),0))</f>
        <v>0</v>
      </c>
      <c r="J154" s="14">
        <f t="shared" si="2"/>
        <v>0</v>
      </c>
      <c r="K154" s="14">
        <f t="shared" si="2"/>
        <v>0</v>
      </c>
      <c r="L154" s="14">
        <f t="shared" si="2"/>
        <v>0</v>
      </c>
      <c r="M154" s="14">
        <f t="shared" si="2"/>
        <v>4274.0996266432994</v>
      </c>
      <c r="N154" s="14">
        <f t="shared" si="2"/>
        <v>1370.1402164135561</v>
      </c>
      <c r="O154" s="14">
        <f t="shared" si="2"/>
        <v>23.868089341734429</v>
      </c>
      <c r="P154" s="14">
        <f t="shared" si="2"/>
        <v>12.561960998639007</v>
      </c>
      <c r="Q154" s="14">
        <f t="shared" si="2"/>
        <v>10.80176354427415</v>
      </c>
      <c r="R154" s="14">
        <f t="shared" si="2"/>
        <v>32.211682888729555</v>
      </c>
      <c r="S154" s="14">
        <f t="shared" si="2"/>
        <v>92.741803587052956</v>
      </c>
      <c r="T154" s="14">
        <f t="shared" si="2"/>
        <v>249.54334470901441</v>
      </c>
      <c r="U154" s="14">
        <f t="shared" si="2"/>
        <v>8.7510608162582386</v>
      </c>
      <c r="V154" s="14">
        <f t="shared" si="2"/>
        <v>308.77442293664848</v>
      </c>
      <c r="W154" s="14">
        <f t="shared" si="2"/>
        <v>633.8410888688669</v>
      </c>
      <c r="X154" s="14">
        <f t="shared" si="2"/>
        <v>30.425179637486011</v>
      </c>
      <c r="Y154" s="14">
        <f t="shared" si="2"/>
        <v>32.038939222824546</v>
      </c>
      <c r="Z154" s="14">
        <f t="shared" si="2"/>
        <v>14.290223865682513</v>
      </c>
      <c r="AA154" s="14">
        <f t="shared" si="2"/>
        <v>13.791867698219519</v>
      </c>
      <c r="AB154" s="14">
        <f t="shared" si="2"/>
        <v>102.10732422696469</v>
      </c>
      <c r="AC154" s="14">
        <f t="shared" si="2"/>
        <v>51.715998867824602</v>
      </c>
      <c r="AD154" s="14">
        <f t="shared" si="2"/>
        <v>2259.6615318883137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23.679060933938164</v>
      </c>
      <c r="F157" s="23">
        <v>0.4621542233378293</v>
      </c>
      <c r="G157" s="23">
        <v>1.3977959016483925</v>
      </c>
      <c r="H157" s="23" t="s">
        <v>433</v>
      </c>
      <c r="I157" s="23" t="s">
        <v>432</v>
      </c>
      <c r="J157" s="23" t="s">
        <v>432</v>
      </c>
      <c r="K157" s="23" t="s">
        <v>432</v>
      </c>
      <c r="L157" s="23" t="s">
        <v>432</v>
      </c>
      <c r="M157" s="23">
        <v>5.3176327087246458</v>
      </c>
      <c r="N157" s="23">
        <v>1.049417645030698</v>
      </c>
      <c r="O157" s="23">
        <v>8.6468456589704535E-5</v>
      </c>
      <c r="P157" s="23">
        <v>3.8188394779683377E-3</v>
      </c>
      <c r="Q157" s="23">
        <v>1.6561619508217602E-4</v>
      </c>
      <c r="R157" s="23">
        <v>2.0120260722302441E-2</v>
      </c>
      <c r="S157" s="23">
        <v>1.2216804189787447E-2</v>
      </c>
      <c r="T157" s="23">
        <v>1.6837651623636014E-4</v>
      </c>
      <c r="U157" s="23">
        <v>1.6547817902446679E-4</v>
      </c>
      <c r="V157" s="23">
        <v>3.1649434272948945E-2</v>
      </c>
      <c r="W157" s="23" t="s">
        <v>433</v>
      </c>
      <c r="X157" s="23">
        <v>3.082616530890159E-5</v>
      </c>
      <c r="Y157" s="23">
        <v>5.6514636226897942E-5</v>
      </c>
      <c r="Z157" s="23">
        <v>1.9266353361252234E-5</v>
      </c>
      <c r="AA157" s="23">
        <v>3.2366164716227746E-3</v>
      </c>
      <c r="AB157" s="23">
        <v>3.3432236265198267E-3</v>
      </c>
      <c r="AC157" s="23" t="s">
        <v>431</v>
      </c>
      <c r="AD157" s="23" t="s">
        <v>431</v>
      </c>
      <c r="AE157" s="63"/>
      <c r="AF157" s="23">
        <v>71886.643332168809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6.608874517601989</v>
      </c>
      <c r="F158" s="23">
        <v>0.23185765287984436</v>
      </c>
      <c r="G158" s="23">
        <v>0.41276259869324894</v>
      </c>
      <c r="H158" s="23" t="s">
        <v>433</v>
      </c>
      <c r="I158" s="23" t="s">
        <v>432</v>
      </c>
      <c r="J158" s="23" t="s">
        <v>432</v>
      </c>
      <c r="K158" s="23" t="s">
        <v>432</v>
      </c>
      <c r="L158" s="23" t="s">
        <v>432</v>
      </c>
      <c r="M158" s="23">
        <v>9.3407516272018274</v>
      </c>
      <c r="N158" s="23">
        <v>4.9053957373505259</v>
      </c>
      <c r="O158" s="23">
        <v>2.6429613889067991E-5</v>
      </c>
      <c r="P158" s="23">
        <v>1.1664473763830486E-3</v>
      </c>
      <c r="Q158" s="23">
        <v>5.0118903463971296E-5</v>
      </c>
      <c r="R158" s="23">
        <v>5.9063722236565369E-3</v>
      </c>
      <c r="S158" s="23">
        <v>3.5903683447896535E-3</v>
      </c>
      <c r="T158" s="23">
        <v>6.3027459225787691E-5</v>
      </c>
      <c r="U158" s="23">
        <v>4.9473475675880479E-5</v>
      </c>
      <c r="V158" s="23">
        <v>9.430535884794965E-3</v>
      </c>
      <c r="W158" s="23" t="s">
        <v>433</v>
      </c>
      <c r="X158" s="23">
        <v>1.3581005818613128E-4</v>
      </c>
      <c r="Y158" s="23">
        <v>2.489851059134718E-4</v>
      </c>
      <c r="Z158" s="23">
        <v>8.4881286556607588E-5</v>
      </c>
      <c r="AA158" s="23">
        <v>1.2075817439082717E-3</v>
      </c>
      <c r="AB158" s="23">
        <v>1.6772581945644822E-3</v>
      </c>
      <c r="AC158" s="23" t="s">
        <v>431</v>
      </c>
      <c r="AD158" s="23" t="s">
        <v>431</v>
      </c>
      <c r="AE158" s="63"/>
      <c r="AF158" s="23">
        <v>21227.790065193862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278.38789623100001</v>
      </c>
      <c r="F159" s="23">
        <v>6.7345419189999998</v>
      </c>
      <c r="G159" s="23">
        <v>249.956235144</v>
      </c>
      <c r="H159" s="23">
        <v>2.7799607E-2</v>
      </c>
      <c r="I159" s="23" t="s">
        <v>432</v>
      </c>
      <c r="J159" s="23" t="s">
        <v>432</v>
      </c>
      <c r="K159" s="23" t="s">
        <v>432</v>
      </c>
      <c r="L159" s="23" t="s">
        <v>432</v>
      </c>
      <c r="M159" s="23">
        <v>14.792430494</v>
      </c>
      <c r="N159" s="23">
        <v>0.65087843000000001</v>
      </c>
      <c r="O159" s="23">
        <v>6.6633726000000004E-2</v>
      </c>
      <c r="P159" s="23">
        <v>9.2221176000000002E-2</v>
      </c>
      <c r="Q159" s="23">
        <v>1.8817349000000001</v>
      </c>
      <c r="R159" s="23">
        <v>2.002208623</v>
      </c>
      <c r="S159" s="23">
        <v>4.4908478220000001</v>
      </c>
      <c r="T159" s="23">
        <v>87.423372522999998</v>
      </c>
      <c r="U159" s="23">
        <v>0.69325725400000004</v>
      </c>
      <c r="V159" s="23">
        <v>4.7656470280000001</v>
      </c>
      <c r="W159" s="23">
        <v>1.43155842812</v>
      </c>
      <c r="X159" s="23">
        <v>1.6018745048000001E-2</v>
      </c>
      <c r="Y159" s="23">
        <v>9.3553725239999996E-2</v>
      </c>
      <c r="Z159" s="23">
        <v>6.6633725239999997E-2</v>
      </c>
      <c r="AA159" s="23">
        <v>2.5507372524E-2</v>
      </c>
      <c r="AB159" s="23">
        <v>0.201713568052</v>
      </c>
      <c r="AC159" s="23">
        <v>0.47923300000000002</v>
      </c>
      <c r="AD159" s="23">
        <v>1.5830569999999999</v>
      </c>
      <c r="AE159" s="63"/>
      <c r="AF159" s="23">
        <v>164463.07578439999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8.4529083699999994</v>
      </c>
      <c r="F163" s="25">
        <v>22.399371017</v>
      </c>
      <c r="G163" s="25">
        <v>1.6838450460000001</v>
      </c>
      <c r="H163" s="25">
        <v>1.893691732</v>
      </c>
      <c r="I163" s="25" t="s">
        <v>432</v>
      </c>
      <c r="J163" s="25" t="s">
        <v>432</v>
      </c>
      <c r="K163" s="25" t="s">
        <v>432</v>
      </c>
      <c r="L163" s="25" t="s">
        <v>432</v>
      </c>
      <c r="M163" s="25">
        <v>242.614680308</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2024-01-24T08:47:41Z</dcterms:modified>
</cp:coreProperties>
</file>