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<sst xmlns="http://schemas.openxmlformats.org/spreadsheetml/2006/main" count="3863" uniqueCount="436">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</sst>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2000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309.47970517421857</v>
      </c>
      <c r="F14" s="6">
        <v>1.2623624270845373</v>
      </c>
      <c r="G14" s="6">
        <v>965.00581491586854</v>
      </c>
      <c r="H14" s="6">
        <v>3.6208970000000001E-3</v>
      </c>
      <c r="I14" s="6">
        <v>10.480429274554485</v>
      </c>
      <c r="J14" s="6">
        <v>23.135941632067031</v>
      </c>
      <c r="K14" s="6">
        <v>36.483839623405792</v>
      </c>
      <c r="L14" s="6">
        <v>0.27860858612175671</v>
      </c>
      <c r="M14" s="6">
        <v>13.195215162391049</v>
      </c>
      <c r="N14" s="6">
        <v>6.0237710133825981</v>
      </c>
      <c r="O14" s="6">
        <v>3.5419103941617145</v>
      </c>
      <c r="P14" s="6">
        <v>4.8647847265471453</v>
      </c>
      <c r="Q14" s="6">
        <v>5.1313224885323736</v>
      </c>
      <c r="R14" s="6">
        <v>11.55100231460214</v>
      </c>
      <c r="S14" s="6">
        <v>9.9788222482553888</v>
      </c>
      <c r="T14" s="6">
        <v>118.33499667368817</v>
      </c>
      <c r="U14" s="6">
        <v>3.8471286311394528</v>
      </c>
      <c r="V14" s="6">
        <v>23.537116969274425</v>
      </c>
      <c r="W14" s="6">
        <v>5.126513381386002</v>
      </c>
      <c r="X14" s="6">
        <v>1.7985682314782447E-3</v>
      </c>
      <c r="Y14" s="6">
        <v>3.0597422762531711E-2</v>
      </c>
      <c r="Z14" s="6">
        <v>2.2978460500484289E-2</v>
      </c>
      <c r="AA14" s="6">
        <v>2.6616353942178024E-3</v>
      </c>
      <c r="AB14" s="6">
        <v>5.8036087806355843E-2</v>
      </c>
      <c r="AC14" s="6">
        <v>5.9749409199999999E-2</v>
      </c>
      <c r="AD14" s="6">
        <v>2.4789066964282999E-3</v>
      </c>
      <c r="AE14" s="60"/>
      <c r="AF14" s="26">
        <v>144016.02201536999</v>
      </c>
      <c r="AG14" s="26">
        <v>765472.15920878004</v>
      </c>
      <c r="AH14" s="26">
        <v>34221.643803200001</v>
      </c>
      <c r="AI14" s="26">
        <v>4102.8642838568394</v>
      </c>
      <c r="AJ14" s="26">
        <v>11740.89213</v>
      </c>
      <c r="AK14" s="26" t="s">
        <v>431</v>
      </c>
      <c r="AL14" s="49" t="s">
        <v>49</v>
      </c>
    </row>
    <row r="15" spans="1:38" s="1" customFormat="1" ht="26.25" customHeight="1" thickBot="1" x14ac:dyDescent="0.25">
      <c r="A15" s="70" t="s">
        <v>53</v>
      </c>
      <c r="B15" s="70" t="s">
        <v>54</v>
      </c>
      <c r="C15" s="71" t="s">
        <v>55</v>
      </c>
      <c r="D15" s="72"/>
      <c r="E15" s="6">
        <v>19.239311574250067</v>
      </c>
      <c r="F15" s="6">
        <v>0.40660908234160981</v>
      </c>
      <c r="G15" s="6">
        <v>106.785839</v>
      </c>
      <c r="H15" s="6" t="s">
        <v>432</v>
      </c>
      <c r="I15" s="6">
        <v>1.1927224132269834</v>
      </c>
      <c r="J15" s="6">
        <v>1.6755234276934414</v>
      </c>
      <c r="K15" s="6">
        <v>2.151311820023373</v>
      </c>
      <c r="L15" s="6">
        <v>8.0218825770051613E-2</v>
      </c>
      <c r="M15" s="6">
        <v>1.4873037618923621</v>
      </c>
      <c r="N15" s="6">
        <v>0.49434619937657648</v>
      </c>
      <c r="O15" s="6">
        <v>0.2263799695277954</v>
      </c>
      <c r="P15" s="6">
        <v>5.0607126725404551E-2</v>
      </c>
      <c r="Q15" s="6">
        <v>0.37456410534252915</v>
      </c>
      <c r="R15" s="6">
        <v>1.6734539095019727</v>
      </c>
      <c r="S15" s="6">
        <v>1.2305224005621678</v>
      </c>
      <c r="T15" s="6">
        <v>68.550049815256969</v>
      </c>
      <c r="U15" s="6">
        <v>0.27163440345654866</v>
      </c>
      <c r="V15" s="6">
        <v>5.2827850749413958</v>
      </c>
      <c r="W15" s="6">
        <v>0.22041412264683735</v>
      </c>
      <c r="X15" s="6">
        <v>5.6674473121245503E-5</v>
      </c>
      <c r="Y15" s="6">
        <v>4.4134706342581281E-4</v>
      </c>
      <c r="Z15" s="6">
        <v>7.2782678441247594E-5</v>
      </c>
      <c r="AA15" s="6">
        <v>2.9457559878331231E-4</v>
      </c>
      <c r="AB15" s="6">
        <v>8.653800373452081E-4</v>
      </c>
      <c r="AC15" s="6" t="s">
        <v>431</v>
      </c>
      <c r="AD15" s="6" t="s">
        <v>431</v>
      </c>
      <c r="AE15" s="60"/>
      <c r="AF15" s="26">
        <v>168285.4466868696</v>
      </c>
      <c r="AG15" s="26" t="s">
        <v>433</v>
      </c>
      <c r="AH15" s="26">
        <v>12125.65344</v>
      </c>
      <c r="AI15" s="26" t="s">
        <v>433</v>
      </c>
      <c r="AJ15" s="26" t="s">
        <v>431</v>
      </c>
      <c r="AK15" s="26" t="s">
        <v>431</v>
      </c>
      <c r="AL15" s="49" t="s">
        <v>49</v>
      </c>
    </row>
    <row r="16" spans="1:38" s="1" customFormat="1" ht="26.25" customHeight="1" thickBot="1" x14ac:dyDescent="0.25">
      <c r="A16" s="70" t="s">
        <v>53</v>
      </c>
      <c r="B16" s="70" t="s">
        <v>56</v>
      </c>
      <c r="C16" s="71" t="s">
        <v>57</v>
      </c>
      <c r="D16" s="72"/>
      <c r="E16" s="6">
        <v>3.2258518785234802</v>
      </c>
      <c r="F16" s="6">
        <v>0.25988183344121563</v>
      </c>
      <c r="G16" s="6">
        <v>2.6199143466972443</v>
      </c>
      <c r="H16" s="6">
        <v>9.9196000000000006E-2</v>
      </c>
      <c r="I16" s="6">
        <v>0.16205790980000001</v>
      </c>
      <c r="J16" s="6">
        <v>0.24348336579999999</v>
      </c>
      <c r="K16" s="6">
        <v>0.34238683980000001</v>
      </c>
      <c r="L16" s="6">
        <v>6.7064906323200002E-2</v>
      </c>
      <c r="M16" s="6">
        <v>1.8690934828503614</v>
      </c>
      <c r="N16" s="6">
        <v>0.116739282831</v>
      </c>
      <c r="O16" s="6">
        <v>8.8536163850000003E-4</v>
      </c>
      <c r="P16" s="6">
        <v>1.41363384E-2</v>
      </c>
      <c r="Q16" s="6">
        <v>5.45680248E-3</v>
      </c>
      <c r="R16" s="6">
        <v>5.4554108541040001E-2</v>
      </c>
      <c r="S16" s="6">
        <v>2.2097458154104001E-2</v>
      </c>
      <c r="T16" s="6">
        <v>4.2247932902540003E-2</v>
      </c>
      <c r="U16" s="6">
        <v>2.497418094E-3</v>
      </c>
      <c r="V16" s="6">
        <v>0.20903405983100001</v>
      </c>
      <c r="W16" s="6">
        <v>8.3449822450149994E-2</v>
      </c>
      <c r="X16" s="6">
        <v>6.3366291890212964E-2</v>
      </c>
      <c r="Y16" s="6">
        <v>1.4762140551919453E-2</v>
      </c>
      <c r="Z16" s="6">
        <v>7.6615197215194521E-3</v>
      </c>
      <c r="AA16" s="6">
        <v>5.1365301643194524E-3</v>
      </c>
      <c r="AB16" s="6">
        <v>9.0929808106971322E-2</v>
      </c>
      <c r="AC16" s="6">
        <v>5.0799999999999999E-4</v>
      </c>
      <c r="AD16" s="6" t="s">
        <v>431</v>
      </c>
      <c r="AE16" s="60"/>
      <c r="AF16" s="26">
        <v>6029.3295200000002</v>
      </c>
      <c r="AG16" s="26">
        <v>14081.05100584</v>
      </c>
      <c r="AH16" s="26">
        <v>1525.1083804571999</v>
      </c>
      <c r="AI16" s="26" t="s">
        <v>431</v>
      </c>
      <c r="AJ16" s="26" t="s">
        <v>431</v>
      </c>
      <c r="AK16" s="26" t="s">
        <v>431</v>
      </c>
      <c r="AL16" s="49" t="s">
        <v>49</v>
      </c>
    </row>
    <row r="17" spans="1:38" s="2" customFormat="1" ht="26.25" customHeight="1" thickBot="1" x14ac:dyDescent="0.25">
      <c r="A17" s="70" t="s">
        <v>53</v>
      </c>
      <c r="B17" s="70" t="s">
        <v>58</v>
      </c>
      <c r="C17" s="71" t="s">
        <v>59</v>
      </c>
      <c r="D17" s="72"/>
      <c r="E17" s="6">
        <v>9.3675351376890141</v>
      </c>
      <c r="F17" s="6">
        <v>0.11004749889782346</v>
      </c>
      <c r="G17" s="6">
        <v>10.427134853956169</v>
      </c>
      <c r="H17" s="6">
        <v>1.032851E-3</v>
      </c>
      <c r="I17" s="6">
        <v>0.22579802852625522</v>
      </c>
      <c r="J17" s="6">
        <v>0.71486958122992328</v>
      </c>
      <c r="K17" s="6">
        <v>1.9982506031276628</v>
      </c>
      <c r="L17" s="6">
        <v>1.7833211124777815E-2</v>
      </c>
      <c r="M17" s="6">
        <v>99.773162384610004</v>
      </c>
      <c r="N17" s="6">
        <v>6.3571324100062929</v>
      </c>
      <c r="O17" s="6">
        <v>0.12478002475790881</v>
      </c>
      <c r="P17" s="6">
        <v>1.8702517699182024E-3</v>
      </c>
      <c r="Q17" s="6">
        <v>0.27023593016507269</v>
      </c>
      <c r="R17" s="6">
        <v>1.045205404741141</v>
      </c>
      <c r="S17" s="6">
        <v>1.5365393747875458E-2</v>
      </c>
      <c r="T17" s="6">
        <v>1.2554000231687505</v>
      </c>
      <c r="U17" s="6">
        <v>6.6399197332808694E-3</v>
      </c>
      <c r="V17" s="6">
        <v>4.438601918853359</v>
      </c>
      <c r="W17" s="6">
        <v>0.92707419952603398</v>
      </c>
      <c r="X17" s="6">
        <v>3.8654510408203712E-3</v>
      </c>
      <c r="Y17" s="6">
        <v>7.6355860189126082E-3</v>
      </c>
      <c r="Z17" s="6">
        <v>3.7359070006756311E-3</v>
      </c>
      <c r="AA17" s="6">
        <v>3.7005055789445457E-3</v>
      </c>
      <c r="AB17" s="6">
        <v>1.8937449646065502E-2</v>
      </c>
      <c r="AC17" s="6">
        <v>2.0714038175199999E-3</v>
      </c>
      <c r="AD17" s="6">
        <v>8.668082988E-7</v>
      </c>
      <c r="AE17" s="60"/>
      <c r="AF17" s="26">
        <v>7362.6140763200001</v>
      </c>
      <c r="AG17" s="26">
        <v>26685.57743089</v>
      </c>
      <c r="AH17" s="26">
        <v>35670.166004300001</v>
      </c>
      <c r="AI17" s="26">
        <v>27.914999999999999</v>
      </c>
      <c r="AJ17" s="26" t="s">
        <v>433</v>
      </c>
      <c r="AK17" s="26" t="s">
        <v>431</v>
      </c>
      <c r="AL17" s="49" t="s">
        <v>49</v>
      </c>
    </row>
    <row r="18" spans="1:38" s="2" customFormat="1" ht="26.25" customHeight="1" thickBot="1" x14ac:dyDescent="0.25">
      <c r="A18" s="70" t="s">
        <v>53</v>
      </c>
      <c r="B18" s="70" t="s">
        <v>60</v>
      </c>
      <c r="C18" s="71" t="s">
        <v>61</v>
      </c>
      <c r="D18" s="72"/>
      <c r="E18" s="6">
        <v>9.707257588885021</v>
      </c>
      <c r="F18" s="6">
        <v>0.41238190603737301</v>
      </c>
      <c r="G18" s="6">
        <v>19.186000110462398</v>
      </c>
      <c r="H18" s="6" t="s">
        <v>432</v>
      </c>
      <c r="I18" s="6">
        <v>0.73292311767848994</v>
      </c>
      <c r="J18" s="6">
        <v>0.85192077357066975</v>
      </c>
      <c r="K18" s="6">
        <v>0.98734653078780144</v>
      </c>
      <c r="L18" s="6">
        <v>0.39335632956241662</v>
      </c>
      <c r="M18" s="6">
        <v>2.0973601145005389</v>
      </c>
      <c r="N18" s="6">
        <v>0.17330484927901227</v>
      </c>
      <c r="O18" s="6">
        <v>1.2781740476477258E-2</v>
      </c>
      <c r="P18" s="6">
        <v>5.1194586331311286E-3</v>
      </c>
      <c r="Q18" s="6">
        <v>4.3026082190359194E-2</v>
      </c>
      <c r="R18" s="6">
        <v>0.19240620906240516</v>
      </c>
      <c r="S18" s="6">
        <v>9.5393824879655698E-2</v>
      </c>
      <c r="T18" s="6">
        <v>4.2872559884404016</v>
      </c>
      <c r="U18" s="6">
        <v>1.9357399071807748E-2</v>
      </c>
      <c r="V18" s="6">
        <v>1.0474380177547586</v>
      </c>
      <c r="W18" s="6">
        <v>0.12581555494547461</v>
      </c>
      <c r="X18" s="6">
        <v>3.8055787071157262E-4</v>
      </c>
      <c r="Y18" s="6">
        <v>9.479133575288546E-4</v>
      </c>
      <c r="Z18" s="6">
        <v>3.7941628466957262E-4</v>
      </c>
      <c r="AA18" s="6">
        <v>4.246956510523726E-4</v>
      </c>
      <c r="AB18" s="6">
        <v>2.132583163826082E-3</v>
      </c>
      <c r="AC18" s="6">
        <v>3.6089999999999998E-3</v>
      </c>
      <c r="AD18" s="6">
        <v>9.9999999999999995E-7</v>
      </c>
      <c r="AE18" s="60"/>
      <c r="AF18" s="26">
        <v>29513.86302422154</v>
      </c>
      <c r="AG18" s="26">
        <v>901.97360001040795</v>
      </c>
      <c r="AH18" s="26">
        <v>7960.6222355923419</v>
      </c>
      <c r="AI18" s="26" t="s">
        <v>431</v>
      </c>
      <c r="AJ18" s="26" t="s">
        <v>433</v>
      </c>
      <c r="AK18" s="26" t="s">
        <v>431</v>
      </c>
      <c r="AL18" s="49" t="s">
        <v>49</v>
      </c>
    </row>
    <row r="19" spans="1:38" s="2" customFormat="1" ht="26.25" customHeight="1" thickBot="1" x14ac:dyDescent="0.25">
      <c r="A19" s="70" t="s">
        <v>53</v>
      </c>
      <c r="B19" s="70" t="s">
        <v>62</v>
      </c>
      <c r="C19" s="71" t="s">
        <v>63</v>
      </c>
      <c r="D19" s="72"/>
      <c r="E19" s="6">
        <v>8.2401711004861156</v>
      </c>
      <c r="F19" s="6">
        <v>1.27078101442889</v>
      </c>
      <c r="G19" s="6">
        <v>20.860793772493292</v>
      </c>
      <c r="H19" s="6">
        <v>1.884166E-2</v>
      </c>
      <c r="I19" s="6">
        <v>0.50850678229301727</v>
      </c>
      <c r="J19" s="6">
        <v>0.64595653480020288</v>
      </c>
      <c r="K19" s="6">
        <v>0.77747280208691072</v>
      </c>
      <c r="L19" s="6">
        <v>6.5386052578540174E-2</v>
      </c>
      <c r="M19" s="6">
        <v>3.7081597140299123</v>
      </c>
      <c r="N19" s="6">
        <v>0.18229875176367366</v>
      </c>
      <c r="O19" s="6">
        <v>1.5689682849433607E-2</v>
      </c>
      <c r="P19" s="6">
        <v>1.9914271627066642E-2</v>
      </c>
      <c r="Q19" s="6">
        <v>6.6018649318582548E-2</v>
      </c>
      <c r="R19" s="6">
        <v>0.27283381062552914</v>
      </c>
      <c r="S19" s="6">
        <v>8.9139277584572407E-2</v>
      </c>
      <c r="T19" s="6">
        <v>2.4434469824798777</v>
      </c>
      <c r="U19" s="6">
        <v>0.14204885626668542</v>
      </c>
      <c r="V19" s="6">
        <v>0.51014168585768926</v>
      </c>
      <c r="W19" s="6">
        <v>0.28065252738477497</v>
      </c>
      <c r="X19" s="6">
        <v>1.5644661691163079E-2</v>
      </c>
      <c r="Y19" s="6">
        <v>2.9530917027577167E-2</v>
      </c>
      <c r="Z19" s="6">
        <v>1.3297869801036481E-2</v>
      </c>
      <c r="AA19" s="6">
        <v>1.2622134848590257E-2</v>
      </c>
      <c r="AB19" s="6">
        <v>7.1095583303096649E-2</v>
      </c>
      <c r="AC19" s="6">
        <v>4.3426663747315401E-2</v>
      </c>
      <c r="AD19" s="6">
        <v>4.6842182812800003E-5</v>
      </c>
      <c r="AE19" s="60"/>
      <c r="AF19" s="26">
        <v>20398.231062999999</v>
      </c>
      <c r="AG19" s="26">
        <v>6091.8615129999998</v>
      </c>
      <c r="AH19" s="26">
        <v>91360.166414779189</v>
      </c>
      <c r="AI19" s="26">
        <v>509.23399999999998</v>
      </c>
      <c r="AJ19" s="26" t="s">
        <v>431</v>
      </c>
      <c r="AK19" s="26" t="s">
        <v>431</v>
      </c>
      <c r="AL19" s="49" t="s">
        <v>49</v>
      </c>
    </row>
    <row r="20" spans="1:38" s="2" customFormat="1" ht="26.25" customHeight="1" thickBot="1" x14ac:dyDescent="0.25">
      <c r="A20" s="70" t="s">
        <v>53</v>
      </c>
      <c r="B20" s="70" t="s">
        <v>64</v>
      </c>
      <c r="C20" s="71" t="s">
        <v>65</v>
      </c>
      <c r="D20" s="72"/>
      <c r="E20" s="6">
        <v>7.7778053529890272</v>
      </c>
      <c r="F20" s="6">
        <v>3.1233510244381133</v>
      </c>
      <c r="G20" s="6">
        <v>18.113097278056802</v>
      </c>
      <c r="H20" s="6">
        <v>0.26116912677117571</v>
      </c>
      <c r="I20" s="6">
        <v>2.3771294335145154</v>
      </c>
      <c r="J20" s="6">
        <v>2.6822242588175964</v>
      </c>
      <c r="K20" s="6">
        <v>2.9726801298029875</v>
      </c>
      <c r="L20" s="6">
        <v>0.32827938678402929</v>
      </c>
      <c r="M20" s="6">
        <v>8.2883402360913205</v>
      </c>
      <c r="N20" s="6">
        <v>0.82787589127683126</v>
      </c>
      <c r="O20" s="6">
        <v>0.14784446667969089</v>
      </c>
      <c r="P20" s="6">
        <v>5.480844986145085E-2</v>
      </c>
      <c r="Q20" s="6">
        <v>0.28960215118779037</v>
      </c>
      <c r="R20" s="6">
        <v>0.55243604398787116</v>
      </c>
      <c r="S20" s="6">
        <v>0.64204866020877693</v>
      </c>
      <c r="T20" s="6">
        <v>2.8987643728233845</v>
      </c>
      <c r="U20" s="6">
        <v>0.10601287674680705</v>
      </c>
      <c r="V20" s="6">
        <v>8.660715158036572</v>
      </c>
      <c r="W20" s="6">
        <v>2.1046945560215877</v>
      </c>
      <c r="X20" s="6">
        <v>0.10429926068112154</v>
      </c>
      <c r="Y20" s="6">
        <v>0.12509715130244881</v>
      </c>
      <c r="Z20" s="6">
        <v>4.1243368489502968E-2</v>
      </c>
      <c r="AA20" s="6">
        <v>3.4674744208139395E-2</v>
      </c>
      <c r="AB20" s="6">
        <v>0.30531452461474384</v>
      </c>
      <c r="AC20" s="6">
        <v>0.17937256037124841</v>
      </c>
      <c r="AD20" s="6">
        <v>8.87497211186353E-2</v>
      </c>
      <c r="AE20" s="60"/>
      <c r="AF20" s="26">
        <v>15351.944748800001</v>
      </c>
      <c r="AG20" s="26">
        <v>2582.739</v>
      </c>
      <c r="AH20" s="26">
        <v>59477.044115780001</v>
      </c>
      <c r="AI20" s="26">
        <v>32616.191849999999</v>
      </c>
      <c r="AJ20" s="26" t="s">
        <v>433</v>
      </c>
      <c r="AK20" s="26" t="s">
        <v>431</v>
      </c>
      <c r="AL20" s="49" t="s">
        <v>49</v>
      </c>
    </row>
    <row r="21" spans="1:38" s="2" customFormat="1" ht="26.25" customHeight="1" thickBot="1" x14ac:dyDescent="0.25">
      <c r="A21" s="70" t="s">
        <v>53</v>
      </c>
      <c r="B21" s="70" t="s">
        <v>66</v>
      </c>
      <c r="C21" s="71" t="s">
        <v>67</v>
      </c>
      <c r="D21" s="72"/>
      <c r="E21" s="6">
        <v>7.01165342</v>
      </c>
      <c r="F21" s="6">
        <v>3.4646434689999999</v>
      </c>
      <c r="G21" s="6">
        <v>25.686939108000001</v>
      </c>
      <c r="H21" s="6">
        <v>0.32711944300000001</v>
      </c>
      <c r="I21" s="6">
        <v>1.892304757</v>
      </c>
      <c r="J21" s="6">
        <v>2.1077443269999998</v>
      </c>
      <c r="K21" s="6">
        <v>2.3509281230000001</v>
      </c>
      <c r="L21" s="6">
        <v>0.42078700400000002</v>
      </c>
      <c r="M21" s="6">
        <v>7.8606610669999997</v>
      </c>
      <c r="N21" s="6">
        <v>0.45084300999999999</v>
      </c>
      <c r="O21" s="6">
        <v>0.120977142</v>
      </c>
      <c r="P21" s="6">
        <v>1.2446619000000001E-2</v>
      </c>
      <c r="Q21" s="6">
        <v>2.7562630000000001E-2</v>
      </c>
      <c r="R21" s="6">
        <v>0.60452325600000001</v>
      </c>
      <c r="S21" s="6">
        <v>0.11906702800000001</v>
      </c>
      <c r="T21" s="6">
        <v>4.1201962200000004</v>
      </c>
      <c r="U21" s="6">
        <v>6.5901270000000003E-3</v>
      </c>
      <c r="V21" s="6">
        <v>4.7185549560000002</v>
      </c>
      <c r="W21" s="6">
        <v>1.11587500617</v>
      </c>
      <c r="X21" s="6">
        <v>0.10658115207733999</v>
      </c>
      <c r="Y21" s="6">
        <v>0.17787109265976001</v>
      </c>
      <c r="Z21" s="6">
        <v>6.2390966575859998E-2</v>
      </c>
      <c r="AA21" s="6">
        <v>5.3549700759060001E-2</v>
      </c>
      <c r="AB21" s="6">
        <v>0.40039291207201999</v>
      </c>
      <c r="AC21" s="6">
        <v>4.5088000000000003E-2</v>
      </c>
      <c r="AD21" s="6">
        <v>5.2999999999999998E-4</v>
      </c>
      <c r="AE21" s="60"/>
      <c r="AF21" s="26">
        <v>23774.19</v>
      </c>
      <c r="AG21" s="26">
        <v>652.46799999999996</v>
      </c>
      <c r="AH21" s="26">
        <v>51062.885999999999</v>
      </c>
      <c r="AI21" s="26">
        <v>8841.0660000000007</v>
      </c>
      <c r="AJ21" s="26" t="s">
        <v>433</v>
      </c>
      <c r="AK21" s="26" t="s">
        <v>431</v>
      </c>
      <c r="AL21" s="49" t="s">
        <v>49</v>
      </c>
    </row>
    <row r="22" spans="1:38" s="2" customFormat="1" ht="26.25" customHeight="1" thickBot="1" x14ac:dyDescent="0.25">
      <c r="A22" s="70" t="s">
        <v>53</v>
      </c>
      <c r="B22" s="74" t="s">
        <v>68</v>
      </c>
      <c r="C22" s="71" t="s">
        <v>69</v>
      </c>
      <c r="D22" s="72"/>
      <c r="E22" s="6">
        <v>104.34903930581453</v>
      </c>
      <c r="F22" s="6">
        <v>5.5996168899852385</v>
      </c>
      <c r="G22" s="6">
        <v>67.491057380346263</v>
      </c>
      <c r="H22" s="6">
        <v>5.6676230000000001E-2</v>
      </c>
      <c r="I22" s="6">
        <v>2.4286837203560716</v>
      </c>
      <c r="J22" s="6">
        <v>4.1530430869634225</v>
      </c>
      <c r="K22" s="6">
        <v>5.0389521566032407</v>
      </c>
      <c r="L22" s="6">
        <v>0.63068829786611891</v>
      </c>
      <c r="M22" s="6">
        <v>73.249113536693741</v>
      </c>
      <c r="N22" s="6">
        <v>16.262441136057703</v>
      </c>
      <c r="O22" s="6">
        <v>5.6307421885740778</v>
      </c>
      <c r="P22" s="6">
        <v>1.9224353113530566</v>
      </c>
      <c r="Q22" s="6">
        <v>1.3234517584319498</v>
      </c>
      <c r="R22" s="6">
        <v>1.644644803029957</v>
      </c>
      <c r="S22" s="6">
        <v>2.2934991060384049</v>
      </c>
      <c r="T22" s="6">
        <v>11.00861012302531</v>
      </c>
      <c r="U22" s="6">
        <v>0.32992952141588366</v>
      </c>
      <c r="V22" s="6">
        <v>12.348925546291559</v>
      </c>
      <c r="W22" s="6">
        <v>1.6091986300714594</v>
      </c>
      <c r="X22" s="6">
        <v>1.8104492074345412E-2</v>
      </c>
      <c r="Y22" s="6">
        <v>3.4231194409080838E-2</v>
      </c>
      <c r="Z22" s="6">
        <v>1.0615357454560846E-2</v>
      </c>
      <c r="AA22" s="6">
        <v>8.105378358590154E-3</v>
      </c>
      <c r="AB22" s="6">
        <v>7.1056422309215009E-2</v>
      </c>
      <c r="AC22" s="6">
        <v>0.13635437996800001</v>
      </c>
      <c r="AD22" s="6">
        <v>1.223705009679072</v>
      </c>
      <c r="AE22" s="60"/>
      <c r="AF22" s="26">
        <v>134641.35983169329</v>
      </c>
      <c r="AG22" s="26">
        <v>8228.5245669907908</v>
      </c>
      <c r="AH22" s="26">
        <v>131827.74598375658</v>
      </c>
      <c r="AI22" s="26">
        <v>5122.9575999999997</v>
      </c>
      <c r="AJ22" s="26">
        <v>3835.1840000000002</v>
      </c>
      <c r="AK22" s="26" t="s">
        <v>431</v>
      </c>
      <c r="AL22" s="49" t="s">
        <v>49</v>
      </c>
    </row>
    <row r="23" spans="1:38" s="2" customFormat="1" ht="26.25" customHeight="1" thickBot="1" x14ac:dyDescent="0.25">
      <c r="A23" s="70" t="s">
        <v>70</v>
      </c>
      <c r="B23" s="74" t="s">
        <v>393</v>
      </c>
      <c r="C23" s="71" t="s">
        <v>389</v>
      </c>
      <c r="D23" s="117"/>
      <c r="E23" s="6">
        <v>40.591596248000002</v>
      </c>
      <c r="F23" s="6">
        <v>5.5036008660000002</v>
      </c>
      <c r="G23" s="6">
        <v>0.69826985500000005</v>
      </c>
      <c r="H23" s="6">
        <v>7.8378779999999995E-3</v>
      </c>
      <c r="I23" s="6">
        <v>3.4139401330000001</v>
      </c>
      <c r="J23" s="6">
        <v>3.4139401330000001</v>
      </c>
      <c r="K23" s="6">
        <v>3.4139401330000001</v>
      </c>
      <c r="L23" s="6">
        <v>1.905492459</v>
      </c>
      <c r="M23" s="6">
        <v>15.447600026</v>
      </c>
      <c r="N23" s="6" t="s">
        <v>432</v>
      </c>
      <c r="O23" s="6">
        <v>9.9752859999999999E-3</v>
      </c>
      <c r="P23" s="6" t="s">
        <v>432</v>
      </c>
      <c r="Q23" s="6" t="s">
        <v>432</v>
      </c>
      <c r="R23" s="6">
        <v>4.9876415E-2</v>
      </c>
      <c r="S23" s="6">
        <v>1.6957982199999999</v>
      </c>
      <c r="T23" s="6">
        <v>6.9826993000000004E-2</v>
      </c>
      <c r="U23" s="6">
        <v>9.9752859999999999E-3</v>
      </c>
      <c r="V23" s="6">
        <v>0.99752837599999999</v>
      </c>
      <c r="W23" s="6" t="s">
        <v>432</v>
      </c>
      <c r="X23" s="6">
        <v>2.99258508745965E-2</v>
      </c>
      <c r="Y23" s="6">
        <v>4.9876418124327498E-2</v>
      </c>
      <c r="Z23" s="6">
        <v>3.4314975669537319E-2</v>
      </c>
      <c r="AA23" s="6">
        <v>7.8804740636437449E-3</v>
      </c>
      <c r="AB23" s="6">
        <v>0.12199771873210506</v>
      </c>
      <c r="AC23" s="6" t="s">
        <v>431</v>
      </c>
      <c r="AD23" s="6" t="s">
        <v>431</v>
      </c>
      <c r="AE23" s="60"/>
      <c r="AF23" s="26">
        <v>42993.472423170308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10.409786453561392</v>
      </c>
      <c r="F24" s="6">
        <v>6.6861099651192273</v>
      </c>
      <c r="G24" s="6">
        <v>27.372693063288658</v>
      </c>
      <c r="H24" s="6">
        <v>0.67916726400000005</v>
      </c>
      <c r="I24" s="6">
        <v>3.3739367609846864</v>
      </c>
      <c r="J24" s="6">
        <v>3.6561467249367841</v>
      </c>
      <c r="K24" s="6">
        <v>4.0042398346166035</v>
      </c>
      <c r="L24" s="6">
        <v>0.80787503848147135</v>
      </c>
      <c r="M24" s="6">
        <v>14.500524777272361</v>
      </c>
      <c r="N24" s="6">
        <v>0.74713343117552167</v>
      </c>
      <c r="O24" s="6">
        <v>0.24596116862147396</v>
      </c>
      <c r="P24" s="6">
        <v>2.1862356715400568E-2</v>
      </c>
      <c r="Q24" s="6">
        <v>3.7714203571296248E-2</v>
      </c>
      <c r="R24" s="6">
        <v>0.90024678927412061</v>
      </c>
      <c r="S24" s="6">
        <v>0.18862023933390584</v>
      </c>
      <c r="T24" s="6">
        <v>4.9327745882665681</v>
      </c>
      <c r="U24" s="6">
        <v>1.2704301979064969E-2</v>
      </c>
      <c r="V24" s="6">
        <v>9.6451677666087381</v>
      </c>
      <c r="W24" s="6">
        <v>2.1251608052611148</v>
      </c>
      <c r="X24" s="6">
        <v>0.20547631029725763</v>
      </c>
      <c r="Y24" s="6">
        <v>0.33761795135323663</v>
      </c>
      <c r="Z24" s="6">
        <v>0.11372279319191868</v>
      </c>
      <c r="AA24" s="6">
        <v>9.536751095904171E-2</v>
      </c>
      <c r="AB24" s="6">
        <v>0.75218456580789106</v>
      </c>
      <c r="AC24" s="6">
        <v>9.2723658352956997E-2</v>
      </c>
      <c r="AD24" s="6">
        <v>1.0830137049147E-3</v>
      </c>
      <c r="AE24" s="60"/>
      <c r="AF24" s="26">
        <v>29535.5203688</v>
      </c>
      <c r="AG24" s="26">
        <v>4.7253290000000003</v>
      </c>
      <c r="AH24" s="26">
        <v>85739.591899399995</v>
      </c>
      <c r="AI24" s="26">
        <v>18355.871999999999</v>
      </c>
      <c r="AJ24" s="26" t="s">
        <v>431</v>
      </c>
      <c r="AK24" s="26" t="s">
        <v>431</v>
      </c>
      <c r="AL24" s="49" t="s">
        <v>49</v>
      </c>
    </row>
    <row r="25" spans="1:38" s="2" customFormat="1" ht="26.25" customHeight="1" thickBot="1" x14ac:dyDescent="0.25">
      <c r="A25" s="70" t="s">
        <v>73</v>
      </c>
      <c r="B25" s="74" t="s">
        <v>74</v>
      </c>
      <c r="C25" s="76" t="s">
        <v>75</v>
      </c>
      <c r="D25" s="72"/>
      <c r="E25" s="6">
        <v>3.7881905455044005</v>
      </c>
      <c r="F25" s="6">
        <v>0.3281503064568756</v>
      </c>
      <c r="G25" s="6">
        <v>0.23488995381670488</v>
      </c>
      <c r="H25" s="6" t="s">
        <v>432</v>
      </c>
      <c r="I25" s="6">
        <v>3.8942944713408957E-2</v>
      </c>
      <c r="J25" s="6">
        <v>3.8942944713408957E-2</v>
      </c>
      <c r="K25" s="6">
        <v>3.8942944713408957E-2</v>
      </c>
      <c r="L25" s="6">
        <v>1.8690285582273407E-2</v>
      </c>
      <c r="M25" s="6">
        <v>2.6184131966553168</v>
      </c>
      <c r="N25" s="6">
        <v>8.4564118444162603E-2</v>
      </c>
      <c r="O25" s="6">
        <v>1.4512534460600647E-5</v>
      </c>
      <c r="P25" s="6">
        <v>6.4095545081701915E-4</v>
      </c>
      <c r="Q25" s="6">
        <v>2.7806427803957841E-5</v>
      </c>
      <c r="R25" s="6">
        <v>3.3817709246736685E-3</v>
      </c>
      <c r="S25" s="6">
        <v>2.0532930936977794E-3</v>
      </c>
      <c r="T25" s="6">
        <v>2.8028745696599426E-5</v>
      </c>
      <c r="U25" s="6">
        <v>2.7795311909325761E-5</v>
      </c>
      <c r="V25" s="6">
        <v>5.3167792247186324E-3</v>
      </c>
      <c r="W25" s="6" t="s">
        <v>432</v>
      </c>
      <c r="X25" s="6">
        <v>3.8670399065626299E-6</v>
      </c>
      <c r="Y25" s="6">
        <v>7.0895731403599511E-6</v>
      </c>
      <c r="Z25" s="6">
        <v>2.4168999470195275E-6</v>
      </c>
      <c r="AA25" s="6">
        <v>2.3604659928490395E-3</v>
      </c>
      <c r="AB25" s="6">
        <v>2.3738395058429816E-3</v>
      </c>
      <c r="AC25" s="6" t="s">
        <v>431</v>
      </c>
      <c r="AD25" s="6" t="s">
        <v>431</v>
      </c>
      <c r="AE25" s="60"/>
      <c r="AF25" s="26">
        <v>12132.565516736591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2.8877760804489077</v>
      </c>
      <c r="F26" s="6">
        <v>0.24233603345014004</v>
      </c>
      <c r="G26" s="6">
        <v>0.20243938146696452</v>
      </c>
      <c r="H26" s="6" t="s">
        <v>432</v>
      </c>
      <c r="I26" s="6">
        <v>2.2713721926650565E-2</v>
      </c>
      <c r="J26" s="6">
        <v>2.2713721926650565E-2</v>
      </c>
      <c r="K26" s="6">
        <v>2.2713721926650565E-2</v>
      </c>
      <c r="L26" s="6">
        <v>1.0886040937824682E-2</v>
      </c>
      <c r="M26" s="6">
        <v>2.7850564800270221</v>
      </c>
      <c r="N26" s="6">
        <v>0.55080342507355573</v>
      </c>
      <c r="O26" s="6">
        <v>1.2600765585785971E-5</v>
      </c>
      <c r="P26" s="6">
        <v>5.5643719375747416E-4</v>
      </c>
      <c r="Q26" s="6">
        <v>2.4091080113544207E-5</v>
      </c>
      <c r="R26" s="6">
        <v>2.910927048320985E-3</v>
      </c>
      <c r="S26" s="6">
        <v>1.7678377018516458E-3</v>
      </c>
      <c r="T26" s="6">
        <v>2.5540374334637929E-5</v>
      </c>
      <c r="U26" s="6">
        <v>2.4018615402489519E-5</v>
      </c>
      <c r="V26" s="6">
        <v>4.5910532813294661E-3</v>
      </c>
      <c r="W26" s="6" t="s">
        <v>432</v>
      </c>
      <c r="X26" s="6">
        <v>2.9621597419775467E-5</v>
      </c>
      <c r="Y26" s="6">
        <v>5.4306261770250656E-5</v>
      </c>
      <c r="Z26" s="6">
        <v>1.851349842886076E-5</v>
      </c>
      <c r="AA26" s="6">
        <v>1.6506175813535803E-3</v>
      </c>
      <c r="AB26" s="6">
        <v>1.7530589389724673E-3</v>
      </c>
      <c r="AC26" s="6" t="s">
        <v>431</v>
      </c>
      <c r="AD26" s="6" t="s">
        <v>431</v>
      </c>
      <c r="AE26" s="60"/>
      <c r="AF26" s="26">
        <v>10410.828996373963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214.25989796799999</v>
      </c>
      <c r="F27" s="6">
        <v>87.023932336000001</v>
      </c>
      <c r="G27" s="6">
        <v>8.7502078369999996</v>
      </c>
      <c r="H27" s="6">
        <v>5.1377959840000003</v>
      </c>
      <c r="I27" s="6">
        <v>9.5767243059999991</v>
      </c>
      <c r="J27" s="6">
        <v>9.5767243059999991</v>
      </c>
      <c r="K27" s="6">
        <v>9.5767243059999991</v>
      </c>
      <c r="L27" s="6">
        <v>7.0081105920000004</v>
      </c>
      <c r="M27" s="6">
        <v>761.84272896200002</v>
      </c>
      <c r="N27" s="6">
        <v>182.058031073</v>
      </c>
      <c r="O27" s="6">
        <v>0.157513339</v>
      </c>
      <c r="P27" s="6">
        <v>0.107214843</v>
      </c>
      <c r="Q27" s="6">
        <v>3.0893499999999998E-3</v>
      </c>
      <c r="R27" s="6">
        <v>0.76693022799999999</v>
      </c>
      <c r="S27" s="6">
        <v>26.620657790999999</v>
      </c>
      <c r="T27" s="6">
        <v>1.10753349</v>
      </c>
      <c r="U27" s="6">
        <v>0.15719814400000001</v>
      </c>
      <c r="V27" s="6">
        <v>15.750964892000001</v>
      </c>
      <c r="W27" s="6">
        <v>10.64145837</v>
      </c>
      <c r="X27" s="6">
        <v>0.26905214048420001</v>
      </c>
      <c r="Y27" s="6">
        <v>0.31339678979430002</v>
      </c>
      <c r="Z27" s="6">
        <v>0.23056340360040001</v>
      </c>
      <c r="AA27" s="6">
        <v>0.27839113345569999</v>
      </c>
      <c r="AB27" s="6">
        <v>1.0914034673348001</v>
      </c>
      <c r="AC27" s="6" t="s">
        <v>431</v>
      </c>
      <c r="AD27" s="6">
        <v>2.14391</v>
      </c>
      <c r="AE27" s="60"/>
      <c r="AF27" s="26">
        <v>657178.89105020079</v>
      </c>
      <c r="AG27" s="26" t="s">
        <v>433</v>
      </c>
      <c r="AH27" s="26" t="s">
        <v>433</v>
      </c>
      <c r="AI27" s="26">
        <v>1262.858795209035</v>
      </c>
      <c r="AJ27" s="26">
        <v>73.459063066742317</v>
      </c>
      <c r="AK27" s="26" t="s">
        <v>431</v>
      </c>
      <c r="AL27" s="49" t="s">
        <v>49</v>
      </c>
    </row>
    <row r="28" spans="1:38" s="2" customFormat="1" ht="26.25" customHeight="1" thickBot="1" x14ac:dyDescent="0.25">
      <c r="A28" s="70" t="s">
        <v>78</v>
      </c>
      <c r="B28" s="70" t="s">
        <v>81</v>
      </c>
      <c r="C28" s="71" t="s">
        <v>82</v>
      </c>
      <c r="D28" s="72"/>
      <c r="E28" s="6">
        <v>45.537431775000002</v>
      </c>
      <c r="F28" s="6">
        <v>8.6658422959999992</v>
      </c>
      <c r="G28" s="6">
        <v>1.707982688</v>
      </c>
      <c r="H28" s="6">
        <v>3.7392658000000002E-2</v>
      </c>
      <c r="I28" s="6">
        <v>5.3213457829999999</v>
      </c>
      <c r="J28" s="6">
        <v>5.3213457829999999</v>
      </c>
      <c r="K28" s="6">
        <v>5.3213457829999999</v>
      </c>
      <c r="L28" s="6">
        <v>3.405339042</v>
      </c>
      <c r="M28" s="6">
        <v>99.450240183999995</v>
      </c>
      <c r="N28" s="6">
        <v>7.0906862129999997</v>
      </c>
      <c r="O28" s="6">
        <v>1.7825140999999999E-2</v>
      </c>
      <c r="P28" s="6">
        <v>1.4358673000000001E-2</v>
      </c>
      <c r="Q28" s="6">
        <v>3.0519999999999999E-4</v>
      </c>
      <c r="R28" s="6">
        <v>9.5454012000000005E-2</v>
      </c>
      <c r="S28" s="6">
        <v>3.0272476660000001</v>
      </c>
      <c r="T28" s="6">
        <v>0.12454281</v>
      </c>
      <c r="U28" s="6">
        <v>1.7862428E-2</v>
      </c>
      <c r="V28" s="6">
        <v>1.7931671950000001</v>
      </c>
      <c r="W28" s="6">
        <v>1.0587462533000001</v>
      </c>
      <c r="X28" s="6">
        <v>4.4698379516400003E-2</v>
      </c>
      <c r="Y28" s="6">
        <v>5.0988171630600002E-2</v>
      </c>
      <c r="Z28" s="6">
        <v>3.8981660526499998E-2</v>
      </c>
      <c r="AA28" s="6">
        <v>4.3153016009599997E-2</v>
      </c>
      <c r="AB28" s="6">
        <v>0.1778212276834</v>
      </c>
      <c r="AC28" s="6" t="s">
        <v>431</v>
      </c>
      <c r="AD28" s="6">
        <v>0.28873700000000002</v>
      </c>
      <c r="AE28" s="60"/>
      <c r="AF28" s="26">
        <v>109947.15127030217</v>
      </c>
      <c r="AG28" s="26" t="s">
        <v>433</v>
      </c>
      <c r="AH28" s="26" t="s">
        <v>433</v>
      </c>
      <c r="AI28" s="26">
        <v>394.66247765882378</v>
      </c>
      <c r="AJ28" s="26">
        <v>22.957068475432749</v>
      </c>
      <c r="AK28" s="26" t="s">
        <v>431</v>
      </c>
      <c r="AL28" s="49" t="s">
        <v>49</v>
      </c>
    </row>
    <row r="29" spans="1:38" s="2" customFormat="1" ht="26.25" customHeight="1" thickBot="1" x14ac:dyDescent="0.25">
      <c r="A29" s="70" t="s">
        <v>78</v>
      </c>
      <c r="B29" s="70" t="s">
        <v>83</v>
      </c>
      <c r="C29" s="71" t="s">
        <v>84</v>
      </c>
      <c r="D29" s="72"/>
      <c r="E29" s="6">
        <v>238.17844493800001</v>
      </c>
      <c r="F29" s="6">
        <v>11.729045189000001</v>
      </c>
      <c r="G29" s="6">
        <v>4.2975130320000003</v>
      </c>
      <c r="H29" s="6">
        <v>8.7614451999999995E-2</v>
      </c>
      <c r="I29" s="6">
        <v>7.1828335579999996</v>
      </c>
      <c r="J29" s="6">
        <v>7.1828335579999996</v>
      </c>
      <c r="K29" s="6">
        <v>7.1828335579999996</v>
      </c>
      <c r="L29" s="6">
        <v>4.038182291</v>
      </c>
      <c r="M29" s="6">
        <v>52.555202905000002</v>
      </c>
      <c r="N29" s="6">
        <v>3.7475854059999998</v>
      </c>
      <c r="O29" s="6">
        <v>2.5407057E-2</v>
      </c>
      <c r="P29" s="6">
        <v>3.2873762000000001E-2</v>
      </c>
      <c r="Q29" s="6">
        <v>6.2038700000000002E-4</v>
      </c>
      <c r="R29" s="6">
        <v>0.158385413</v>
      </c>
      <c r="S29" s="6">
        <v>4.3172192730000001</v>
      </c>
      <c r="T29" s="6">
        <v>0.17675505499999999</v>
      </c>
      <c r="U29" s="6">
        <v>2.5607041000000001E-2</v>
      </c>
      <c r="V29" s="6">
        <v>2.5894104219999998</v>
      </c>
      <c r="W29" s="6">
        <v>1.9040120058000001</v>
      </c>
      <c r="X29" s="6">
        <v>2.7202183388300001E-2</v>
      </c>
      <c r="Y29" s="6">
        <v>0.164724332738</v>
      </c>
      <c r="Z29" s="6">
        <v>0.18406810759100001</v>
      </c>
      <c r="AA29" s="6">
        <v>4.2314507492599997E-2</v>
      </c>
      <c r="AB29" s="6">
        <v>0.4183091312087</v>
      </c>
      <c r="AC29" s="6" t="s">
        <v>431</v>
      </c>
      <c r="AD29" s="6">
        <v>0.35961500000000002</v>
      </c>
      <c r="AE29" s="60"/>
      <c r="AF29" s="26">
        <v>267188.27111982153</v>
      </c>
      <c r="AG29" s="26" t="s">
        <v>433</v>
      </c>
      <c r="AH29" s="26">
        <v>281.35209099999997</v>
      </c>
      <c r="AI29" s="26">
        <v>1066.4295961321413</v>
      </c>
      <c r="AJ29" s="26">
        <v>62.032999457824936</v>
      </c>
      <c r="AK29" s="26" t="s">
        <v>431</v>
      </c>
      <c r="AL29" s="49" t="s">
        <v>49</v>
      </c>
    </row>
    <row r="30" spans="1:38" s="2" customFormat="1" ht="26.25" customHeight="1" thickBot="1" x14ac:dyDescent="0.25">
      <c r="A30" s="70" t="s">
        <v>78</v>
      </c>
      <c r="B30" s="70" t="s">
        <v>85</v>
      </c>
      <c r="C30" s="71" t="s">
        <v>86</v>
      </c>
      <c r="D30" s="72"/>
      <c r="E30" s="6">
        <v>3.2285449750000002</v>
      </c>
      <c r="F30" s="6">
        <v>35.003476782</v>
      </c>
      <c r="G30" s="6">
        <v>0.193512774</v>
      </c>
      <c r="H30" s="6">
        <v>2.1587770999999999E-2</v>
      </c>
      <c r="I30" s="6">
        <v>0.59217733800000005</v>
      </c>
      <c r="J30" s="6">
        <v>0.59217733800000005</v>
      </c>
      <c r="K30" s="6">
        <v>0.59217733800000005</v>
      </c>
      <c r="L30" s="6">
        <v>0.10917851100000001</v>
      </c>
      <c r="M30" s="6">
        <v>225.453758873</v>
      </c>
      <c r="N30" s="6">
        <v>9.3883644420000003</v>
      </c>
      <c r="O30" s="6">
        <v>1.3284805E-2</v>
      </c>
      <c r="P30" s="6">
        <v>3.6093340000000001E-3</v>
      </c>
      <c r="Q30" s="6">
        <v>1.24459E-4</v>
      </c>
      <c r="R30" s="6">
        <v>5.8200259999999997E-2</v>
      </c>
      <c r="S30" s="6">
        <v>2.2542821879999999</v>
      </c>
      <c r="T30" s="6">
        <v>9.3280060999999997E-2</v>
      </c>
      <c r="U30" s="6">
        <v>1.3226899E-2</v>
      </c>
      <c r="V30" s="6">
        <v>1.3170805139999999</v>
      </c>
      <c r="W30" s="6">
        <v>0.38034276579999998</v>
      </c>
      <c r="X30" s="6">
        <v>5.5957384433000003E-3</v>
      </c>
      <c r="Y30" s="6">
        <v>9.9884522057000005E-3</v>
      </c>
      <c r="Z30" s="6">
        <v>3.5689134223E-3</v>
      </c>
      <c r="AA30" s="6">
        <v>1.1653614090699999E-2</v>
      </c>
      <c r="AB30" s="6">
        <v>3.08067181627E-2</v>
      </c>
      <c r="AC30" s="6" t="s">
        <v>431</v>
      </c>
      <c r="AD30" s="6">
        <v>0.349802</v>
      </c>
      <c r="AE30" s="60"/>
      <c r="AF30" s="26">
        <v>17671.009928151325</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28.671735021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358708.42594799999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2.9099687040000002</v>
      </c>
      <c r="J32" s="6">
        <v>5.2554131599999998</v>
      </c>
      <c r="K32" s="6">
        <v>7.1140231099999998</v>
      </c>
      <c r="L32" s="6">
        <v>0.31667894299999999</v>
      </c>
      <c r="M32" s="6" t="s">
        <v>431</v>
      </c>
      <c r="N32" s="6">
        <v>6.4846430850000001</v>
      </c>
      <c r="O32" s="6">
        <v>3.1606473000000003E-2</v>
      </c>
      <c r="P32" s="6" t="s">
        <v>432</v>
      </c>
      <c r="Q32" s="6">
        <v>7.5584256000000002E-2</v>
      </c>
      <c r="R32" s="6">
        <v>2.386129017</v>
      </c>
      <c r="S32" s="6">
        <v>52.105151376999999</v>
      </c>
      <c r="T32" s="6">
        <v>0.38796233000000002</v>
      </c>
      <c r="U32" s="6">
        <v>5.8199375999999997E-2</v>
      </c>
      <c r="V32" s="6">
        <v>22.890819796999999</v>
      </c>
      <c r="W32" s="6" t="s">
        <v>431</v>
      </c>
      <c r="X32" s="6">
        <v>8.1478833952999992E-3</v>
      </c>
      <c r="Y32" s="6">
        <v>4.254486453E-4</v>
      </c>
      <c r="Z32" s="6">
        <v>6.2804323760000001E-4</v>
      </c>
      <c r="AA32" s="6" t="s">
        <v>432</v>
      </c>
      <c r="AB32" s="6">
        <v>9.2013752775999998E-3</v>
      </c>
      <c r="AC32" s="6" t="s">
        <v>431</v>
      </c>
      <c r="AD32" s="6" t="s">
        <v>431</v>
      </c>
      <c r="AE32" s="60"/>
      <c r="AF32" s="26" t="s">
        <v>433</v>
      </c>
      <c r="AG32" s="26" t="s">
        <v>433</v>
      </c>
      <c r="AH32" s="26" t="s">
        <v>433</v>
      </c>
      <c r="AI32" s="26" t="s">
        <v>433</v>
      </c>
      <c r="AJ32" s="26" t="s">
        <v>433</v>
      </c>
      <c r="AK32" s="26">
        <v>320133781.84768105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1.76504705</v>
      </c>
      <c r="J33" s="6">
        <v>3.2686056589999999</v>
      </c>
      <c r="K33" s="6">
        <v>6.5372113289999998</v>
      </c>
      <c r="L33" s="6">
        <v>6.9294438E-2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320133781.84768105</v>
      </c>
      <c r="AL33" s="49" t="s">
        <v>413</v>
      </c>
    </row>
    <row r="34" spans="1:38" s="2" customFormat="1" ht="26.25" customHeight="1" thickBot="1" x14ac:dyDescent="0.25">
      <c r="A34" s="70" t="s">
        <v>70</v>
      </c>
      <c r="B34" s="70" t="s">
        <v>93</v>
      </c>
      <c r="C34" s="71" t="s">
        <v>94</v>
      </c>
      <c r="D34" s="72"/>
      <c r="E34" s="6">
        <v>5.0590076740000001</v>
      </c>
      <c r="F34" s="6">
        <v>0.44893865999999999</v>
      </c>
      <c r="G34" s="6">
        <v>0.10413939799999999</v>
      </c>
      <c r="H34" s="6">
        <v>6.7582000000000004E-4</v>
      </c>
      <c r="I34" s="6">
        <v>0.13226795299999999</v>
      </c>
      <c r="J34" s="6">
        <v>0.139026169</v>
      </c>
      <c r="K34" s="6">
        <v>0.14674983899999999</v>
      </c>
      <c r="L34" s="6">
        <v>8.5974164000000006E-2</v>
      </c>
      <c r="M34" s="6">
        <v>1.0330416410000001</v>
      </c>
      <c r="N34" s="6" t="s">
        <v>432</v>
      </c>
      <c r="O34" s="6">
        <v>9.6546200000000005E-4</v>
      </c>
      <c r="P34" s="6" t="s">
        <v>432</v>
      </c>
      <c r="Q34" s="6" t="s">
        <v>432</v>
      </c>
      <c r="R34" s="6">
        <v>4.8272890000000002E-3</v>
      </c>
      <c r="S34" s="6">
        <v>0.16412810799999999</v>
      </c>
      <c r="T34" s="6">
        <v>6.7582290000000001E-3</v>
      </c>
      <c r="U34" s="6">
        <v>9.6546200000000005E-4</v>
      </c>
      <c r="V34" s="6">
        <v>9.6545946999999993E-2</v>
      </c>
      <c r="W34" s="6">
        <v>2.6982661547040002E-2</v>
      </c>
      <c r="X34" s="6">
        <v>2.8963784400000002E-3</v>
      </c>
      <c r="Y34" s="6">
        <v>4.8272973999999996E-3</v>
      </c>
      <c r="Z34" s="6">
        <v>3.3211806111999999E-3</v>
      </c>
      <c r="AA34" s="6">
        <v>7.6271298920000004E-4</v>
      </c>
      <c r="AB34" s="6">
        <v>1.18075694404E-2</v>
      </c>
      <c r="AC34" s="6" t="s">
        <v>431</v>
      </c>
      <c r="AD34" s="6" t="s">
        <v>431</v>
      </c>
      <c r="AE34" s="60"/>
      <c r="AF34" s="26">
        <v>4161.1303588000001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66.71873635</v>
      </c>
      <c r="F36" s="6">
        <v>2.6766155559999998</v>
      </c>
      <c r="G36" s="6">
        <v>24.522756595000001</v>
      </c>
      <c r="H36" s="6">
        <v>9.5038229999999998E-3</v>
      </c>
      <c r="I36" s="6">
        <v>1.8037967150000001</v>
      </c>
      <c r="J36" s="6">
        <v>2.1211992209999999</v>
      </c>
      <c r="K36" s="6">
        <v>2.1211992209999999</v>
      </c>
      <c r="L36" s="6">
        <v>6.3737083E-2</v>
      </c>
      <c r="M36" s="6">
        <v>5.5878435</v>
      </c>
      <c r="N36" s="6">
        <v>0.18759958199999999</v>
      </c>
      <c r="O36" s="6">
        <v>1.5796890000000001E-2</v>
      </c>
      <c r="P36" s="6">
        <v>3.8510676000000001E-2</v>
      </c>
      <c r="Q36" s="6">
        <v>0.19638756700000001</v>
      </c>
      <c r="R36" s="6">
        <v>0.21662446299999999</v>
      </c>
      <c r="S36" s="6">
        <v>1.27690645</v>
      </c>
      <c r="T36" s="6">
        <v>8.2396891500000002</v>
      </c>
      <c r="U36" s="6">
        <v>0.16018891299999999</v>
      </c>
      <c r="V36" s="6">
        <v>1.6292269779999999</v>
      </c>
      <c r="W36" s="6">
        <v>0.25197958923999997</v>
      </c>
      <c r="X36" s="6">
        <v>3.3813782960000001E-3</v>
      </c>
      <c r="Y36" s="6">
        <v>1.8016891479999998E-2</v>
      </c>
      <c r="Z36" s="6">
        <v>1.5796891479999998E-2</v>
      </c>
      <c r="AA36" s="6">
        <v>3.1336891480000001E-3</v>
      </c>
      <c r="AB36" s="6">
        <v>4.0328850404E-2</v>
      </c>
      <c r="AC36" s="6">
        <v>0.121931</v>
      </c>
      <c r="AD36" s="6">
        <v>0.16969600000000001</v>
      </c>
      <c r="AE36" s="60"/>
      <c r="AF36" s="26">
        <v>57952.522278799996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0.217137407</v>
      </c>
      <c r="F37" s="6">
        <v>9.4461049999999998E-3</v>
      </c>
      <c r="G37" s="6">
        <v>1.1195296E-2</v>
      </c>
      <c r="H37" s="6" t="s">
        <v>431</v>
      </c>
      <c r="I37" s="6">
        <v>1.0323629999999999E-3</v>
      </c>
      <c r="J37" s="6">
        <v>1.0323629999999999E-3</v>
      </c>
      <c r="K37" s="6">
        <v>1.0323629999999999E-3</v>
      </c>
      <c r="L37" s="6">
        <v>4.7397900000000002E-4</v>
      </c>
      <c r="M37" s="6">
        <v>2.5963917E-2</v>
      </c>
      <c r="N37" s="6">
        <v>2.1100000000000001E-5</v>
      </c>
      <c r="O37" s="6">
        <v>1.7349999999999999E-6</v>
      </c>
      <c r="P37" s="6">
        <v>2.3244199999999999E-4</v>
      </c>
      <c r="Q37" s="6">
        <v>2.7038000000000002E-4</v>
      </c>
      <c r="R37" s="6">
        <v>2.5412999999999999E-5</v>
      </c>
      <c r="S37" s="6">
        <v>3.5781000000000002E-5</v>
      </c>
      <c r="T37" s="6">
        <v>2.305E-6</v>
      </c>
      <c r="U37" s="6">
        <v>5.0249E-5</v>
      </c>
      <c r="V37" s="6">
        <v>6.8890510000000002E-3</v>
      </c>
      <c r="W37" s="6">
        <v>1.2144408000000001E-3</v>
      </c>
      <c r="X37" s="6">
        <v>1.45410496E-6</v>
      </c>
      <c r="Y37" s="6">
        <v>3.6236054400000002E-6</v>
      </c>
      <c r="Z37" s="6">
        <v>2.0446294399999999E-6</v>
      </c>
      <c r="AA37" s="6">
        <v>2.0208854400000001E-6</v>
      </c>
      <c r="AB37" s="6">
        <v>9.1432252799999994E-6</v>
      </c>
      <c r="AC37" s="6">
        <v>2.5999999999999998E-5</v>
      </c>
      <c r="AD37" s="6" t="s">
        <v>431</v>
      </c>
      <c r="AE37" s="60"/>
      <c r="AF37" s="26">
        <v>118.72</v>
      </c>
      <c r="AG37" s="26" t="s">
        <v>431</v>
      </c>
      <c r="AH37" s="26">
        <v>2193.8159999999998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8.6810166629999994</v>
      </c>
      <c r="F39" s="6">
        <v>0.80344823399999998</v>
      </c>
      <c r="G39" s="6">
        <v>9.7682472459999996</v>
      </c>
      <c r="H39" s="6">
        <v>7.1002994999999999E-2</v>
      </c>
      <c r="I39" s="6">
        <v>2.1695696949999999</v>
      </c>
      <c r="J39" s="6">
        <v>2.7987418260000001</v>
      </c>
      <c r="K39" s="6">
        <v>3.4327114769999998</v>
      </c>
      <c r="L39" s="6">
        <v>0.16858203699999999</v>
      </c>
      <c r="M39" s="6">
        <v>4.720473438</v>
      </c>
      <c r="N39" s="6">
        <v>0.78216786000000005</v>
      </c>
      <c r="O39" s="6">
        <v>4.4685250000000003E-2</v>
      </c>
      <c r="P39" s="6">
        <v>2.1071132999999999E-2</v>
      </c>
      <c r="Q39" s="6">
        <v>7.1370871000000002E-2</v>
      </c>
      <c r="R39" s="6">
        <v>1.3027731709999999</v>
      </c>
      <c r="S39" s="6">
        <v>0.208975411</v>
      </c>
      <c r="T39" s="6">
        <v>12.434134175000001</v>
      </c>
      <c r="U39" s="6">
        <v>1.0032044E-2</v>
      </c>
      <c r="V39" s="6">
        <v>1.4852228780000001</v>
      </c>
      <c r="W39" s="6">
        <v>0.9431058255560183</v>
      </c>
      <c r="X39" s="6">
        <v>9.5511704523567914E-2</v>
      </c>
      <c r="Y39" s="6">
        <v>0.17354604049722064</v>
      </c>
      <c r="Z39" s="6">
        <v>8.1559471690558813E-2</v>
      </c>
      <c r="AA39" s="6">
        <v>7.6363361033689209E-2</v>
      </c>
      <c r="AB39" s="6">
        <v>0.42698057774503656</v>
      </c>
      <c r="AC39" s="6">
        <v>2.4184000000000001E-2</v>
      </c>
      <c r="AD39" s="6">
        <v>0.18574299999999999</v>
      </c>
      <c r="AE39" s="60"/>
      <c r="AF39" s="26">
        <v>72548.045191479818</v>
      </c>
      <c r="AG39" s="26">
        <v>2708.9363375057951</v>
      </c>
      <c r="AH39" s="26">
        <v>26879.112078306065</v>
      </c>
      <c r="AI39" s="26">
        <v>2331.133002395668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20.277681711</v>
      </c>
      <c r="F41" s="6">
        <v>41.740977768999997</v>
      </c>
      <c r="G41" s="6">
        <v>15.367523701</v>
      </c>
      <c r="H41" s="6">
        <v>5.3396691399999998</v>
      </c>
      <c r="I41" s="6">
        <v>50.627695993000003</v>
      </c>
      <c r="J41" s="6">
        <v>52.071895154000003</v>
      </c>
      <c r="K41" s="6">
        <v>54.869288290999997</v>
      </c>
      <c r="L41" s="6">
        <v>5.649379143</v>
      </c>
      <c r="M41" s="6">
        <v>357.68891284599999</v>
      </c>
      <c r="N41" s="6">
        <v>3.8680322619999998</v>
      </c>
      <c r="O41" s="6">
        <v>1.1089340999999999</v>
      </c>
      <c r="P41" s="6">
        <v>0.12212083</v>
      </c>
      <c r="Q41" s="6">
        <v>7.5686906999999998E-2</v>
      </c>
      <c r="R41" s="6">
        <v>2.0582266090000001</v>
      </c>
      <c r="S41" s="6">
        <v>0.75450676900000002</v>
      </c>
      <c r="T41" s="6">
        <v>0.32880498499999999</v>
      </c>
      <c r="U41" s="6">
        <v>5.9806776999999998E-2</v>
      </c>
      <c r="V41" s="6">
        <v>45.175728521000003</v>
      </c>
      <c r="W41" s="6">
        <v>55.68332139066775</v>
      </c>
      <c r="X41" s="6">
        <v>11.447950322554098</v>
      </c>
      <c r="Y41" s="6">
        <v>10.568793659215361</v>
      </c>
      <c r="Z41" s="6">
        <v>4.0397766524978636</v>
      </c>
      <c r="AA41" s="6">
        <v>6.1614544485577003</v>
      </c>
      <c r="AB41" s="6">
        <v>32.217975082825021</v>
      </c>
      <c r="AC41" s="6">
        <v>0.42213899999999999</v>
      </c>
      <c r="AD41" s="6">
        <v>1.3762920000000001</v>
      </c>
      <c r="AE41" s="60"/>
      <c r="AF41" s="26">
        <v>166943.7672</v>
      </c>
      <c r="AG41" s="26">
        <v>10106.211905424201</v>
      </c>
      <c r="AH41" s="26">
        <v>82638.866203220095</v>
      </c>
      <c r="AI41" s="26">
        <v>83430.137916799897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16.404874099000001</v>
      </c>
      <c r="F43" s="6">
        <v>0.92506985600000002</v>
      </c>
      <c r="G43" s="6">
        <v>1.1777036320000001</v>
      </c>
      <c r="H43" s="6">
        <v>1.3579002E-2</v>
      </c>
      <c r="I43" s="6">
        <v>0.620700213</v>
      </c>
      <c r="J43" s="6">
        <v>0.64713640800000005</v>
      </c>
      <c r="K43" s="6">
        <v>0.67410130800000001</v>
      </c>
      <c r="L43" s="6">
        <v>0.40740971500000001</v>
      </c>
      <c r="M43" s="6">
        <v>2.6636868389999999</v>
      </c>
      <c r="N43" s="6">
        <v>3.8785329E-2</v>
      </c>
      <c r="O43" s="6">
        <v>5.7193030000000002E-3</v>
      </c>
      <c r="P43" s="6">
        <v>3.0182249999999998E-3</v>
      </c>
      <c r="Q43" s="6">
        <v>4.5143140000000002E-3</v>
      </c>
      <c r="R43" s="6">
        <v>1.3602737E-2</v>
      </c>
      <c r="S43" s="6">
        <v>7.9515880000000008E-3</v>
      </c>
      <c r="T43" s="6">
        <v>0.52337328400000005</v>
      </c>
      <c r="U43" s="6">
        <v>8.5196119999999993E-3</v>
      </c>
      <c r="V43" s="6">
        <v>1.1756016279999999</v>
      </c>
      <c r="W43" s="6">
        <v>8.2903127886234412E-2</v>
      </c>
      <c r="X43" s="6">
        <v>6.2378899408976158E-3</v>
      </c>
      <c r="Y43" s="6">
        <v>1.120063485871761E-2</v>
      </c>
      <c r="Z43" s="6">
        <v>4.4017932735030615E-3</v>
      </c>
      <c r="AA43" s="6">
        <v>4.0313495762607371E-3</v>
      </c>
      <c r="AB43" s="6">
        <v>2.5871667649379024E-2</v>
      </c>
      <c r="AC43" s="6">
        <v>7.1159999999999999E-3</v>
      </c>
      <c r="AD43" s="6">
        <v>0.43033199999999999</v>
      </c>
      <c r="AE43" s="60"/>
      <c r="AF43" s="26">
        <v>22610.968211620213</v>
      </c>
      <c r="AG43" s="26" t="s">
        <v>433</v>
      </c>
      <c r="AH43" s="26">
        <v>3835.9923134608175</v>
      </c>
      <c r="AI43" s="26">
        <v>369.99999999999994</v>
      </c>
      <c r="AJ43" s="26" t="s">
        <v>433</v>
      </c>
      <c r="AK43" s="26" t="s">
        <v>431</v>
      </c>
      <c r="AL43" s="49" t="s">
        <v>49</v>
      </c>
    </row>
    <row r="44" spans="1:38" s="2" customFormat="1" ht="26.25" customHeight="1" thickBot="1" x14ac:dyDescent="0.25">
      <c r="A44" s="70" t="s">
        <v>70</v>
      </c>
      <c r="B44" s="70" t="s">
        <v>111</v>
      </c>
      <c r="C44" s="71" t="s">
        <v>112</v>
      </c>
      <c r="D44" s="72"/>
      <c r="E44" s="6">
        <v>82.412317463999997</v>
      </c>
      <c r="F44" s="6">
        <v>11.356550976999999</v>
      </c>
      <c r="G44" s="6">
        <v>7.6648720109999999</v>
      </c>
      <c r="H44" s="6">
        <v>1.45997E-2</v>
      </c>
      <c r="I44" s="6">
        <v>5.689815641</v>
      </c>
      <c r="J44" s="6">
        <v>5.689815641</v>
      </c>
      <c r="K44" s="6">
        <v>5.689815641</v>
      </c>
      <c r="L44" s="6">
        <v>3.1158460670000001</v>
      </c>
      <c r="M44" s="6">
        <v>32.869627704999999</v>
      </c>
      <c r="N44" s="6" t="s">
        <v>432</v>
      </c>
      <c r="O44" s="6">
        <v>1.9188204E-2</v>
      </c>
      <c r="P44" s="6" t="s">
        <v>432</v>
      </c>
      <c r="Q44" s="6" t="s">
        <v>432</v>
      </c>
      <c r="R44" s="6">
        <v>9.594105E-2</v>
      </c>
      <c r="S44" s="6">
        <v>3.2619956989999999</v>
      </c>
      <c r="T44" s="6">
        <v>0.134317466</v>
      </c>
      <c r="U44" s="6">
        <v>1.9188204E-2</v>
      </c>
      <c r="V44" s="6">
        <v>1.918821001</v>
      </c>
      <c r="W44" s="6" t="s">
        <v>432</v>
      </c>
      <c r="X44" s="6">
        <v>5.7616689999999998E-2</v>
      </c>
      <c r="Y44" s="6">
        <v>9.5888989999999993E-2</v>
      </c>
      <c r="Z44" s="6">
        <v>6.6007442400000005E-2</v>
      </c>
      <c r="AA44" s="6">
        <v>1.51586859E-2</v>
      </c>
      <c r="AB44" s="6">
        <v>0.23467180830000001</v>
      </c>
      <c r="AC44" s="6" t="s">
        <v>431</v>
      </c>
      <c r="AD44" s="6" t="s">
        <v>431</v>
      </c>
      <c r="AE44" s="60"/>
      <c r="AF44" s="26">
        <v>82696.031159999999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36.399465141999997</v>
      </c>
      <c r="F45" s="6">
        <v>1.3222378939999999</v>
      </c>
      <c r="G45" s="6">
        <v>2.7048325339999999</v>
      </c>
      <c r="H45" s="6">
        <v>4.7334630000000003E-3</v>
      </c>
      <c r="I45" s="6">
        <v>0.60817096400000004</v>
      </c>
      <c r="J45" s="6">
        <v>0.71444785399999999</v>
      </c>
      <c r="K45" s="6">
        <v>0.71444785399999999</v>
      </c>
      <c r="L45" s="6">
        <v>3.2191048999999999E-2</v>
      </c>
      <c r="M45" s="6">
        <v>3.00003134</v>
      </c>
      <c r="N45" s="6">
        <v>8.7907056999999997E-2</v>
      </c>
      <c r="O45" s="6">
        <v>6.7620789999999998E-3</v>
      </c>
      <c r="P45" s="6">
        <v>2.0286247E-2</v>
      </c>
      <c r="Q45" s="6">
        <v>2.7048327E-2</v>
      </c>
      <c r="R45" s="6">
        <v>3.3810407000000001E-2</v>
      </c>
      <c r="S45" s="6">
        <v>0.59506315399999998</v>
      </c>
      <c r="T45" s="6">
        <v>0.67620813400000002</v>
      </c>
      <c r="U45" s="6">
        <v>6.7620815000000001E-2</v>
      </c>
      <c r="V45" s="6">
        <v>0.81144975900000005</v>
      </c>
      <c r="W45" s="6">
        <v>8.7907057277000003E-2</v>
      </c>
      <c r="X45" s="6">
        <v>1.3524162658E-3</v>
      </c>
      <c r="Y45" s="6">
        <v>6.7620813289999996E-3</v>
      </c>
      <c r="Z45" s="6">
        <v>6.7620813289999996E-3</v>
      </c>
      <c r="AA45" s="6">
        <v>6.7620813290000001E-4</v>
      </c>
      <c r="AB45" s="6">
        <v>1.5552787056700001E-2</v>
      </c>
      <c r="AC45" s="6">
        <v>5.4095999999999998E-2</v>
      </c>
      <c r="AD45" s="6">
        <v>2.5700000000000001E-2</v>
      </c>
      <c r="AE45" s="60"/>
      <c r="AF45" s="26">
        <v>29144.570527989999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3.5887666409999999</v>
      </c>
      <c r="F47" s="6">
        <v>0.11873538</v>
      </c>
      <c r="G47" s="6">
        <v>0.230255021</v>
      </c>
      <c r="H47" s="6">
        <v>1.065653E-3</v>
      </c>
      <c r="I47" s="6">
        <v>5.0933609999999997E-2</v>
      </c>
      <c r="J47" s="6">
        <v>5.8238461999999998E-2</v>
      </c>
      <c r="K47" s="6">
        <v>6.0651159000000003E-2</v>
      </c>
      <c r="L47" s="6">
        <v>1.2960067E-2</v>
      </c>
      <c r="M47" s="6">
        <v>1.225235533</v>
      </c>
      <c r="N47" s="6">
        <v>0.33109237899999999</v>
      </c>
      <c r="O47" s="6">
        <v>4.439E-4</v>
      </c>
      <c r="P47" s="6">
        <v>1.27815E-3</v>
      </c>
      <c r="Q47" s="6">
        <v>1.390685E-3</v>
      </c>
      <c r="R47" s="6">
        <v>4.2973799999999999E-3</v>
      </c>
      <c r="S47" s="6">
        <v>6.8901847000000002E-2</v>
      </c>
      <c r="T47" s="6">
        <v>3.4457616000000003E-2</v>
      </c>
      <c r="U47" s="6">
        <v>3.489163E-3</v>
      </c>
      <c r="V47" s="6">
        <v>6.1316912000000001E-2</v>
      </c>
      <c r="W47" s="6">
        <v>1.1245753224700001E-2</v>
      </c>
      <c r="X47" s="6">
        <v>2.6821991174832716E-4</v>
      </c>
      <c r="Y47" s="6">
        <v>6.4772154064193311E-4</v>
      </c>
      <c r="Z47" s="6">
        <v>6.0776053650520446E-4</v>
      </c>
      <c r="AA47" s="6">
        <v>7.3169404243345355E-3</v>
      </c>
      <c r="AB47" s="6">
        <v>8.8406424137299992E-3</v>
      </c>
      <c r="AC47" s="6">
        <v>2.6930000000000001E-3</v>
      </c>
      <c r="AD47" s="6">
        <v>2.7039999999999998E-3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8.3046990000000001E-2</v>
      </c>
      <c r="J48" s="6">
        <v>0.539805435</v>
      </c>
      <c r="K48" s="6">
        <v>1.13497553</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13.841165</v>
      </c>
      <c r="AL48" s="49" t="s">
        <v>122</v>
      </c>
    </row>
    <row r="49" spans="1:38" s="2" customFormat="1" ht="26.25" customHeight="1" thickBot="1" x14ac:dyDescent="0.25">
      <c r="A49" s="70" t="s">
        <v>119</v>
      </c>
      <c r="B49" s="70" t="s">
        <v>123</v>
      </c>
      <c r="C49" s="71" t="s">
        <v>124</v>
      </c>
      <c r="D49" s="72"/>
      <c r="E49" s="6">
        <v>2.5036079E-3</v>
      </c>
      <c r="F49" s="6">
        <v>2.14197517E-2</v>
      </c>
      <c r="G49" s="6">
        <v>2.2254288000000001E-3</v>
      </c>
      <c r="H49" s="6">
        <v>1.0292607699999999E-2</v>
      </c>
      <c r="I49" s="6">
        <v>0.1749743389</v>
      </c>
      <c r="J49" s="6">
        <v>0.41587700750000001</v>
      </c>
      <c r="K49" s="6">
        <v>0.96583609920000002</v>
      </c>
      <c r="L49" s="6" t="s">
        <v>432</v>
      </c>
      <c r="M49" s="6">
        <v>1.2798997380999999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15.746051838984469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0.25640203846100001</v>
      </c>
      <c r="AL51" s="49" t="s">
        <v>130</v>
      </c>
    </row>
    <row r="52" spans="1:38" s="2" customFormat="1" ht="26.25" customHeight="1" thickBot="1" x14ac:dyDescent="0.25">
      <c r="A52" s="70" t="s">
        <v>119</v>
      </c>
      <c r="B52" s="74" t="s">
        <v>131</v>
      </c>
      <c r="C52" s="76" t="s">
        <v>392</v>
      </c>
      <c r="D52" s="73"/>
      <c r="E52" s="6">
        <v>1.9989951721999999</v>
      </c>
      <c r="F52" s="6">
        <v>2.1998937000679999</v>
      </c>
      <c r="G52" s="6">
        <v>33.336642888139792</v>
      </c>
      <c r="H52" s="6">
        <v>8.1708290400000008E-3</v>
      </c>
      <c r="I52" s="6">
        <v>0.20328974759999999</v>
      </c>
      <c r="J52" s="6">
        <v>0.46597799507999998</v>
      </c>
      <c r="K52" s="6">
        <v>0.59299720172000003</v>
      </c>
      <c r="L52" s="6">
        <v>3.1528487999999999E-4</v>
      </c>
      <c r="M52" s="6">
        <v>0.54441691727665154</v>
      </c>
      <c r="N52" s="6">
        <v>1.6151638799999999E-3</v>
      </c>
      <c r="O52" s="6">
        <v>3.3253374000000001E-4</v>
      </c>
      <c r="P52" s="6">
        <v>3.8003856000000001E-4</v>
      </c>
      <c r="Q52" s="6">
        <v>9.5009640000000002E-5</v>
      </c>
      <c r="R52" s="6">
        <v>1.6626687E-3</v>
      </c>
      <c r="S52" s="6">
        <v>7.1257229999999996E-4</v>
      </c>
      <c r="T52" s="6">
        <v>3.1353181200000002E-3</v>
      </c>
      <c r="U52" s="6">
        <v>9.5009640000000002E-5</v>
      </c>
      <c r="V52" s="6">
        <v>6.1756265999999996E-4</v>
      </c>
      <c r="W52" s="6">
        <v>1.6898843781579806E-4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59.173794999999998</v>
      </c>
      <c r="AL52" s="49" t="s">
        <v>132</v>
      </c>
    </row>
    <row r="53" spans="1:38" s="2" customFormat="1" ht="26.25" customHeight="1" thickBot="1" x14ac:dyDescent="0.25">
      <c r="A53" s="70" t="s">
        <v>119</v>
      </c>
      <c r="B53" s="74" t="s">
        <v>133</v>
      </c>
      <c r="C53" s="76" t="s">
        <v>134</v>
      </c>
      <c r="D53" s="73"/>
      <c r="E53" s="6" t="s">
        <v>431</v>
      </c>
      <c r="F53" s="6">
        <v>22.782408801170032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38.046804999999999</v>
      </c>
      <c r="AL53" s="49" t="s">
        <v>135</v>
      </c>
    </row>
    <row r="54" spans="1:38" s="2" customFormat="1" ht="37.5" customHeight="1" thickBot="1" x14ac:dyDescent="0.25">
      <c r="A54" s="70" t="s">
        <v>119</v>
      </c>
      <c r="B54" s="74" t="s">
        <v>136</v>
      </c>
      <c r="C54" s="76" t="s">
        <v>137</v>
      </c>
      <c r="D54" s="73"/>
      <c r="E54" s="6" t="s">
        <v>431</v>
      </c>
      <c r="F54" s="6">
        <v>1.873507845974919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1.5615409669320001E-2</v>
      </c>
      <c r="AL54" s="49" t="s">
        <v>419</v>
      </c>
    </row>
    <row r="55" spans="1:38" s="2" customFormat="1" ht="26.25" customHeight="1" thickBot="1" x14ac:dyDescent="0.25">
      <c r="A55" s="70" t="s">
        <v>119</v>
      </c>
      <c r="B55" s="74" t="s">
        <v>138</v>
      </c>
      <c r="C55" s="76" t="s">
        <v>139</v>
      </c>
      <c r="D55" s="73"/>
      <c r="E55" s="6">
        <v>2.7569268783999998</v>
      </c>
      <c r="F55" s="6">
        <v>0.39665997146495668</v>
      </c>
      <c r="G55" s="6">
        <v>22.029111103200002</v>
      </c>
      <c r="H55" s="6" t="s">
        <v>432</v>
      </c>
      <c r="I55" s="6">
        <v>1.8034114600000001E-2</v>
      </c>
      <c r="J55" s="6">
        <v>1.8034114600000001E-2</v>
      </c>
      <c r="K55" s="6">
        <v>1.8034114600000001E-2</v>
      </c>
      <c r="L55" s="6">
        <v>4.5085286500000003E-4</v>
      </c>
      <c r="M55" s="6">
        <v>0.7561331952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360.03840000000002</v>
      </c>
      <c r="AG55" s="26" t="s">
        <v>431</v>
      </c>
      <c r="AH55" s="26">
        <v>15.61540966932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432</v>
      </c>
      <c r="F57" s="6" t="s">
        <v>432</v>
      </c>
      <c r="G57" s="6" t="s">
        <v>432</v>
      </c>
      <c r="H57" s="6" t="s">
        <v>432</v>
      </c>
      <c r="I57" s="6" t="s">
        <v>434</v>
      </c>
      <c r="J57" s="6" t="s">
        <v>434</v>
      </c>
      <c r="K57" s="6" t="s">
        <v>434</v>
      </c>
      <c r="L57" s="6" t="s">
        <v>434</v>
      </c>
      <c r="M57" s="6" t="s">
        <v>432</v>
      </c>
      <c r="N57" s="6" t="s">
        <v>432</v>
      </c>
      <c r="O57" s="6" t="s">
        <v>432</v>
      </c>
      <c r="P57" s="6" t="s">
        <v>432</v>
      </c>
      <c r="Q57" s="6" t="s">
        <v>432</v>
      </c>
      <c r="R57" s="6" t="s">
        <v>432</v>
      </c>
      <c r="S57" s="6" t="s">
        <v>432</v>
      </c>
      <c r="T57" s="6" t="s">
        <v>432</v>
      </c>
      <c r="U57" s="6" t="s">
        <v>432</v>
      </c>
      <c r="V57" s="6" t="s">
        <v>432</v>
      </c>
      <c r="W57" s="6" t="s">
        <v>432</v>
      </c>
      <c r="X57" s="6" t="s">
        <v>432</v>
      </c>
      <c r="Y57" s="6" t="s">
        <v>432</v>
      </c>
      <c r="Z57" s="6" t="s">
        <v>432</v>
      </c>
      <c r="AA57" s="6" t="s">
        <v>432</v>
      </c>
      <c r="AB57" s="6" t="s">
        <v>432</v>
      </c>
      <c r="AC57" s="6" t="s">
        <v>432</v>
      </c>
      <c r="AD57" s="6" t="s">
        <v>431</v>
      </c>
      <c r="AE57" s="60"/>
      <c r="AF57" s="26" t="s">
        <v>431</v>
      </c>
      <c r="AG57" s="26" t="s">
        <v>431</v>
      </c>
      <c r="AH57" s="26" t="s">
        <v>431</v>
      </c>
      <c r="AI57" s="26" t="s">
        <v>431</v>
      </c>
      <c r="AJ57" s="26" t="s">
        <v>431</v>
      </c>
      <c r="AK57" s="26">
        <v>27840.499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6.8679839103850004E-2</v>
      </c>
      <c r="J58" s="6">
        <v>0.45786559935900001</v>
      </c>
      <c r="K58" s="6">
        <v>0.91573120171800004</v>
      </c>
      <c r="L58" s="6">
        <v>3.1592992727771002E-4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2109.73545199</v>
      </c>
      <c r="AL58" s="49" t="s">
        <v>148</v>
      </c>
    </row>
    <row r="59" spans="1:38" s="2" customFormat="1" ht="26.25" customHeight="1" thickBot="1" x14ac:dyDescent="0.25">
      <c r="A59" s="70" t="s">
        <v>53</v>
      </c>
      <c r="B59" s="78" t="s">
        <v>149</v>
      </c>
      <c r="C59" s="71" t="s">
        <v>402</v>
      </c>
      <c r="D59" s="72"/>
      <c r="E59" s="6" t="s">
        <v>432</v>
      </c>
      <c r="F59" s="6">
        <v>3.5764184999999997E-2</v>
      </c>
      <c r="G59" s="6" t="s">
        <v>432</v>
      </c>
      <c r="H59" s="6">
        <v>8.5956190000000002E-2</v>
      </c>
      <c r="I59" s="6">
        <v>0.66479465699999996</v>
      </c>
      <c r="J59" s="6">
        <v>0.76001996999999999</v>
      </c>
      <c r="K59" s="6">
        <v>0.84985180000000005</v>
      </c>
      <c r="L59" s="6">
        <v>1.07716E-3</v>
      </c>
      <c r="M59" s="6" t="s">
        <v>432</v>
      </c>
      <c r="N59" s="6">
        <v>7.2667225240000004</v>
      </c>
      <c r="O59" s="6">
        <v>0.352195598</v>
      </c>
      <c r="P59" s="6">
        <v>3.0110089999999998E-3</v>
      </c>
      <c r="Q59" s="6">
        <v>0.76757633199999997</v>
      </c>
      <c r="R59" s="6">
        <v>0.96256885400000003</v>
      </c>
      <c r="S59" s="6">
        <v>1.6489733999999999E-2</v>
      </c>
      <c r="T59" s="6">
        <v>1.3183314340000001</v>
      </c>
      <c r="U59" s="6">
        <v>3.6995497159999999</v>
      </c>
      <c r="V59" s="6">
        <v>0.42952057900000001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4423.3599999999997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2.2262118709999998</v>
      </c>
      <c r="J60" s="6">
        <v>18.156964631000001</v>
      </c>
      <c r="K60" s="6">
        <v>59.321298200000001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365441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2.2524276219999999</v>
      </c>
      <c r="J61" s="6">
        <v>22.509687867</v>
      </c>
      <c r="K61" s="6">
        <v>75.107392825000005</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102938178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1.2581673999999999E-2</v>
      </c>
      <c r="J62" s="6">
        <v>0.12581673199999999</v>
      </c>
      <c r="K62" s="6">
        <v>0.25163345799999998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20969.455000000002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0.54733845000000003</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2.7265987173388142</v>
      </c>
      <c r="F65" s="6" t="s">
        <v>431</v>
      </c>
      <c r="G65" s="6" t="s">
        <v>431</v>
      </c>
      <c r="H65" s="6">
        <v>1.3606907919999999E-2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1.7678259999999999E-3</v>
      </c>
      <c r="J67" s="6">
        <v>2.3571019999999998E-3</v>
      </c>
      <c r="K67" s="6">
        <v>2.9463779999999999E-3</v>
      </c>
      <c r="L67" s="6">
        <v>3.1820999999999999E-5</v>
      </c>
      <c r="M67" s="6">
        <v>6.5934328999999998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8.2023840000000001E-3</v>
      </c>
      <c r="F68" s="6" t="s">
        <v>432</v>
      </c>
      <c r="G68" s="6">
        <v>0.30151356000000001</v>
      </c>
      <c r="H68" s="6" t="s">
        <v>432</v>
      </c>
      <c r="I68" s="6">
        <v>1.367064E-2</v>
      </c>
      <c r="J68" s="6">
        <v>1.8227520000000001E-2</v>
      </c>
      <c r="K68" s="6">
        <v>2.27844E-2</v>
      </c>
      <c r="L68" s="6">
        <v>2.4607200000000001E-4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0.62888900000000003</v>
      </c>
      <c r="I69" s="6">
        <v>2.5530000000000001E-3</v>
      </c>
      <c r="J69" s="6">
        <v>3.4039999999999999E-3</v>
      </c>
      <c r="K69" s="6">
        <v>4.2550000000000001E-3</v>
      </c>
      <c r="L69" s="6">
        <v>4.5954000000000001E-5</v>
      </c>
      <c r="M69" s="6">
        <v>14.336797000000001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1.33585822</v>
      </c>
      <c r="F70" s="6">
        <v>8.4885973319999994</v>
      </c>
      <c r="G70" s="6">
        <v>6.9862788806651395</v>
      </c>
      <c r="H70" s="6">
        <v>2.0964497042986183</v>
      </c>
      <c r="I70" s="6">
        <v>1.9709793853520921</v>
      </c>
      <c r="J70" s="6">
        <v>2.6587800678027893</v>
      </c>
      <c r="K70" s="6">
        <v>3.3731879322739609</v>
      </c>
      <c r="L70" s="6">
        <v>3.8133005886252652E-2</v>
      </c>
      <c r="M70" s="6">
        <v>0.34255659999999999</v>
      </c>
      <c r="N70" s="6" t="s">
        <v>432</v>
      </c>
      <c r="O70" s="6" t="s">
        <v>432</v>
      </c>
      <c r="P70" s="6">
        <v>0.77814618199999996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1.5467088469950001</v>
      </c>
      <c r="F72" s="6">
        <v>1.412399368305</v>
      </c>
      <c r="G72" s="6">
        <v>1.2941254469482228</v>
      </c>
      <c r="H72" s="6" t="s">
        <v>432</v>
      </c>
      <c r="I72" s="6">
        <v>1.0291705887095577</v>
      </c>
      <c r="J72" s="6">
        <v>1.2549466561262941</v>
      </c>
      <c r="K72" s="6">
        <v>2.3385565136897468</v>
      </c>
      <c r="L72" s="6">
        <v>3.4511637756600003E-2</v>
      </c>
      <c r="M72" s="6">
        <v>91.850791864000001</v>
      </c>
      <c r="N72" s="6">
        <v>36.930945174746107</v>
      </c>
      <c r="O72" s="6">
        <v>1.6498494350911197</v>
      </c>
      <c r="P72" s="6">
        <v>0.99325084471767056</v>
      </c>
      <c r="Q72" s="6">
        <v>0.10887338513428998</v>
      </c>
      <c r="R72" s="6">
        <v>2.3034261186683782</v>
      </c>
      <c r="S72" s="6">
        <v>1.7720375068157674</v>
      </c>
      <c r="T72" s="6">
        <v>5.2427492136496268</v>
      </c>
      <c r="U72" s="6">
        <v>0.122404865</v>
      </c>
      <c r="V72" s="6">
        <v>28.987607898678753</v>
      </c>
      <c r="W72" s="6">
        <v>60.666788345987833</v>
      </c>
      <c r="X72" s="6" t="s">
        <v>434</v>
      </c>
      <c r="Y72" s="6" t="s">
        <v>434</v>
      </c>
      <c r="Z72" s="6" t="s">
        <v>434</v>
      </c>
      <c r="AA72" s="6" t="s">
        <v>434</v>
      </c>
      <c r="AB72" s="6">
        <v>16.403573361778818</v>
      </c>
      <c r="AC72" s="6">
        <v>0.20136780000000001</v>
      </c>
      <c r="AD72" s="6">
        <v>29.634568399999999</v>
      </c>
      <c r="AE72" s="60"/>
      <c r="AF72" s="26" t="s">
        <v>431</v>
      </c>
      <c r="AG72" s="26" t="s">
        <v>431</v>
      </c>
      <c r="AH72" s="26" t="s">
        <v>431</v>
      </c>
      <c r="AI72" s="26" t="s">
        <v>431</v>
      </c>
      <c r="AJ72" s="26" t="s">
        <v>431</v>
      </c>
      <c r="AK72" s="26">
        <v>15999.504000000001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0.16894980000000001</v>
      </c>
      <c r="J73" s="6">
        <v>0.23934554999999999</v>
      </c>
      <c r="K73" s="6">
        <v>0.28158300000000003</v>
      </c>
      <c r="L73" s="6">
        <v>1.689498E-2</v>
      </c>
      <c r="M73" s="6" t="s">
        <v>432</v>
      </c>
      <c r="N73" s="6">
        <v>0.116068464</v>
      </c>
      <c r="O73" s="6">
        <v>3.525444E-3</v>
      </c>
      <c r="P73" s="6" t="s">
        <v>432</v>
      </c>
      <c r="Q73" s="6">
        <v>8.2260360000000008E-3</v>
      </c>
      <c r="R73" s="6">
        <v>2.2599E-3</v>
      </c>
      <c r="S73" s="6">
        <v>4.4294039999999996E-3</v>
      </c>
      <c r="T73" s="6">
        <v>1.084752E-3</v>
      </c>
      <c r="U73" s="6" t="s">
        <v>432</v>
      </c>
      <c r="V73" s="6">
        <v>0.56135915999999997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0.365568</v>
      </c>
      <c r="F74" s="6" t="s">
        <v>432</v>
      </c>
      <c r="G74" s="6">
        <v>4.1167764</v>
      </c>
      <c r="H74" s="6" t="s">
        <v>432</v>
      </c>
      <c r="I74" s="6">
        <v>0.63728599900000005</v>
      </c>
      <c r="J74" s="6">
        <v>1.470227999</v>
      </c>
      <c r="K74" s="6">
        <v>2.0058400000000001</v>
      </c>
      <c r="L74" s="6">
        <v>1.4657577999999997E-2</v>
      </c>
      <c r="M74" s="6">
        <v>43.868160000000003</v>
      </c>
      <c r="N74" s="6" t="s">
        <v>432</v>
      </c>
      <c r="O74" s="6" t="s">
        <v>432</v>
      </c>
      <c r="P74" s="6" t="s">
        <v>432</v>
      </c>
      <c r="Q74" s="6" t="s">
        <v>432</v>
      </c>
      <c r="R74" s="6" t="s">
        <v>432</v>
      </c>
      <c r="S74" s="6" t="s">
        <v>432</v>
      </c>
      <c r="T74" s="6" t="s">
        <v>432</v>
      </c>
      <c r="U74" s="6" t="s">
        <v>432</v>
      </c>
      <c r="V74" s="6" t="s">
        <v>432</v>
      </c>
      <c r="W74" s="6">
        <v>8.4182000000000006</v>
      </c>
      <c r="X74" s="6">
        <v>1.52248994</v>
      </c>
      <c r="Y74" s="6">
        <v>1.5125928399999999</v>
      </c>
      <c r="Z74" s="6">
        <v>1.5125928399999999</v>
      </c>
      <c r="AA74" s="6">
        <v>0.18636802</v>
      </c>
      <c r="AB74" s="6">
        <v>4.7340436400000003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0.59865000000000002</v>
      </c>
      <c r="H76" s="6" t="s">
        <v>432</v>
      </c>
      <c r="I76" s="6">
        <v>9.5783999999999995E-4</v>
      </c>
      <c r="J76" s="6">
        <v>1.9156799999999999E-3</v>
      </c>
      <c r="K76" s="6">
        <v>2.3946000000000002E-3</v>
      </c>
      <c r="L76" s="6" t="s">
        <v>432</v>
      </c>
      <c r="M76" s="6" t="s">
        <v>432</v>
      </c>
      <c r="N76" s="6">
        <v>0.13170299999999999</v>
      </c>
      <c r="O76" s="6">
        <v>5.9864999999999996E-3</v>
      </c>
      <c r="P76" s="6" t="s">
        <v>432</v>
      </c>
      <c r="Q76" s="6">
        <v>3.5919E-2</v>
      </c>
      <c r="R76" s="6" t="s">
        <v>432</v>
      </c>
      <c r="S76" s="6" t="s">
        <v>432</v>
      </c>
      <c r="T76" s="6" t="s">
        <v>432</v>
      </c>
      <c r="U76" s="6" t="s">
        <v>432</v>
      </c>
      <c r="V76" s="6">
        <v>5.9864999999999996E-3</v>
      </c>
      <c r="W76" s="6">
        <v>0.38313599999999998</v>
      </c>
      <c r="X76" s="6" t="s">
        <v>432</v>
      </c>
      <c r="Y76" s="6" t="s">
        <v>432</v>
      </c>
      <c r="Z76" s="6" t="s">
        <v>432</v>
      </c>
      <c r="AA76" s="6" t="s">
        <v>432</v>
      </c>
      <c r="AB76" s="6" t="s">
        <v>432</v>
      </c>
      <c r="AC76" s="6" t="s">
        <v>432</v>
      </c>
      <c r="AD76" s="6">
        <v>3.11298E-4</v>
      </c>
      <c r="AE76" s="60"/>
      <c r="AF76" s="26" t="s">
        <v>431</v>
      </c>
      <c r="AG76" s="26" t="s">
        <v>431</v>
      </c>
      <c r="AH76" s="26" t="s">
        <v>431</v>
      </c>
      <c r="AI76" s="26" t="s">
        <v>431</v>
      </c>
      <c r="AJ76" s="26" t="s">
        <v>431</v>
      </c>
      <c r="AK76" s="26">
        <v>119.73</v>
      </c>
      <c r="AL76" s="49" t="s">
        <v>193</v>
      </c>
    </row>
    <row r="77" spans="1:38" s="2" customFormat="1" ht="26.25" customHeight="1" thickBot="1" x14ac:dyDescent="0.25">
      <c r="A77" s="70" t="s">
        <v>53</v>
      </c>
      <c r="B77" s="70" t="s">
        <v>194</v>
      </c>
      <c r="C77" s="71" t="s">
        <v>195</v>
      </c>
      <c r="D77" s="72"/>
      <c r="E77" s="6" t="s">
        <v>432</v>
      </c>
      <c r="F77" s="6" t="s">
        <v>432</v>
      </c>
      <c r="G77" s="6">
        <v>0.56614045000000002</v>
      </c>
      <c r="H77" s="6" t="s">
        <v>432</v>
      </c>
      <c r="I77" s="6">
        <v>6.1456940000000002E-3</v>
      </c>
      <c r="J77" s="6">
        <v>6.7120560000000001E-3</v>
      </c>
      <c r="K77" s="6">
        <v>7.6495850000000004E-3</v>
      </c>
      <c r="L77" s="6" t="s">
        <v>432</v>
      </c>
      <c r="M77" s="6" t="s">
        <v>432</v>
      </c>
      <c r="N77" s="6">
        <v>0.12491014</v>
      </c>
      <c r="O77" s="6">
        <v>2.9811629999999999E-2</v>
      </c>
      <c r="P77" s="6">
        <v>0.22279779750000001</v>
      </c>
      <c r="Q77" s="6">
        <v>1.95195E-3</v>
      </c>
      <c r="R77" s="6" t="s">
        <v>432</v>
      </c>
      <c r="S77" s="6" t="s">
        <v>432</v>
      </c>
      <c r="T77" s="6" t="s">
        <v>432</v>
      </c>
      <c r="U77" s="6" t="s">
        <v>432</v>
      </c>
      <c r="V77" s="6">
        <v>2.4414199999999999</v>
      </c>
      <c r="W77" s="6">
        <v>2.1811600000000002</v>
      </c>
      <c r="X77" s="6" t="s">
        <v>432</v>
      </c>
      <c r="Y77" s="6" t="s">
        <v>432</v>
      </c>
      <c r="Z77" s="6" t="s">
        <v>432</v>
      </c>
      <c r="AA77" s="6" t="s">
        <v>432</v>
      </c>
      <c r="AB77" s="6" t="s">
        <v>432</v>
      </c>
      <c r="AC77" s="6" t="s">
        <v>432</v>
      </c>
      <c r="AD77" s="6">
        <v>5.6822540000000003E-4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2.1809513599999999</v>
      </c>
      <c r="H78" s="6" t="s">
        <v>432</v>
      </c>
      <c r="I78" s="6">
        <v>3.3387235379999998E-2</v>
      </c>
      <c r="J78" s="6">
        <v>4.3504500000000002E-2</v>
      </c>
      <c r="K78" s="6">
        <v>0.11398336000000001</v>
      </c>
      <c r="L78" s="6">
        <v>3.3387615E-5</v>
      </c>
      <c r="M78" s="6" t="s">
        <v>432</v>
      </c>
      <c r="N78" s="6">
        <v>4.8671819999999997</v>
      </c>
      <c r="O78" s="6">
        <v>0.24100540000000001</v>
      </c>
      <c r="P78" s="6">
        <v>4.9860000000000002E-2</v>
      </c>
      <c r="Q78" s="6">
        <v>1.2269460000000001</v>
      </c>
      <c r="R78" s="6">
        <v>6.0876479999999997</v>
      </c>
      <c r="S78" s="6">
        <v>10.799734000000001</v>
      </c>
      <c r="T78" s="6">
        <v>0.25687073999999999</v>
      </c>
      <c r="U78" s="6" t="s">
        <v>432</v>
      </c>
      <c r="V78" s="6">
        <v>2.3191000000000002</v>
      </c>
      <c r="W78" s="6">
        <v>1.6877988799999999</v>
      </c>
      <c r="X78" s="6" t="s">
        <v>432</v>
      </c>
      <c r="Y78" s="6" t="s">
        <v>432</v>
      </c>
      <c r="Z78" s="6" t="s">
        <v>432</v>
      </c>
      <c r="AA78" s="6" t="s">
        <v>432</v>
      </c>
      <c r="AB78" s="6" t="s">
        <v>432</v>
      </c>
      <c r="AC78" s="6" t="s">
        <v>432</v>
      </c>
      <c r="AD78" s="6">
        <v>1.25E-4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0.75639199999999995</v>
      </c>
      <c r="H80" s="6" t="s">
        <v>432</v>
      </c>
      <c r="I80" s="6" t="s">
        <v>432</v>
      </c>
      <c r="J80" s="6" t="s">
        <v>432</v>
      </c>
      <c r="K80" s="6">
        <v>0.465472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98.128550324000003</v>
      </c>
      <c r="G82" s="6" t="s">
        <v>431</v>
      </c>
      <c r="H82" s="6" t="s">
        <v>431</v>
      </c>
      <c r="I82" s="6" t="s">
        <v>432</v>
      </c>
      <c r="J82" s="6" t="s">
        <v>431</v>
      </c>
      <c r="K82" s="6" t="s">
        <v>431</v>
      </c>
      <c r="L82" s="6" t="s">
        <v>431</v>
      </c>
      <c r="M82" s="6" t="s">
        <v>431</v>
      </c>
      <c r="N82" s="6" t="s">
        <v>431</v>
      </c>
      <c r="O82" s="6" t="s">
        <v>431</v>
      </c>
      <c r="P82" s="6">
        <v>0.22547930399999999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2.198</v>
      </c>
      <c r="G83" s="6" t="s">
        <v>432</v>
      </c>
      <c r="H83" s="6" t="s">
        <v>431</v>
      </c>
      <c r="I83" s="6">
        <v>6.1000002999999997E-2</v>
      </c>
      <c r="J83" s="6">
        <v>0.89</v>
      </c>
      <c r="K83" s="6">
        <v>1.589999999</v>
      </c>
      <c r="L83" s="6">
        <v>3.4770000000000001E-3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2.9321891999999999E-2</v>
      </c>
      <c r="G84" s="6" t="s">
        <v>431</v>
      </c>
      <c r="H84" s="6" t="s">
        <v>431</v>
      </c>
      <c r="I84" s="6">
        <v>1.8044239E-2</v>
      </c>
      <c r="J84" s="6">
        <v>9.0221200000000001E-2</v>
      </c>
      <c r="K84" s="6">
        <v>0.360884802</v>
      </c>
      <c r="L84" s="6">
        <v>2.3499999999999999E-6</v>
      </c>
      <c r="M84" s="6">
        <v>2.1427550000000001E-3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225553</v>
      </c>
      <c r="AL84" s="49" t="s">
        <v>412</v>
      </c>
    </row>
    <row r="85" spans="1:38" s="2" customFormat="1" ht="26.25" customHeight="1" thickBot="1" x14ac:dyDescent="0.25">
      <c r="A85" s="70" t="s">
        <v>208</v>
      </c>
      <c r="B85" s="76" t="s">
        <v>215</v>
      </c>
      <c r="C85" s="82" t="s">
        <v>403</v>
      </c>
      <c r="D85" s="72"/>
      <c r="E85" s="6" t="s">
        <v>431</v>
      </c>
      <c r="F85" s="6">
        <v>175.211629735</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740.74584619999996</v>
      </c>
      <c r="AL85" s="49" t="s">
        <v>216</v>
      </c>
    </row>
    <row r="86" spans="1:38" s="2" customFormat="1" ht="26.25" customHeight="1" thickBot="1" x14ac:dyDescent="0.25">
      <c r="A86" s="70" t="s">
        <v>208</v>
      </c>
      <c r="B86" s="76" t="s">
        <v>217</v>
      </c>
      <c r="C86" s="80" t="s">
        <v>218</v>
      </c>
      <c r="D86" s="72"/>
      <c r="E86" s="6" t="s">
        <v>431</v>
      </c>
      <c r="F86" s="6">
        <v>41.374351341000001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2.545859885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2.5458598829999999</v>
      </c>
      <c r="AL87" s="49" t="s">
        <v>219</v>
      </c>
    </row>
    <row r="88" spans="1:38" s="2" customFormat="1" ht="26.25" customHeight="1" thickBot="1" x14ac:dyDescent="0.25">
      <c r="A88" s="70" t="s">
        <v>208</v>
      </c>
      <c r="B88" s="76" t="s">
        <v>222</v>
      </c>
      <c r="C88" s="80" t="s">
        <v>223</v>
      </c>
      <c r="D88" s="72"/>
      <c r="E88" s="6" t="s">
        <v>432</v>
      </c>
      <c r="F88" s="6">
        <v>54.726427110000003</v>
      </c>
      <c r="G88" s="6" t="s">
        <v>432</v>
      </c>
      <c r="H88" s="6" t="s">
        <v>432</v>
      </c>
      <c r="I88" s="6" t="s">
        <v>432</v>
      </c>
      <c r="J88" s="6" t="s">
        <v>432</v>
      </c>
      <c r="K88" s="6" t="s">
        <v>431</v>
      </c>
      <c r="L88" s="6" t="s">
        <v>432</v>
      </c>
      <c r="M88" s="6" t="s">
        <v>432</v>
      </c>
      <c r="N88" s="6" t="s">
        <v>432</v>
      </c>
      <c r="O88" s="6" t="s">
        <v>431</v>
      </c>
      <c r="P88" s="6" t="s">
        <v>432</v>
      </c>
      <c r="Q88" s="6" t="s">
        <v>431</v>
      </c>
      <c r="R88" s="6" t="s">
        <v>431</v>
      </c>
      <c r="S88" s="6" t="s">
        <v>432</v>
      </c>
      <c r="T88" s="6" t="s">
        <v>431</v>
      </c>
      <c r="U88" s="6" t="s">
        <v>431</v>
      </c>
      <c r="V88" s="6" t="s">
        <v>432</v>
      </c>
      <c r="W88" s="6" t="s">
        <v>432</v>
      </c>
      <c r="X88" s="6" t="s">
        <v>433</v>
      </c>
      <c r="Y88" s="6" t="s">
        <v>433</v>
      </c>
      <c r="Z88" s="6" t="s">
        <v>433</v>
      </c>
      <c r="AA88" s="6" t="s">
        <v>433</v>
      </c>
      <c r="AB88" s="6" t="s">
        <v>433</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31.465176239000002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43.358261806000002</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2.8875E-4</v>
      </c>
      <c r="Y90" s="6">
        <v>1.4574999999999999E-4</v>
      </c>
      <c r="Z90" s="6">
        <v>1.4574999999999999E-4</v>
      </c>
      <c r="AA90" s="6">
        <v>1.4574999999999999E-4</v>
      </c>
      <c r="AB90" s="6">
        <v>7.2599999999999997E-4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4.0455590999999999E-2</v>
      </c>
      <c r="F91" s="6">
        <v>0.10633964</v>
      </c>
      <c r="G91" s="6">
        <v>1.0544309E-2</v>
      </c>
      <c r="H91" s="6">
        <v>9.1179649000000002E-2</v>
      </c>
      <c r="I91" s="6">
        <v>0.77456513999999999</v>
      </c>
      <c r="J91" s="6">
        <v>0.94208697600000002</v>
      </c>
      <c r="K91" s="6">
        <v>0.97668767199999995</v>
      </c>
      <c r="L91" s="6">
        <v>0.26694764900000001</v>
      </c>
      <c r="M91" s="6">
        <v>1.235566275</v>
      </c>
      <c r="N91" s="6">
        <v>2.737331E-3</v>
      </c>
      <c r="O91" s="6">
        <v>0.118648563</v>
      </c>
      <c r="P91" s="6">
        <v>1.97E-7</v>
      </c>
      <c r="Q91" s="6">
        <v>4.6430000000000003E-6</v>
      </c>
      <c r="R91" s="6">
        <v>5.4469000000000003E-5</v>
      </c>
      <c r="S91" s="6">
        <v>0.120193617</v>
      </c>
      <c r="T91" s="6">
        <v>5.9426447E-2</v>
      </c>
      <c r="U91" s="6" t="s">
        <v>432</v>
      </c>
      <c r="V91" s="6">
        <v>6.0229495000000001E-2</v>
      </c>
      <c r="W91" s="6">
        <v>2.1971E-3</v>
      </c>
      <c r="X91" s="6">
        <v>2.4387810000000001E-3</v>
      </c>
      <c r="Y91" s="6">
        <v>9.8869499999999994E-4</v>
      </c>
      <c r="Z91" s="6">
        <v>9.8869499999999994E-4</v>
      </c>
      <c r="AA91" s="6">
        <v>9.8869499999999994E-4</v>
      </c>
      <c r="AB91" s="6">
        <v>5.4048660000000004E-3</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1.4914270000000001</v>
      </c>
      <c r="F92" s="6">
        <v>3.2339044010000002</v>
      </c>
      <c r="G92" s="6">
        <v>2.9846140000000001</v>
      </c>
      <c r="H92" s="6" t="s">
        <v>432</v>
      </c>
      <c r="I92" s="6">
        <v>0.38303880000000001</v>
      </c>
      <c r="J92" s="6">
        <v>0.51071840000000002</v>
      </c>
      <c r="K92" s="6">
        <v>0.63839800000000002</v>
      </c>
      <c r="L92" s="6">
        <v>9.9590088000000004E-3</v>
      </c>
      <c r="M92" s="6">
        <v>7.5995214999999998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1653.8530000000001</v>
      </c>
      <c r="AL92" s="49" t="s">
        <v>231</v>
      </c>
    </row>
    <row r="93" spans="1:38" s="2" customFormat="1" ht="26.25" customHeight="1" thickBot="1" x14ac:dyDescent="0.25">
      <c r="A93" s="70" t="s">
        <v>53</v>
      </c>
      <c r="B93" s="74" t="s">
        <v>232</v>
      </c>
      <c r="C93" s="71" t="s">
        <v>405</v>
      </c>
      <c r="D93" s="77"/>
      <c r="E93" s="6" t="s">
        <v>431</v>
      </c>
      <c r="F93" s="6">
        <v>23.814281799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7492.4496072000002</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2.090155277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3142.7330000000002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2079.3951670000001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8.4826657999999999E-2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0.92718636700000001</v>
      </c>
      <c r="F99" s="6">
        <v>26.210175881000001</v>
      </c>
      <c r="G99" s="6" t="s">
        <v>431</v>
      </c>
      <c r="H99" s="6">
        <v>34.450196726999998</v>
      </c>
      <c r="I99" s="6">
        <v>0.47192271000000002</v>
      </c>
      <c r="J99" s="6">
        <v>0.72514953000000004</v>
      </c>
      <c r="K99" s="6">
        <v>1.5884227799999999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1151.0309999999999</v>
      </c>
      <c r="AL99" s="49" t="s">
        <v>245</v>
      </c>
    </row>
    <row r="100" spans="1:38" s="2" customFormat="1" ht="26.25" customHeight="1" thickBot="1" x14ac:dyDescent="0.25">
      <c r="A100" s="70" t="s">
        <v>243</v>
      </c>
      <c r="B100" s="70" t="s">
        <v>246</v>
      </c>
      <c r="C100" s="71" t="s">
        <v>408</v>
      </c>
      <c r="D100" s="84"/>
      <c r="E100" s="6">
        <v>1.751384721</v>
      </c>
      <c r="F100" s="6">
        <v>19.019297647999998</v>
      </c>
      <c r="G100" s="6" t="s">
        <v>431</v>
      </c>
      <c r="H100" s="6">
        <v>36.734733796</v>
      </c>
      <c r="I100" s="6">
        <v>0.33795575999999999</v>
      </c>
      <c r="J100" s="6">
        <v>0.50693363999999996</v>
      </c>
      <c r="K100" s="6">
        <v>1.1077438799999999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5065.8520009387657</v>
      </c>
      <c r="AL100" s="49" t="s">
        <v>245</v>
      </c>
    </row>
    <row r="101" spans="1:38" s="2" customFormat="1" ht="26.25" customHeight="1" thickBot="1" x14ac:dyDescent="0.25">
      <c r="A101" s="70" t="s">
        <v>243</v>
      </c>
      <c r="B101" s="70" t="s">
        <v>247</v>
      </c>
      <c r="C101" s="71" t="s">
        <v>248</v>
      </c>
      <c r="D101" s="84"/>
      <c r="E101" s="6">
        <v>0.410918809</v>
      </c>
      <c r="F101" s="6">
        <v>1.0983267059999999</v>
      </c>
      <c r="G101" s="6" t="s">
        <v>431</v>
      </c>
      <c r="H101" s="6">
        <v>11.276192628</v>
      </c>
      <c r="I101" s="6">
        <v>0.11721766</v>
      </c>
      <c r="J101" s="6">
        <v>0.35165298</v>
      </c>
      <c r="K101" s="6">
        <v>0.82052362000000001</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24927.448</v>
      </c>
      <c r="AL101" s="49" t="s">
        <v>245</v>
      </c>
    </row>
    <row r="102" spans="1:38" s="2" customFormat="1" ht="26.25" customHeight="1" thickBot="1" x14ac:dyDescent="0.25">
      <c r="A102" s="70" t="s">
        <v>243</v>
      </c>
      <c r="B102" s="70" t="s">
        <v>249</v>
      </c>
      <c r="C102" s="71" t="s">
        <v>386</v>
      </c>
      <c r="D102" s="84"/>
      <c r="E102" s="6">
        <v>0.54131605699999996</v>
      </c>
      <c r="F102" s="6">
        <v>12.709725769</v>
      </c>
      <c r="G102" s="6" t="s">
        <v>431</v>
      </c>
      <c r="H102" s="6">
        <v>78.004519666999997</v>
      </c>
      <c r="I102" s="6">
        <v>0.137351958</v>
      </c>
      <c r="J102" s="6">
        <v>3.05674096</v>
      </c>
      <c r="K102" s="6">
        <v>21.393497790000001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22787.731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0.14951951699999999</v>
      </c>
      <c r="F104" s="6">
        <v>0.37303349200000002</v>
      </c>
      <c r="G104" s="6" t="s">
        <v>431</v>
      </c>
      <c r="H104" s="6">
        <v>3.6553063610000001</v>
      </c>
      <c r="I104" s="6">
        <v>2.4771700000000001E-2</v>
      </c>
      <c r="J104" s="6">
        <v>7.4315099999999995E-2</v>
      </c>
      <c r="K104" s="6">
        <v>0.1734019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2875.6579999999999</v>
      </c>
      <c r="AL104" s="49" t="s">
        <v>245</v>
      </c>
    </row>
    <row r="105" spans="1:38" s="2" customFormat="1" ht="26.25" customHeight="1" thickBot="1" x14ac:dyDescent="0.25">
      <c r="A105" s="70" t="s">
        <v>243</v>
      </c>
      <c r="B105" s="70" t="s">
        <v>254</v>
      </c>
      <c r="C105" s="71" t="s">
        <v>255</v>
      </c>
      <c r="D105" s="84"/>
      <c r="E105" s="6">
        <v>7.2267956999999994E-2</v>
      </c>
      <c r="F105" s="6">
        <v>0.31519824699999999</v>
      </c>
      <c r="G105" s="6" t="s">
        <v>431</v>
      </c>
      <c r="H105" s="6">
        <v>1.902892139</v>
      </c>
      <c r="I105" s="6">
        <v>1.2709073E-2</v>
      </c>
      <c r="J105" s="6">
        <v>1.99714E-2</v>
      </c>
      <c r="K105" s="6">
        <v>4.3573967999999998E-2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243.16000000575201</v>
      </c>
      <c r="AL105" s="49" t="s">
        <v>245</v>
      </c>
    </row>
    <row r="106" spans="1:38" s="2" customFormat="1" ht="26.25" customHeight="1" thickBot="1" x14ac:dyDescent="0.25">
      <c r="A106" s="70" t="s">
        <v>243</v>
      </c>
      <c r="B106" s="70" t="s">
        <v>256</v>
      </c>
      <c r="C106" s="71" t="s">
        <v>257</v>
      </c>
      <c r="D106" s="84"/>
      <c r="E106" s="6">
        <v>3.8561189999999999E-3</v>
      </c>
      <c r="F106" s="6">
        <v>6.5535266999999994E-2</v>
      </c>
      <c r="G106" s="6" t="s">
        <v>431</v>
      </c>
      <c r="H106" s="6">
        <v>0.14148142599999999</v>
      </c>
      <c r="I106" s="6">
        <v>2.2120030000000001E-3</v>
      </c>
      <c r="J106" s="6">
        <v>3.5392140000000002E-3</v>
      </c>
      <c r="K106" s="6">
        <v>7.5208269999999999E-3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73.294999999243998</v>
      </c>
      <c r="AL106" s="49" t="s">
        <v>245</v>
      </c>
    </row>
    <row r="107" spans="1:38" s="2" customFormat="1" ht="26.25" customHeight="1" thickBot="1" x14ac:dyDescent="0.25">
      <c r="A107" s="70" t="s">
        <v>243</v>
      </c>
      <c r="B107" s="70" t="s">
        <v>258</v>
      </c>
      <c r="C107" s="71" t="s">
        <v>379</v>
      </c>
      <c r="D107" s="84"/>
      <c r="E107" s="6">
        <v>0.580735275</v>
      </c>
      <c r="F107" s="6">
        <v>1.844219721</v>
      </c>
      <c r="G107" s="6" t="s">
        <v>431</v>
      </c>
      <c r="H107" s="6">
        <v>8.4299395589999992</v>
      </c>
      <c r="I107" s="6">
        <v>0.13932835800000001</v>
      </c>
      <c r="J107" s="6">
        <v>1.8577114400000001</v>
      </c>
      <c r="K107" s="6">
        <v>8.8241293400000007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46442.786</v>
      </c>
      <c r="AL107" s="49" t="s">
        <v>245</v>
      </c>
    </row>
    <row r="108" spans="1:38" s="2" customFormat="1" ht="26.25" customHeight="1" thickBot="1" x14ac:dyDescent="0.25">
      <c r="A108" s="70" t="s">
        <v>243</v>
      </c>
      <c r="B108" s="70" t="s">
        <v>259</v>
      </c>
      <c r="C108" s="71" t="s">
        <v>380</v>
      </c>
      <c r="D108" s="84"/>
      <c r="E108" s="6">
        <v>1.074034379</v>
      </c>
      <c r="F108" s="6">
        <v>10.574390329</v>
      </c>
      <c r="G108" s="6" t="s">
        <v>431</v>
      </c>
      <c r="H108" s="6">
        <v>22.611286582000002</v>
      </c>
      <c r="I108" s="6">
        <v>0.15241428800000001</v>
      </c>
      <c r="J108" s="6">
        <v>1.5241428800000001</v>
      </c>
      <c r="K108" s="6">
        <v>3.0482857600000002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76207.144</v>
      </c>
      <c r="AL108" s="49" t="s">
        <v>245</v>
      </c>
    </row>
    <row r="109" spans="1:38" s="2" customFormat="1" ht="26.25" customHeight="1" thickBot="1" x14ac:dyDescent="0.25">
      <c r="A109" s="70" t="s">
        <v>243</v>
      </c>
      <c r="B109" s="70" t="s">
        <v>260</v>
      </c>
      <c r="C109" s="71" t="s">
        <v>381</v>
      </c>
      <c r="D109" s="84"/>
      <c r="E109" s="6">
        <v>0.103838022</v>
      </c>
      <c r="F109" s="6">
        <v>0.46703808400000002</v>
      </c>
      <c r="G109" s="6" t="s">
        <v>431</v>
      </c>
      <c r="H109" s="6">
        <v>3.0073831480000002</v>
      </c>
      <c r="I109" s="6">
        <v>9.5353779999999999E-2</v>
      </c>
      <c r="J109" s="6">
        <v>0.52444579000000002</v>
      </c>
      <c r="K109" s="6">
        <v>0.52444579000000002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4767.6890000000003</v>
      </c>
      <c r="AL109" s="49" t="s">
        <v>245</v>
      </c>
    </row>
    <row r="110" spans="1:38" s="2" customFormat="1" ht="26.25" customHeight="1" thickBot="1" x14ac:dyDescent="0.25">
      <c r="A110" s="70" t="s">
        <v>243</v>
      </c>
      <c r="B110" s="70" t="s">
        <v>261</v>
      </c>
      <c r="C110" s="71" t="s">
        <v>382</v>
      </c>
      <c r="D110" s="84"/>
      <c r="E110" s="6">
        <v>0.45086926700000002</v>
      </c>
      <c r="F110" s="6">
        <v>2.0367766619999998</v>
      </c>
      <c r="G110" s="6" t="s">
        <v>431</v>
      </c>
      <c r="H110" s="6">
        <v>13.058596704999999</v>
      </c>
      <c r="I110" s="6">
        <v>0.41596517999999999</v>
      </c>
      <c r="J110" s="6">
        <v>2.2878084900000002</v>
      </c>
      <c r="K110" s="6">
        <v>2.2878084900000002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20798.258999999998</v>
      </c>
      <c r="AL110" s="49" t="s">
        <v>245</v>
      </c>
    </row>
    <row r="111" spans="1:38" s="2" customFormat="1" ht="26.25" customHeight="1" thickBot="1" x14ac:dyDescent="0.25">
      <c r="A111" s="70" t="s">
        <v>243</v>
      </c>
      <c r="B111" s="70" t="s">
        <v>262</v>
      </c>
      <c r="C111" s="71" t="s">
        <v>376</v>
      </c>
      <c r="D111" s="84"/>
      <c r="E111" s="6">
        <v>1.8916033800000001</v>
      </c>
      <c r="F111" s="6">
        <v>1.189384078</v>
      </c>
      <c r="G111" s="6" t="s">
        <v>431</v>
      </c>
      <c r="H111" s="6">
        <v>32.169672910999999</v>
      </c>
      <c r="I111" s="6">
        <v>6.4963644000000001E-2</v>
      </c>
      <c r="J111" s="6">
        <v>0.129927288</v>
      </c>
      <c r="K111" s="6">
        <v>0.292336398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16240.911</v>
      </c>
      <c r="AL111" s="49" t="s">
        <v>245</v>
      </c>
    </row>
    <row r="112" spans="1:38" s="2" customFormat="1" ht="26.25" customHeight="1" thickBot="1" x14ac:dyDescent="0.25">
      <c r="A112" s="70" t="s">
        <v>263</v>
      </c>
      <c r="B112" s="70" t="s">
        <v>264</v>
      </c>
      <c r="C112" s="71" t="s">
        <v>265</v>
      </c>
      <c r="D112" s="72"/>
      <c r="E112" s="6">
        <v>51.166160003999998</v>
      </c>
      <c r="F112" s="6" t="s">
        <v>431</v>
      </c>
      <c r="G112" s="6" t="s">
        <v>431</v>
      </c>
      <c r="H112" s="6">
        <v>104.019965525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1279154000</v>
      </c>
      <c r="AL112" s="49" t="s">
        <v>418</v>
      </c>
    </row>
    <row r="113" spans="1:38" s="2" customFormat="1" ht="26.25" customHeight="1" thickBot="1" x14ac:dyDescent="0.25">
      <c r="A113" s="70" t="s">
        <v>263</v>
      </c>
      <c r="B113" s="85" t="s">
        <v>266</v>
      </c>
      <c r="C113" s="86" t="s">
        <v>267</v>
      </c>
      <c r="D113" s="72"/>
      <c r="E113" s="6">
        <v>20.882831421999999</v>
      </c>
      <c r="F113" s="6">
        <v>28.716016688</v>
      </c>
      <c r="G113" s="6" t="s">
        <v>431</v>
      </c>
      <c r="H113" s="6">
        <v>159.36799823600001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0.88628298599999999</v>
      </c>
      <c r="F114" s="6" t="s">
        <v>431</v>
      </c>
      <c r="G114" s="6" t="s">
        <v>431</v>
      </c>
      <c r="H114" s="6">
        <v>2.880419694</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0.26760552300000001</v>
      </c>
      <c r="F115" s="6" t="s">
        <v>431</v>
      </c>
      <c r="G115" s="6" t="s">
        <v>431</v>
      </c>
      <c r="H115" s="6">
        <v>0.53521104100000005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12.562014229000001</v>
      </c>
      <c r="F116" s="6">
        <v>1.3036613340000001</v>
      </c>
      <c r="G116" s="6" t="s">
        <v>431</v>
      </c>
      <c r="H116" s="6">
        <v>33.259748393000002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2.1155770839999999</v>
      </c>
      <c r="J119" s="6">
        <v>47.995137919999998</v>
      </c>
      <c r="K119" s="6">
        <v>47.995137919999998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8.8394606410000005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13.487551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7.6759737430000001</v>
      </c>
      <c r="F123" s="6">
        <v>11.740733085</v>
      </c>
      <c r="G123" s="6">
        <v>1.2240817589999999</v>
      </c>
      <c r="H123" s="6">
        <v>7.8914395830000004</v>
      </c>
      <c r="I123" s="6">
        <v>19.485420337000001</v>
      </c>
      <c r="J123" s="6">
        <v>20.433922410000001</v>
      </c>
      <c r="K123" s="6">
        <v>20.759531451000001</v>
      </c>
      <c r="L123" s="6">
        <v>2.2634891850000001</v>
      </c>
      <c r="M123" s="6">
        <v>232.467314254</v>
      </c>
      <c r="N123" s="6">
        <v>0.241666729</v>
      </c>
      <c r="O123" s="6">
        <v>2.0707175339999999</v>
      </c>
      <c r="P123" s="6">
        <v>0.38145364599999998</v>
      </c>
      <c r="Q123" s="6">
        <v>2.6255077000000002E-2</v>
      </c>
      <c r="R123" s="6">
        <v>0.31624114599999997</v>
      </c>
      <c r="S123" s="6">
        <v>0.198739679</v>
      </c>
      <c r="T123" s="6">
        <v>0.133960949</v>
      </c>
      <c r="U123" s="6">
        <v>8.3932163000000004E-2</v>
      </c>
      <c r="V123" s="6">
        <v>1.9065954169999999</v>
      </c>
      <c r="W123" s="6">
        <v>1.6440499131383375</v>
      </c>
      <c r="X123" s="6">
        <v>4.1325810967388206</v>
      </c>
      <c r="Y123" s="6">
        <v>5.460325815953543</v>
      </c>
      <c r="Z123" s="6">
        <v>2.259740472399931</v>
      </c>
      <c r="AA123" s="6">
        <v>1.8558482039259803</v>
      </c>
      <c r="AB123" s="6">
        <v>13.708495589018273</v>
      </c>
      <c r="AC123" s="6" t="s">
        <v>431</v>
      </c>
      <c r="AD123" s="6" t="s">
        <v>431</v>
      </c>
      <c r="AE123" s="60"/>
      <c r="AF123" s="26" t="s">
        <v>431</v>
      </c>
      <c r="AG123" s="26" t="s">
        <v>431</v>
      </c>
      <c r="AH123" s="26" t="s">
        <v>431</v>
      </c>
      <c r="AI123" s="26" t="s">
        <v>431</v>
      </c>
      <c r="AJ123" s="26" t="s">
        <v>431</v>
      </c>
      <c r="AK123" s="26">
        <v>534551.11263722507</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9.3000440000000004E-3</v>
      </c>
      <c r="F125" s="6">
        <v>3.6883897459999999</v>
      </c>
      <c r="G125" s="6" t="s">
        <v>431</v>
      </c>
      <c r="H125" s="6" t="s">
        <v>432</v>
      </c>
      <c r="I125" s="6">
        <v>4.4444719999999997E-3</v>
      </c>
      <c r="J125" s="6">
        <v>7.7213280000000004E-3</v>
      </c>
      <c r="K125" s="6">
        <v>1.2019998E-2</v>
      </c>
      <c r="L125" s="6" t="s">
        <v>431</v>
      </c>
      <c r="M125" s="6">
        <v>0.171682901</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17617.499982299993</v>
      </c>
      <c r="AL125" s="49" t="s">
        <v>425</v>
      </c>
    </row>
    <row r="126" spans="1:38" s="2" customFormat="1" ht="26.25" customHeight="1" thickBot="1" x14ac:dyDescent="0.25">
      <c r="A126" s="70" t="s">
        <v>288</v>
      </c>
      <c r="B126" s="70" t="s">
        <v>291</v>
      </c>
      <c r="C126" s="71" t="s">
        <v>292</v>
      </c>
      <c r="D126" s="72"/>
      <c r="E126" s="6" t="s">
        <v>432</v>
      </c>
      <c r="F126" s="6" t="s">
        <v>432</v>
      </c>
      <c r="G126" s="6" t="s">
        <v>432</v>
      </c>
      <c r="H126" s="6">
        <v>0.460772562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1919.8856824</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4.4834400000000003E-2</v>
      </c>
      <c r="F128" s="6">
        <v>4.9815999999999999E-4</v>
      </c>
      <c r="G128" s="6">
        <v>4.2343600000000002E-2</v>
      </c>
      <c r="H128" s="6" t="s">
        <v>432</v>
      </c>
      <c r="I128" s="6">
        <v>7.4723999999999998E-5</v>
      </c>
      <c r="J128" s="6">
        <v>7.4723999999999998E-5</v>
      </c>
      <c r="K128" s="6">
        <v>7.4723999999999998E-5</v>
      </c>
      <c r="L128" s="6">
        <v>2.615E-6</v>
      </c>
      <c r="M128" s="6">
        <v>1.7435599999999999E-2</v>
      </c>
      <c r="N128" s="6">
        <v>1.444664E-3</v>
      </c>
      <c r="O128" s="6">
        <v>1.14577E-4</v>
      </c>
      <c r="P128" s="6">
        <v>6.9742399999999996E-2</v>
      </c>
      <c r="Q128" s="6">
        <v>1.5442900000000001E-4</v>
      </c>
      <c r="R128" s="6">
        <v>4.0849099999999998E-4</v>
      </c>
      <c r="S128" s="6">
        <v>3.4123999999999998E-4</v>
      </c>
      <c r="T128" s="6">
        <v>5.3801299999999995E-4</v>
      </c>
      <c r="U128" s="6">
        <v>2.9142399999999998E-4</v>
      </c>
      <c r="V128" s="6">
        <v>6.1024699999999996E-4</v>
      </c>
      <c r="W128" s="6">
        <v>8.7178000000000004</v>
      </c>
      <c r="X128" s="6">
        <v>2.0922720000000001E-7</v>
      </c>
      <c r="Y128" s="6">
        <v>4.458532E-7</v>
      </c>
      <c r="Z128" s="6">
        <v>2.3662599999999999E-7</v>
      </c>
      <c r="AA128" s="6">
        <v>2.8893280000000003E-7</v>
      </c>
      <c r="AB128" s="6">
        <v>1.1806392000000001E-6</v>
      </c>
      <c r="AC128" s="6">
        <v>4.9815999999999999E-2</v>
      </c>
      <c r="AD128" s="6">
        <v>1.2455000000000001E-2</v>
      </c>
      <c r="AE128" s="60"/>
      <c r="AF128" s="26" t="s">
        <v>431</v>
      </c>
      <c r="AG128" s="26" t="s">
        <v>431</v>
      </c>
      <c r="AH128" s="26" t="s">
        <v>431</v>
      </c>
      <c r="AI128" s="26" t="s">
        <v>431</v>
      </c>
      <c r="AJ128" s="26" t="s">
        <v>431</v>
      </c>
      <c r="AK128" s="26">
        <v>24.908000000000001</v>
      </c>
      <c r="AL128" s="49" t="s">
        <v>300</v>
      </c>
    </row>
    <row r="129" spans="1:38" s="2" customFormat="1" ht="26.25" customHeight="1" thickBot="1" x14ac:dyDescent="0.25">
      <c r="A129" s="70" t="s">
        <v>288</v>
      </c>
      <c r="B129" s="74" t="s">
        <v>298</v>
      </c>
      <c r="C129" s="82" t="s">
        <v>299</v>
      </c>
      <c r="D129" s="72"/>
      <c r="E129" s="6" t="s">
        <v>433</v>
      </c>
      <c r="F129" s="6" t="s">
        <v>433</v>
      </c>
      <c r="G129" s="6" t="s">
        <v>433</v>
      </c>
      <c r="H129" s="6" t="s">
        <v>433</v>
      </c>
      <c r="I129" s="6" t="s">
        <v>433</v>
      </c>
      <c r="J129" s="6" t="s">
        <v>433</v>
      </c>
      <c r="K129" s="6" t="s">
        <v>433</v>
      </c>
      <c r="L129" s="6" t="s">
        <v>433</v>
      </c>
      <c r="M129" s="6" t="s">
        <v>433</v>
      </c>
      <c r="N129" s="6" t="s">
        <v>433</v>
      </c>
      <c r="O129" s="6" t="s">
        <v>433</v>
      </c>
      <c r="P129" s="6" t="s">
        <v>433</v>
      </c>
      <c r="Q129" s="6" t="s">
        <v>433</v>
      </c>
      <c r="R129" s="6" t="s">
        <v>433</v>
      </c>
      <c r="S129" s="6" t="s">
        <v>433</v>
      </c>
      <c r="T129" s="6" t="s">
        <v>433</v>
      </c>
      <c r="U129" s="6" t="s">
        <v>433</v>
      </c>
      <c r="V129" s="6" t="s">
        <v>433</v>
      </c>
      <c r="W129" s="6" t="s">
        <v>433</v>
      </c>
      <c r="X129" s="6" t="s">
        <v>433</v>
      </c>
      <c r="Y129" s="6" t="s">
        <v>433</v>
      </c>
      <c r="Z129" s="6" t="s">
        <v>433</v>
      </c>
      <c r="AA129" s="6" t="s">
        <v>433</v>
      </c>
      <c r="AB129" s="6" t="s">
        <v>433</v>
      </c>
      <c r="AC129" s="6" t="s">
        <v>433</v>
      </c>
      <c r="AD129" s="6" t="s">
        <v>433</v>
      </c>
      <c r="AE129" s="60"/>
      <c r="AF129" s="26" t="s">
        <v>433</v>
      </c>
      <c r="AG129" s="26" t="s">
        <v>433</v>
      </c>
      <c r="AH129" s="26" t="s">
        <v>433</v>
      </c>
      <c r="AI129" s="26" t="s">
        <v>433</v>
      </c>
      <c r="AJ129" s="26" t="s">
        <v>433</v>
      </c>
      <c r="AK129" s="26" t="s">
        <v>433</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1.0407599999999999E-2</v>
      </c>
      <c r="F131" s="6">
        <v>4.0473999999999996E-3</v>
      </c>
      <c r="G131" s="6">
        <v>5.0881600000000004E-4</v>
      </c>
      <c r="H131" s="6" t="s">
        <v>432</v>
      </c>
      <c r="I131" s="6" t="s">
        <v>432</v>
      </c>
      <c r="J131" s="6" t="s">
        <v>432</v>
      </c>
      <c r="K131" s="6">
        <v>1.32986E-3</v>
      </c>
      <c r="L131" s="6">
        <v>3.0586900000000001E-4</v>
      </c>
      <c r="M131" s="6">
        <v>8.6730000000000002E-3</v>
      </c>
      <c r="N131" s="6" t="s">
        <v>431</v>
      </c>
      <c r="O131" s="6">
        <v>6.9384000000000004E-4</v>
      </c>
      <c r="P131" s="6">
        <v>9.3668399999999995E-3</v>
      </c>
      <c r="Q131" s="6">
        <v>5.7819999999999999E-6</v>
      </c>
      <c r="R131" s="6">
        <v>9.2511999999999998E-5</v>
      </c>
      <c r="S131" s="6">
        <v>1.422372E-2</v>
      </c>
      <c r="T131" s="6">
        <v>1.7346E-3</v>
      </c>
      <c r="U131" s="6" t="s">
        <v>432</v>
      </c>
      <c r="V131" s="6" t="s">
        <v>432</v>
      </c>
      <c r="W131" s="6">
        <v>16.189599999999999</v>
      </c>
      <c r="X131" s="6">
        <v>4.0986331455999999E-8</v>
      </c>
      <c r="Y131" s="6">
        <v>8.7339914270000003E-8</v>
      </c>
      <c r="Z131" s="6">
        <v>4.6353588596000003E-8</v>
      </c>
      <c r="AA131" s="6">
        <v>5.6600171459999998E-8</v>
      </c>
      <c r="AB131" s="6">
        <v>2.3127999999999999E-7</v>
      </c>
      <c r="AC131" s="6">
        <v>0.57820000000000005</v>
      </c>
      <c r="AD131" s="6">
        <v>0.11564000000000001</v>
      </c>
      <c r="AE131" s="60"/>
      <c r="AF131" s="26" t="s">
        <v>431</v>
      </c>
      <c r="AG131" s="26" t="s">
        <v>431</v>
      </c>
      <c r="AH131" s="26" t="s">
        <v>431</v>
      </c>
      <c r="AI131" s="26" t="s">
        <v>431</v>
      </c>
      <c r="AJ131" s="26" t="s">
        <v>431</v>
      </c>
      <c r="AK131" s="26">
        <v>5.782</v>
      </c>
      <c r="AL131" s="49" t="s">
        <v>300</v>
      </c>
    </row>
    <row r="132" spans="1:38" s="2" customFormat="1" ht="26.25" customHeight="1" thickBot="1" x14ac:dyDescent="0.25">
      <c r="A132" s="70" t="s">
        <v>288</v>
      </c>
      <c r="B132" s="74" t="s">
        <v>305</v>
      </c>
      <c r="C132" s="82" t="s">
        <v>306</v>
      </c>
      <c r="D132" s="72"/>
      <c r="E132" s="6">
        <v>0.174391253</v>
      </c>
      <c r="F132" s="6">
        <v>3.4048992399999999E-2</v>
      </c>
      <c r="G132" s="6">
        <v>0.202672572</v>
      </c>
      <c r="H132" s="6" t="s">
        <v>432</v>
      </c>
      <c r="I132" s="6">
        <v>3.184854E-3</v>
      </c>
      <c r="J132" s="6">
        <v>1.1870823000000001E-2</v>
      </c>
      <c r="K132" s="6">
        <v>0.15055676800000001</v>
      </c>
      <c r="L132" s="6">
        <v>1.1146944E-4</v>
      </c>
      <c r="M132" s="6">
        <v>1.0812257729999999</v>
      </c>
      <c r="N132" s="6">
        <v>3.4878250720000001</v>
      </c>
      <c r="O132" s="6">
        <v>1.1161040229999999</v>
      </c>
      <c r="P132" s="6">
        <v>0.160439953</v>
      </c>
      <c r="Q132" s="6">
        <v>0.32785555700000002</v>
      </c>
      <c r="R132" s="6">
        <v>0.97659102099999995</v>
      </c>
      <c r="S132" s="6">
        <v>2.7902600579999999</v>
      </c>
      <c r="T132" s="6">
        <v>0.55805201199999999</v>
      </c>
      <c r="U132" s="6">
        <v>1.0463475999999999E-2</v>
      </c>
      <c r="V132" s="6">
        <v>4.6039290939999997</v>
      </c>
      <c r="W132" s="6">
        <v>324.3677316495</v>
      </c>
      <c r="X132" s="6">
        <v>3.6915361329299998E-5</v>
      </c>
      <c r="Y132" s="6">
        <v>5.0668143001E-6</v>
      </c>
      <c r="Z132" s="6">
        <v>4.4153667472300001E-5</v>
      </c>
      <c r="AA132" s="6">
        <v>7.2383061429999997E-6</v>
      </c>
      <c r="AB132" s="6">
        <v>9.3374149244700004E-5</v>
      </c>
      <c r="AC132" s="6">
        <v>0.32785636800000001</v>
      </c>
      <c r="AD132" s="6">
        <v>0.31390447999999999</v>
      </c>
      <c r="AE132" s="60"/>
      <c r="AF132" s="26" t="s">
        <v>431</v>
      </c>
      <c r="AG132" s="26" t="s">
        <v>431</v>
      </c>
      <c r="AH132" s="26" t="s">
        <v>431</v>
      </c>
      <c r="AI132" s="26" t="s">
        <v>431</v>
      </c>
      <c r="AJ132" s="26" t="s">
        <v>431</v>
      </c>
      <c r="AK132" s="26">
        <v>72.383061422141665</v>
      </c>
      <c r="AL132" s="49" t="s">
        <v>414</v>
      </c>
    </row>
    <row r="133" spans="1:38" s="2" customFormat="1" ht="26.25" customHeight="1" thickBot="1" x14ac:dyDescent="0.25">
      <c r="A133" s="70" t="s">
        <v>288</v>
      </c>
      <c r="B133" s="74" t="s">
        <v>307</v>
      </c>
      <c r="C133" s="82" t="s">
        <v>308</v>
      </c>
      <c r="D133" s="72"/>
      <c r="E133" s="6">
        <v>4.0208032999999997E-2</v>
      </c>
      <c r="F133" s="6">
        <v>6.3358299999999995E-4</v>
      </c>
      <c r="G133" s="6">
        <v>5.5072790000000003E-3</v>
      </c>
      <c r="H133" s="6" t="s">
        <v>431</v>
      </c>
      <c r="I133" s="6">
        <v>1.6911719999999999E-3</v>
      </c>
      <c r="J133" s="6">
        <v>1.6911719999999999E-3</v>
      </c>
      <c r="K133" s="6">
        <v>1.8792990000000001E-3</v>
      </c>
      <c r="L133" s="6" t="s">
        <v>432</v>
      </c>
      <c r="M133" s="6" t="s">
        <v>434</v>
      </c>
      <c r="N133" s="6">
        <v>1.463572E-3</v>
      </c>
      <c r="O133" s="6">
        <v>2.4514799999999999E-4</v>
      </c>
      <c r="P133" s="6">
        <v>7.2618145999999995E-2</v>
      </c>
      <c r="Q133" s="6">
        <v>6.6330600000000001E-4</v>
      </c>
      <c r="R133" s="6">
        <v>6.6087399999999999E-4</v>
      </c>
      <c r="S133" s="6">
        <v>6.0580200000000001E-4</v>
      </c>
      <c r="T133" s="6">
        <v>8.4461300000000003E-4</v>
      </c>
      <c r="U133" s="6">
        <v>9.6401600000000005E-4</v>
      </c>
      <c r="V133" s="6">
        <v>7.8037740000000003E-3</v>
      </c>
      <c r="W133" s="6">
        <v>1.3158992699999999E-3</v>
      </c>
      <c r="X133" s="6">
        <v>6.43328532E-7</v>
      </c>
      <c r="Y133" s="6">
        <v>3.5139384210000001E-7</v>
      </c>
      <c r="Z133" s="6">
        <v>3.138663444E-7</v>
      </c>
      <c r="AA133" s="6">
        <v>3.406716999E-7</v>
      </c>
      <c r="AB133" s="6">
        <v>1.6492604183999999E-6</v>
      </c>
      <c r="AC133" s="6">
        <v>7.3140000000000002E-3</v>
      </c>
      <c r="AD133" s="6">
        <v>1.9982E-2</v>
      </c>
      <c r="AE133" s="60"/>
      <c r="AF133" s="26" t="s">
        <v>431</v>
      </c>
      <c r="AG133" s="26" t="s">
        <v>431</v>
      </c>
      <c r="AH133" s="26" t="s">
        <v>431</v>
      </c>
      <c r="AI133" s="26" t="s">
        <v>431</v>
      </c>
      <c r="AJ133" s="26" t="s">
        <v>431</v>
      </c>
      <c r="AK133" s="26">
        <v>48737.01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43.370402224999999</v>
      </c>
      <c r="F135" s="6">
        <v>8.7742842119999995</v>
      </c>
      <c r="G135" s="6">
        <v>1.653596971</v>
      </c>
      <c r="H135" s="6" t="s">
        <v>432</v>
      </c>
      <c r="I135" s="6">
        <v>40.097719853000001</v>
      </c>
      <c r="J135" s="6">
        <v>42.530361335999999</v>
      </c>
      <c r="K135" s="6">
        <v>43.312281816000002</v>
      </c>
      <c r="L135" s="6">
        <v>22.388989652999999</v>
      </c>
      <c r="M135" s="6">
        <v>546.54335418300002</v>
      </c>
      <c r="N135" s="6">
        <v>5.8209635520000003</v>
      </c>
      <c r="O135" s="6">
        <v>0.60816037000000001</v>
      </c>
      <c r="P135" s="6" t="s">
        <v>432</v>
      </c>
      <c r="Q135" s="6">
        <v>0.34752021500000002</v>
      </c>
      <c r="R135" s="6">
        <v>8.6880051E-2</v>
      </c>
      <c r="S135" s="6">
        <v>1.21632074</v>
      </c>
      <c r="T135" s="6" t="s">
        <v>432</v>
      </c>
      <c r="U135" s="6">
        <v>0.26064015899999998</v>
      </c>
      <c r="V135" s="6">
        <v>156.81849564999999</v>
      </c>
      <c r="W135" s="6">
        <v>86.880052991442753</v>
      </c>
      <c r="X135" s="6">
        <v>4.865287832808627E-2</v>
      </c>
      <c r="Y135" s="6">
        <v>9.1224146865161754E-2</v>
      </c>
      <c r="Z135" s="6">
        <v>0.20677473289436665</v>
      </c>
      <c r="AA135" s="6" t="s">
        <v>432</v>
      </c>
      <c r="AB135" s="6">
        <v>0.34665175808761467</v>
      </c>
      <c r="AC135" s="6" t="s">
        <v>432</v>
      </c>
      <c r="AD135" s="6" t="s">
        <v>431</v>
      </c>
      <c r="AE135" s="60"/>
      <c r="AF135" s="26" t="s">
        <v>431</v>
      </c>
      <c r="AG135" s="26" t="s">
        <v>431</v>
      </c>
      <c r="AH135" s="26" t="s">
        <v>431</v>
      </c>
      <c r="AI135" s="26" t="s">
        <v>431</v>
      </c>
      <c r="AJ135" s="26" t="s">
        <v>431</v>
      </c>
      <c r="AK135" s="26">
        <v>6081.6097910107837</v>
      </c>
      <c r="AL135" s="49" t="s">
        <v>412</v>
      </c>
    </row>
    <row r="136" spans="1:38" s="2" customFormat="1" ht="26.25" customHeight="1" thickBot="1" x14ac:dyDescent="0.25">
      <c r="A136" s="70" t="s">
        <v>288</v>
      </c>
      <c r="B136" s="70" t="s">
        <v>313</v>
      </c>
      <c r="C136" s="71" t="s">
        <v>314</v>
      </c>
      <c r="D136" s="72"/>
      <c r="E136" s="6">
        <v>7.9178459999999992E-3</v>
      </c>
      <c r="F136" s="6">
        <v>4.2105244E-2</v>
      </c>
      <c r="G136" s="6" t="s">
        <v>431</v>
      </c>
      <c r="H136" s="6" t="s">
        <v>432</v>
      </c>
      <c r="I136" s="6">
        <v>3.2889529999999998E-3</v>
      </c>
      <c r="J136" s="6">
        <v>3.2889529999999998E-3</v>
      </c>
      <c r="K136" s="6">
        <v>3.2889529999999998E-3</v>
      </c>
      <c r="L136" s="6" t="s">
        <v>432</v>
      </c>
      <c r="M136" s="6">
        <v>0.14617561000000001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1315.2592589999999</v>
      </c>
      <c r="AL136" s="49" t="s">
        <v>416</v>
      </c>
    </row>
    <row r="137" spans="1:38" s="2" customFormat="1" ht="26.25" customHeight="1" thickBot="1" x14ac:dyDescent="0.25">
      <c r="A137" s="70" t="s">
        <v>288</v>
      </c>
      <c r="B137" s="70" t="s">
        <v>315</v>
      </c>
      <c r="C137" s="71" t="s">
        <v>316</v>
      </c>
      <c r="D137" s="72"/>
      <c r="E137" s="6">
        <v>2.448558E-3</v>
      </c>
      <c r="F137" s="6">
        <v>2.1528352305000002E-2</v>
      </c>
      <c r="G137" s="6" t="s">
        <v>431</v>
      </c>
      <c r="H137" s="6" t="s">
        <v>432</v>
      </c>
      <c r="I137" s="6">
        <v>1.0170960000000001E-3</v>
      </c>
      <c r="J137" s="6">
        <v>1.0170960000000001E-3</v>
      </c>
      <c r="K137" s="6">
        <v>1.0170960000000001E-3</v>
      </c>
      <c r="L137" s="6" t="s">
        <v>432</v>
      </c>
      <c r="M137" s="6">
        <v>4.5200718000000001E-2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5100.63</v>
      </c>
      <c r="AL137" s="49" t="s">
        <v>416</v>
      </c>
    </row>
    <row r="138" spans="1:38" s="2" customFormat="1" ht="26.25" customHeight="1" thickBot="1" x14ac:dyDescent="0.25">
      <c r="A138" s="74" t="s">
        <v>288</v>
      </c>
      <c r="B138" s="74" t="s">
        <v>317</v>
      </c>
      <c r="C138" s="76" t="s">
        <v>318</v>
      </c>
      <c r="D138" s="73"/>
      <c r="E138" s="6" t="s">
        <v>431</v>
      </c>
      <c r="F138" s="6" t="s">
        <v>432</v>
      </c>
      <c r="G138" s="6" t="s">
        <v>431</v>
      </c>
      <c r="H138" s="6" t="s">
        <v>431</v>
      </c>
      <c r="I138" s="6" t="s">
        <v>432</v>
      </c>
      <c r="J138" s="6" t="s">
        <v>432</v>
      </c>
      <c r="K138" s="6" t="s">
        <v>432</v>
      </c>
      <c r="L138" s="6" t="s">
        <v>432</v>
      </c>
      <c r="M138" s="6" t="s">
        <v>431</v>
      </c>
      <c r="N138" s="6" t="s">
        <v>432</v>
      </c>
      <c r="O138" s="6" t="s">
        <v>432</v>
      </c>
      <c r="P138" s="6" t="s">
        <v>432</v>
      </c>
      <c r="Q138" s="6" t="s">
        <v>432</v>
      </c>
      <c r="R138" s="6" t="s">
        <v>432</v>
      </c>
      <c r="S138" s="6" t="s">
        <v>432</v>
      </c>
      <c r="T138" s="6" t="s">
        <v>432</v>
      </c>
      <c r="U138" s="6" t="s">
        <v>432</v>
      </c>
      <c r="V138" s="6" t="s">
        <v>432</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432</v>
      </c>
      <c r="F139" s="6">
        <v>0.460880279</v>
      </c>
      <c r="G139" s="6" t="s">
        <v>432</v>
      </c>
      <c r="H139" s="6">
        <v>5.5264387999999998E-2</v>
      </c>
      <c r="I139" s="6">
        <v>1.962725404</v>
      </c>
      <c r="J139" s="6">
        <v>1.962725404</v>
      </c>
      <c r="K139" s="6">
        <v>1.962725404</v>
      </c>
      <c r="L139" s="6" t="s">
        <v>433</v>
      </c>
      <c r="M139" s="6" t="s">
        <v>432</v>
      </c>
      <c r="N139" s="6">
        <v>5.6382949999999998E-3</v>
      </c>
      <c r="O139" s="6">
        <v>1.1308548999999999E-2</v>
      </c>
      <c r="P139" s="6">
        <v>1.1308548999999999E-2</v>
      </c>
      <c r="Q139" s="6">
        <v>1.7867991999999999E-2</v>
      </c>
      <c r="R139" s="6">
        <v>1.7055572000000001E-2</v>
      </c>
      <c r="S139" s="6">
        <v>3.9936725999999999E-2</v>
      </c>
      <c r="T139" s="6" t="s">
        <v>432</v>
      </c>
      <c r="U139" s="6" t="s">
        <v>432</v>
      </c>
      <c r="V139" s="6" t="s">
        <v>432</v>
      </c>
      <c r="W139" s="6">
        <v>20.123674000000001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853.48199999999997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1434.370554821204</v>
      </c>
      <c r="F141" s="20">
        <f t="shared" ref="F141:AD141" si="0">SUM(F14:F140)</f>
        <v>927.84412093905325</v>
      </c>
      <c r="G141" s="20">
        <f t="shared" si="0"/>
        <v>1419.4783016082063</v>
      </c>
      <c r="H141" s="20">
        <f t="shared" si="0"/>
        <v>569.12627442772964</v>
      </c>
      <c r="I141" s="20">
        <f t="shared" si="0"/>
        <v>192.35503599122006</v>
      </c>
      <c r="J141" s="20">
        <f t="shared" si="0"/>
        <v>314.37373035098722</v>
      </c>
      <c r="K141" s="20">
        <f t="shared" si="0"/>
        <v>472.36138062109609</v>
      </c>
      <c r="L141" s="20">
        <f t="shared" si="0"/>
        <v>54.548502008302592</v>
      </c>
      <c r="M141" s="20">
        <f t="shared" si="0"/>
        <v>2743.8872324065906</v>
      </c>
      <c r="N141" s="20">
        <f t="shared" si="0"/>
        <v>305.88439343829305</v>
      </c>
      <c r="O141" s="20">
        <f t="shared" si="0"/>
        <v>17.736566121418239</v>
      </c>
      <c r="P141" s="20">
        <f t="shared" si="0"/>
        <v>10.311611525054822</v>
      </c>
      <c r="Q141" s="20">
        <f t="shared" si="0"/>
        <v>10.89531411550216</v>
      </c>
      <c r="R141" s="20">
        <f>SUM(R14:R140)</f>
        <v>36.498252888707555</v>
      </c>
      <c r="S141" s="20">
        <f t="shared" si="0"/>
        <v>128.01124288867618</v>
      </c>
      <c r="T141" s="20">
        <f t="shared" si="0"/>
        <v>249.78817046394167</v>
      </c>
      <c r="U141" s="20">
        <f t="shared" si="0"/>
        <v>9.5348665104708399</v>
      </c>
      <c r="V141" s="20">
        <f t="shared" si="0"/>
        <v>366.25143823429426</v>
      </c>
      <c r="W141" s="20">
        <f t="shared" si="0"/>
        <v>616.05574161473896</v>
      </c>
      <c r="X141" s="20">
        <f t="shared" si="0"/>
        <v>18.225934794074362</v>
      </c>
      <c r="Y141" s="20">
        <f t="shared" si="0"/>
        <v>19.293163864625903</v>
      </c>
      <c r="Z141" s="20">
        <f t="shared" si="0"/>
        <v>8.9667670354001583</v>
      </c>
      <c r="AA141" s="20">
        <f t="shared" si="0"/>
        <v>8.9161992502915055</v>
      </c>
      <c r="AB141" s="20">
        <f t="shared" si="0"/>
        <v>71.805641632984759</v>
      </c>
      <c r="AC141" s="20">
        <f t="shared" si="0"/>
        <v>15.847193243457042</v>
      </c>
      <c r="AD141" s="20">
        <f t="shared" si="0"/>
        <v>2116.1418477635902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1434.370554821204</v>
      </c>
      <c r="F152" s="14">
        <f t="shared" ref="F152:AD152" si="1">SUM(F$141, F$151, IF(AND(ISNUMBER(SEARCH($B$4,"AT|BE|CH|GB|IE|LT|LU|NL")),SUM(F$143:F$149)&gt;0),SUM(F$143:F$149)-SUM(F$27:F$33),0))</f>
        <v>927.84412093905325</v>
      </c>
      <c r="G152" s="14">
        <f t="shared" si="1"/>
        <v>1419.4783016082063</v>
      </c>
      <c r="H152" s="14">
        <f t="shared" si="1"/>
        <v>569.12627442772964</v>
      </c>
      <c r="I152" s="14">
        <f t="shared" si="1"/>
        <v>192.35503599122006</v>
      </c>
      <c r="J152" s="14">
        <f t="shared" si="1"/>
        <v>314.37373035098722</v>
      </c>
      <c r="K152" s="14">
        <f t="shared" si="1"/>
        <v>472.36138062109609</v>
      </c>
      <c r="L152" s="14">
        <f t="shared" si="1"/>
        <v>54.548502008302592</v>
      </c>
      <c r="M152" s="14">
        <f t="shared" si="1"/>
        <v>2743.8872324065906</v>
      </c>
      <c r="N152" s="14">
        <f t="shared" si="1"/>
        <v>305.88439343829305</v>
      </c>
      <c r="O152" s="14">
        <f t="shared" si="1"/>
        <v>17.736566121418239</v>
      </c>
      <c r="P152" s="14">
        <f t="shared" si="1"/>
        <v>10.311611525054822</v>
      </c>
      <c r="Q152" s="14">
        <f t="shared" si="1"/>
        <v>10.89531411550216</v>
      </c>
      <c r="R152" s="14">
        <f t="shared" si="1"/>
        <v>36.498252888707555</v>
      </c>
      <c r="S152" s="14">
        <f t="shared" si="1"/>
        <v>128.01124288867618</v>
      </c>
      <c r="T152" s="14">
        <f t="shared" si="1"/>
        <v>249.78817046394167</v>
      </c>
      <c r="U152" s="14">
        <f t="shared" si="1"/>
        <v>9.5348665104708399</v>
      </c>
      <c r="V152" s="14">
        <f t="shared" si="1"/>
        <v>366.25143823429426</v>
      </c>
      <c r="W152" s="14">
        <f t="shared" si="1"/>
        <v>616.05574161473896</v>
      </c>
      <c r="X152" s="14">
        <f t="shared" si="1"/>
        <v>18.225934794074362</v>
      </c>
      <c r="Y152" s="14">
        <f t="shared" si="1"/>
        <v>19.293163864625903</v>
      </c>
      <c r="Z152" s="14">
        <f t="shared" si="1"/>
        <v>8.9667670354001583</v>
      </c>
      <c r="AA152" s="14">
        <f t="shared" si="1"/>
        <v>8.9161992502915055</v>
      </c>
      <c r="AB152" s="14">
        <f t="shared" si="1"/>
        <v>71.805641632984759</v>
      </c>
      <c r="AC152" s="14">
        <f t="shared" si="1"/>
        <v>15.847193243457042</v>
      </c>
      <c r="AD152" s="14">
        <f t="shared" si="1"/>
        <v>2116.1418477635902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1434.370554821204</v>
      </c>
      <c r="F154" s="14">
        <f>SUM(F$141, F$153, -1 * IF(OR($B$6=2005,$B$6&gt;=2020),SUM(F$99:F$122),0), IF(AND(ISNUMBER(SEARCH($B$4,"AT|BE|CH|GB|IE|LT|LU|NL")),SUM(F$143:F$149)&gt;0),SUM(F$143:F$149)-SUM(F$27:F$33),0))</f>
        <v>927.84412093905325</v>
      </c>
      <c r="G154" s="14">
        <f>SUM(G$141, G$153, IF(AND(ISNUMBER(SEARCH($B$4,"AT|BE|CH|GB|IE|LT|LU|NL")),SUM(G$143:G$149)&gt;0),SUM(G$143:G$149)-SUM(G$27:G$33),0))</f>
        <v>1419.4783016082063</v>
      </c>
      <c r="H154" s="14">
        <f>SUM(H$141, H$153, IF(AND(ISNUMBER(SEARCH($B$4,"AT|BE|CH|GB|IE|LT|LU|NL")),SUM(H$143:H$149)&gt;0),SUM(H$143:H$149)-SUM(H$27:H$33),0))</f>
        <v>569.12627442772964</v>
      </c>
      <c r="I154" s="14">
        <f t="shared" ref="I154:AD154" si="2">SUM(I$141, I$153, IF(AND(ISNUMBER(SEARCH($B$4,"AT|BE|CH|GB|IE|LT|LU|NL")),SUM(I$143:I$149)&gt;0),SUM(I$143:I$149)-SUM(I$27:I$33),0))</f>
        <v>192.35503599122006</v>
      </c>
      <c r="J154" s="14">
        <f t="shared" si="2"/>
        <v>314.37373035098722</v>
      </c>
      <c r="K154" s="14">
        <f t="shared" si="2"/>
        <v>472.36138062109609</v>
      </c>
      <c r="L154" s="14">
        <f t="shared" si="2"/>
        <v>54.548502008302592</v>
      </c>
      <c r="M154" s="14">
        <f t="shared" si="2"/>
        <v>2743.8872324065906</v>
      </c>
      <c r="N154" s="14">
        <f t="shared" si="2"/>
        <v>305.88439343829305</v>
      </c>
      <c r="O154" s="14">
        <f t="shared" si="2"/>
        <v>17.736566121418239</v>
      </c>
      <c r="P154" s="14">
        <f t="shared" si="2"/>
        <v>10.311611525054822</v>
      </c>
      <c r="Q154" s="14">
        <f t="shared" si="2"/>
        <v>10.89531411550216</v>
      </c>
      <c r="R154" s="14">
        <f t="shared" si="2"/>
        <v>36.498252888707555</v>
      </c>
      <c r="S154" s="14">
        <f t="shared" si="2"/>
        <v>128.01124288867618</v>
      </c>
      <c r="T154" s="14">
        <f t="shared" si="2"/>
        <v>249.78817046394167</v>
      </c>
      <c r="U154" s="14">
        <f t="shared" si="2"/>
        <v>9.5348665104708399</v>
      </c>
      <c r="V154" s="14">
        <f t="shared" si="2"/>
        <v>366.25143823429426</v>
      </c>
      <c r="W154" s="14">
        <f t="shared" si="2"/>
        <v>616.05574161473896</v>
      </c>
      <c r="X154" s="14">
        <f t="shared" si="2"/>
        <v>18.225934794074362</v>
      </c>
      <c r="Y154" s="14">
        <f t="shared" si="2"/>
        <v>19.293163864625903</v>
      </c>
      <c r="Z154" s="14">
        <f t="shared" si="2"/>
        <v>8.9667670354001583</v>
      </c>
      <c r="AA154" s="14">
        <f t="shared" si="2"/>
        <v>8.9161992502915055</v>
      </c>
      <c r="AB154" s="14">
        <f t="shared" si="2"/>
        <v>71.805641632984759</v>
      </c>
      <c r="AC154" s="14">
        <f t="shared" si="2"/>
        <v>15.847193243457042</v>
      </c>
      <c r="AD154" s="14">
        <f t="shared" si="2"/>
        <v>2116.1418477635902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39.213361780778897</v>
      </c>
      <c r="F157" s="23">
        <v>0.7501657437147361</v>
      </c>
      <c r="G157" s="23">
        <v>2.3142009946285507</v>
      </c>
      <c r="H157" s="23" t="s">
        <v>432</v>
      </c>
      <c r="I157" s="23">
        <v>0.59708466704637098</v>
      </c>
      <c r="J157" s="23">
        <v>0.59708466704637098</v>
      </c>
      <c r="K157" s="23">
        <v>0.59708466704637098</v>
      </c>
      <c r="L157" s="23">
        <v>0.28656383410531294</v>
      </c>
      <c r="M157" s="23">
        <v>7.6206317879450225</v>
      </c>
      <c r="N157" s="23">
        <v>1.0692740698880927</v>
      </c>
      <c r="O157" s="23">
        <v>1.4302754749953318E-4</v>
      </c>
      <c r="P157" s="23">
        <v>6.316862566619166E-3</v>
      </c>
      <c r="Q157" s="23">
        <v>2.7401897774272056E-4</v>
      </c>
      <c r="R157" s="23">
        <v>3.3316344551648322E-2</v>
      </c>
      <c r="S157" s="23">
        <v>2.0228729575857841E-2</v>
      </c>
      <c r="T157" s="23">
        <v>2.7683069689595337E-4</v>
      </c>
      <c r="U157" s="23">
        <v>2.738783917850589E-4</v>
      </c>
      <c r="V157" s="23">
        <v>5.2386731080238634E-2</v>
      </c>
      <c r="W157" s="23" t="s">
        <v>432</v>
      </c>
      <c r="X157" s="23">
        <v>3.1400157654980912E-5</v>
      </c>
      <c r="Y157" s="23">
        <v>5.7566955524826618E-5</v>
      </c>
      <c r="Z157" s="23">
        <v>1.9625098578355998E-5</v>
      </c>
      <c r="AA157" s="23">
        <v>5.3181067316592119E-3</v>
      </c>
      <c r="AB157" s="23">
        <v>5.4266989434173752E-3</v>
      </c>
      <c r="AC157" s="23" t="s">
        <v>431</v>
      </c>
      <c r="AD157" s="23" t="s">
        <v>431</v>
      </c>
      <c r="AE157" s="63"/>
      <c r="AF157" s="23">
        <v>119016.0461205514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10.932240119022492</v>
      </c>
      <c r="F158" s="23">
        <v>0.31726405705421934</v>
      </c>
      <c r="G158" s="23">
        <v>0.68025845514485506</v>
      </c>
      <c r="H158" s="23" t="s">
        <v>432</v>
      </c>
      <c r="I158" s="23">
        <v>0.11791968910513256</v>
      </c>
      <c r="J158" s="23">
        <v>0.11791968910513256</v>
      </c>
      <c r="K158" s="23">
        <v>0.11791968910513256</v>
      </c>
      <c r="L158" s="23">
        <v>5.6422345027132559E-2</v>
      </c>
      <c r="M158" s="23">
        <v>10.390975854582058</v>
      </c>
      <c r="N158" s="23">
        <v>4.9970796954554038</v>
      </c>
      <c r="O158" s="23">
        <v>4.2955784094476729E-5</v>
      </c>
      <c r="P158" s="23">
        <v>1.8963371588638267E-3</v>
      </c>
      <c r="Q158" s="23">
        <v>8.1784020363020625E-5</v>
      </c>
      <c r="R158" s="23">
        <v>9.7576139397764147E-3</v>
      </c>
      <c r="S158" s="23">
        <v>5.9287035894191077E-3</v>
      </c>
      <c r="T158" s="23">
        <v>9.4933599996455223E-5</v>
      </c>
      <c r="U158" s="23">
        <v>8.1126541381348899E-5</v>
      </c>
      <c r="V158" s="23">
        <v>1.5485270978700536E-2</v>
      </c>
      <c r="W158" s="23" t="s">
        <v>432</v>
      </c>
      <c r="X158" s="23">
        <v>1.383438424469145E-4</v>
      </c>
      <c r="Y158" s="23">
        <v>2.536303770440413E-4</v>
      </c>
      <c r="Z158" s="23">
        <v>8.6464901723147056E-5</v>
      </c>
      <c r="AA158" s="23">
        <v>1.8166490008010227E-3</v>
      </c>
      <c r="AB158" s="23">
        <v>2.2950881220151257E-3</v>
      </c>
      <c r="AC158" s="23" t="s">
        <v>431</v>
      </c>
      <c r="AD158" s="23" t="s">
        <v>431</v>
      </c>
      <c r="AE158" s="63"/>
      <c r="AF158" s="23">
        <v>34984.719362693242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426.85488712599999</v>
      </c>
      <c r="F159" s="23">
        <v>10.321008580000001</v>
      </c>
      <c r="G159" s="23">
        <v>470.27662532900001</v>
      </c>
      <c r="H159" s="23">
        <v>4.2942596E-2</v>
      </c>
      <c r="I159" s="23">
        <v>23.771060637000001</v>
      </c>
      <c r="J159" s="23">
        <v>27.969872276</v>
      </c>
      <c r="K159" s="23">
        <v>27.969872276</v>
      </c>
      <c r="L159" s="23">
        <v>0.51398990099999997</v>
      </c>
      <c r="M159" s="23">
        <v>22.675970313000001</v>
      </c>
      <c r="N159" s="23">
        <v>1.056655323</v>
      </c>
      <c r="O159" s="23">
        <v>0.11317656399999999</v>
      </c>
      <c r="P159" s="23">
        <v>0.13220969099999999</v>
      </c>
      <c r="Q159" s="23">
        <v>3.5625062540000001</v>
      </c>
      <c r="R159" s="23">
        <v>3.7793428200000001</v>
      </c>
      <c r="S159" s="23">
        <v>7.3162075719999997</v>
      </c>
      <c r="T159" s="23">
        <v>166.80765632999999</v>
      </c>
      <c r="U159" s="23">
        <v>1.183595634</v>
      </c>
      <c r="V159" s="23">
        <v>7.3615875979999998</v>
      </c>
      <c r="W159" s="23">
        <v>2.5597253230820001</v>
      </c>
      <c r="X159" s="23">
        <v>2.78183126628E-2</v>
      </c>
      <c r="Y159" s="23">
        <v>0.16500656331399999</v>
      </c>
      <c r="Z159" s="23">
        <v>0.113176563314</v>
      </c>
      <c r="AA159" s="23">
        <v>4.7598656331400001E-2</v>
      </c>
      <c r="AB159" s="23">
        <v>0.35360009562220002</v>
      </c>
      <c r="AC159" s="23">
        <v>0.80175399999999997</v>
      </c>
      <c r="AD159" s="23">
        <v>2.9904709999999999</v>
      </c>
      <c r="AE159" s="63"/>
      <c r="AF159" s="23">
        <v>251238.86788333999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432</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16.768897389999999</v>
      </c>
      <c r="F163" s="25">
        <v>44.529893246999997</v>
      </c>
      <c r="G163" s="25">
        <v>3.3381918979999998</v>
      </c>
      <c r="H163" s="25">
        <v>3.7451285689999998</v>
      </c>
      <c r="I163" s="25">
        <v>33.040389898999997</v>
      </c>
      <c r="J163" s="25">
        <v>40.382698777000002</v>
      </c>
      <c r="K163" s="25">
        <v>62.409625372000001</v>
      </c>
      <c r="L163" s="25">
        <v>2.9736350919999999</v>
      </c>
      <c r="M163" s="25">
        <v>482.772276756</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2024-01-24T09:06:21Z</dcterms:modified>
</cp:coreProperties>
</file>