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<sst xmlns="http://schemas.openxmlformats.org/spreadsheetml/2006/main" count="3878" uniqueCount="436">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</sst>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2013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137.90225742543737</v>
      </c>
      <c r="F14" s="6">
        <v>7.1658972144140822</v>
      </c>
      <c r="G14" s="6">
        <v>98.103679278756118</v>
      </c>
      <c r="H14" s="6">
        <v>1.1738143320000001</v>
      </c>
      <c r="I14" s="6">
        <v>5.143556769845901</v>
      </c>
      <c r="J14" s="6">
        <v>6.8265717522211684</v>
      </c>
      <c r="K14" s="6">
        <v>8.4251800260378182</v>
      </c>
      <c r="L14" s="6">
        <v>0.18308581106077182</v>
      </c>
      <c r="M14" s="6">
        <v>25.057835720921048</v>
      </c>
      <c r="N14" s="6">
        <v>3.3641575869876701</v>
      </c>
      <c r="O14" s="6">
        <v>1.5775159928862106</v>
      </c>
      <c r="P14" s="6">
        <v>2.5191340424590467</v>
      </c>
      <c r="Q14" s="6">
        <v>2.4963507856793368</v>
      </c>
      <c r="R14" s="6">
        <v>5.3925723346545107</v>
      </c>
      <c r="S14" s="6">
        <v>5.1840458341511884</v>
      </c>
      <c r="T14" s="6">
        <v>51.743159826953132</v>
      </c>
      <c r="U14" s="6">
        <v>1.7396866014903083</v>
      </c>
      <c r="V14" s="6">
        <v>12.41965731969883</v>
      </c>
      <c r="W14" s="6">
        <v>3.0387299551064464</v>
      </c>
      <c r="X14" s="6">
        <v>0.21528707084100182</v>
      </c>
      <c r="Y14" s="6">
        <v>0.34078047220103769</v>
      </c>
      <c r="Z14" s="6">
        <v>0.11471139294738202</v>
      </c>
      <c r="AA14" s="6">
        <v>9.0101888001835162E-2</v>
      </c>
      <c r="AB14" s="6">
        <v>0.76088082462143047</v>
      </c>
      <c r="AC14" s="6">
        <v>0.28650212320000001</v>
      </c>
      <c r="AD14" s="6">
        <v>3.1600204857474397E-2</v>
      </c>
      <c r="AE14" s="60"/>
      <c r="AF14" s="26">
        <v>92007.204013578943</v>
      </c>
      <c r="AG14" s="26">
        <v>396798.18329811801</v>
      </c>
      <c r="AH14" s="26">
        <v>187124.52813580268</v>
      </c>
      <c r="AI14" s="26">
        <v>42158.362484630401</v>
      </c>
      <c r="AJ14" s="26">
        <v>26207.965086772572</v>
      </c>
      <c r="AK14" s="26" t="s">
        <v>431</v>
      </c>
      <c r="AL14" s="49" t="s">
        <v>49</v>
      </c>
    </row>
    <row r="15" spans="1:38" s="1" customFormat="1" ht="26.25" customHeight="1" thickBot="1" x14ac:dyDescent="0.25">
      <c r="A15" s="70" t="s">
        <v>53</v>
      </c>
      <c r="B15" s="70" t="s">
        <v>54</v>
      </c>
      <c r="C15" s="71" t="s">
        <v>55</v>
      </c>
      <c r="D15" s="72"/>
      <c r="E15" s="6">
        <v>14.103593254821941</v>
      </c>
      <c r="F15" s="6">
        <v>0.44541363448932386</v>
      </c>
      <c r="G15" s="6">
        <v>12.782800200000001</v>
      </c>
      <c r="H15" s="6" t="s">
        <v>432</v>
      </c>
      <c r="I15" s="6">
        <v>0.37569709919681854</v>
      </c>
      <c r="J15" s="6">
        <v>0.42951053927584476</v>
      </c>
      <c r="K15" s="6">
        <v>0.49214136436333683</v>
      </c>
      <c r="L15" s="6">
        <v>4.2581820287878346E-2</v>
      </c>
      <c r="M15" s="6">
        <v>2.1646596427802551</v>
      </c>
      <c r="N15" s="6">
        <v>0.23509178634542394</v>
      </c>
      <c r="O15" s="6">
        <v>0.25554125718746529</v>
      </c>
      <c r="P15" s="6">
        <v>5.2003920862054277E-2</v>
      </c>
      <c r="Q15" s="6">
        <v>9.7919289736643919E-2</v>
      </c>
      <c r="R15" s="6">
        <v>0.921845573139767</v>
      </c>
      <c r="S15" s="6">
        <v>0.51191841611953326</v>
      </c>
      <c r="T15" s="6">
        <v>10.607843828787969</v>
      </c>
      <c r="U15" s="6">
        <v>0.19862683675506748</v>
      </c>
      <c r="V15" s="6">
        <v>2.4906139447986462</v>
      </c>
      <c r="W15" s="6">
        <v>3.326142003938716E-2</v>
      </c>
      <c r="X15" s="6">
        <v>1.146639254158556E-4</v>
      </c>
      <c r="Y15" s="6">
        <v>2.7703898435089172E-4</v>
      </c>
      <c r="Z15" s="6">
        <v>1.468437613283665E-4</v>
      </c>
      <c r="AA15" s="6">
        <v>5.6902249965444637E-4</v>
      </c>
      <c r="AB15" s="6">
        <v>1.107569226503041E-3</v>
      </c>
      <c r="AC15" s="6" t="s">
        <v>431</v>
      </c>
      <c r="AD15" s="6" t="s">
        <v>431</v>
      </c>
      <c r="AE15" s="60"/>
      <c r="AF15" s="26">
        <v>131317.07551471549</v>
      </c>
      <c r="AG15" s="26" t="s">
        <v>433</v>
      </c>
      <c r="AH15" s="26">
        <v>64229.45036024</v>
      </c>
      <c r="AI15" s="26" t="s">
        <v>433</v>
      </c>
      <c r="AJ15" s="26">
        <v>816.66600000000005</v>
      </c>
      <c r="AK15" s="26" t="s">
        <v>431</v>
      </c>
      <c r="AL15" s="49" t="s">
        <v>49</v>
      </c>
    </row>
    <row r="16" spans="1:38" s="1" customFormat="1" ht="26.25" customHeight="1" thickBot="1" x14ac:dyDescent="0.25">
      <c r="A16" s="70" t="s">
        <v>53</v>
      </c>
      <c r="B16" s="70" t="s">
        <v>56</v>
      </c>
      <c r="C16" s="71" t="s">
        <v>57</v>
      </c>
      <c r="D16" s="72"/>
      <c r="E16" s="6">
        <v>5.764984642345369</v>
      </c>
      <c r="F16" s="6">
        <v>0.64758118538217313</v>
      </c>
      <c r="G16" s="6">
        <v>1.5975794092460691</v>
      </c>
      <c r="H16" s="6">
        <v>0.43584822347093344</v>
      </c>
      <c r="I16" s="6">
        <v>0.60381110539724792</v>
      </c>
      <c r="J16" s="6">
        <v>0.76559464086124795</v>
      </c>
      <c r="K16" s="6">
        <v>1.074904121061248</v>
      </c>
      <c r="L16" s="6">
        <v>0.11220434955125731</v>
      </c>
      <c r="M16" s="6">
        <v>4.501597307208737</v>
      </c>
      <c r="N16" s="6">
        <v>0.28690694051639565</v>
      </c>
      <c r="O16" s="6">
        <v>0.12674144780708455</v>
      </c>
      <c r="P16" s="6">
        <v>1.2297240077179103E-2</v>
      </c>
      <c r="Q16" s="6">
        <v>5.6061456223831223E-3</v>
      </c>
      <c r="R16" s="6">
        <v>0.25293913795630801</v>
      </c>
      <c r="S16" s="6">
        <v>6.8382077664948943E-2</v>
      </c>
      <c r="T16" s="6">
        <v>3.1950075627358437E-2</v>
      </c>
      <c r="U16" s="6">
        <v>6.5855879331805844E-3</v>
      </c>
      <c r="V16" s="6">
        <v>5.1064463509141813</v>
      </c>
      <c r="W16" s="6">
        <v>0.98531852220943039</v>
      </c>
      <c r="X16" s="6">
        <v>0.13981429640967116</v>
      </c>
      <c r="Y16" s="6">
        <v>0.15650105816989668</v>
      </c>
      <c r="Z16" s="6">
        <v>4.8902965144710306E-2</v>
      </c>
      <c r="AA16" s="6">
        <v>3.9107241080405586E-2</v>
      </c>
      <c r="AB16" s="6">
        <v>0.38432886025849622</v>
      </c>
      <c r="AC16" s="6">
        <v>4.8905052720369997E-2</v>
      </c>
      <c r="AD16" s="6">
        <v>6.2202530000000002E-10</v>
      </c>
      <c r="AE16" s="60"/>
      <c r="AF16" s="26">
        <v>5505.5893120000155</v>
      </c>
      <c r="AG16" s="26">
        <v>9494.2865428999994</v>
      </c>
      <c r="AH16" s="26">
        <v>19868.374319893097</v>
      </c>
      <c r="AI16" s="26">
        <v>9745.11</v>
      </c>
      <c r="AJ16" s="26" t="s">
        <v>431</v>
      </c>
      <c r="AK16" s="26" t="s">
        <v>431</v>
      </c>
      <c r="AL16" s="49" t="s">
        <v>49</v>
      </c>
    </row>
    <row r="17" spans="1:38" s="2" customFormat="1" ht="26.25" customHeight="1" thickBot="1" x14ac:dyDescent="0.25">
      <c r="A17" s="70" t="s">
        <v>53</v>
      </c>
      <c r="B17" s="70" t="s">
        <v>58</v>
      </c>
      <c r="C17" s="71" t="s">
        <v>59</v>
      </c>
      <c r="D17" s="72"/>
      <c r="E17" s="6">
        <v>7.5084668359845104</v>
      </c>
      <c r="F17" s="6">
        <v>0.13514266608039641</v>
      </c>
      <c r="G17" s="6">
        <v>5.3062125183273867</v>
      </c>
      <c r="H17" s="6">
        <v>2.5108000000000001E-5</v>
      </c>
      <c r="I17" s="6">
        <v>0.103781613561787</v>
      </c>
      <c r="J17" s="6">
        <v>0.56673588978487544</v>
      </c>
      <c r="K17" s="6">
        <v>1.8371689490113041</v>
      </c>
      <c r="L17" s="6">
        <v>3.4963450415284817E-3</v>
      </c>
      <c r="M17" s="6">
        <v>81.971001924077385</v>
      </c>
      <c r="N17" s="6">
        <v>6.4913628487664656</v>
      </c>
      <c r="O17" s="6">
        <v>0.12624566731081044</v>
      </c>
      <c r="P17" s="6">
        <v>1.4424019004898475E-3</v>
      </c>
      <c r="Q17" s="6">
        <v>0.27272574267332328</v>
      </c>
      <c r="R17" s="6">
        <v>1.0007227290034788</v>
      </c>
      <c r="S17" s="6">
        <v>5.9480508837242126E-3</v>
      </c>
      <c r="T17" s="6">
        <v>0.51557476779161615</v>
      </c>
      <c r="U17" s="6">
        <v>2.7680821773326341E-4</v>
      </c>
      <c r="V17" s="6">
        <v>4.5196753584689207</v>
      </c>
      <c r="W17" s="6">
        <v>0.90931196858618779</v>
      </c>
      <c r="X17" s="6">
        <v>2.6608369912110082E-4</v>
      </c>
      <c r="Y17" s="6">
        <v>5.3553514970585455E-4</v>
      </c>
      <c r="Z17" s="6">
        <v>2.6474229005549519E-4</v>
      </c>
      <c r="AA17" s="6">
        <v>2.6414391431149522E-4</v>
      </c>
      <c r="AB17" s="6">
        <v>1.3305050597881719E-3</v>
      </c>
      <c r="AC17" s="6">
        <v>1.2999999999999999E-5</v>
      </c>
      <c r="AD17" s="6" t="s">
        <v>431</v>
      </c>
      <c r="AE17" s="60"/>
      <c r="AF17" s="26">
        <v>817.63043423839997</v>
      </c>
      <c r="AG17" s="26">
        <v>22103.255718959997</v>
      </c>
      <c r="AH17" s="26">
        <v>29784.097325373856</v>
      </c>
      <c r="AI17" s="26">
        <v>0.67900000000000005</v>
      </c>
      <c r="AJ17" s="26" t="s">
        <v>433</v>
      </c>
      <c r="AK17" s="26" t="s">
        <v>431</v>
      </c>
      <c r="AL17" s="49" t="s">
        <v>49</v>
      </c>
    </row>
    <row r="18" spans="1:38" s="2" customFormat="1" ht="26.25" customHeight="1" thickBot="1" x14ac:dyDescent="0.25">
      <c r="A18" s="70" t="s">
        <v>53</v>
      </c>
      <c r="B18" s="70" t="s">
        <v>60</v>
      </c>
      <c r="C18" s="71" t="s">
        <v>61</v>
      </c>
      <c r="D18" s="72"/>
      <c r="E18" s="6">
        <v>4.8024897984187067</v>
      </c>
      <c r="F18" s="6">
        <v>4.7121078280531664E-2</v>
      </c>
      <c r="G18" s="6">
        <v>11.005221257011717</v>
      </c>
      <c r="H18" s="6">
        <v>2.5125000000000001E-5</v>
      </c>
      <c r="I18" s="6">
        <v>0.1170991197951131</v>
      </c>
      <c r="J18" s="6">
        <v>0.15061147245180528</v>
      </c>
      <c r="K18" s="6">
        <v>0.1865544746157155</v>
      </c>
      <c r="L18" s="6">
        <v>6.0634908028555444E-2</v>
      </c>
      <c r="M18" s="6">
        <v>0.48857831982671346</v>
      </c>
      <c r="N18" s="6">
        <v>4.2984270033648249E-2</v>
      </c>
      <c r="O18" s="6">
        <v>1.0312382060237499E-2</v>
      </c>
      <c r="P18" s="6">
        <v>3.080458144048667E-3</v>
      </c>
      <c r="Q18" s="6">
        <v>3.4309113143946988E-2</v>
      </c>
      <c r="R18" s="6">
        <v>2.7034822688193624E-2</v>
      </c>
      <c r="S18" s="6">
        <v>4.6770441653191448E-2</v>
      </c>
      <c r="T18" s="6">
        <v>2.2375665259816304</v>
      </c>
      <c r="U18" s="6">
        <v>1.7645761393005624E-2</v>
      </c>
      <c r="V18" s="6">
        <v>0.75776190404933186</v>
      </c>
      <c r="W18" s="6">
        <v>2.5130158093980774E-2</v>
      </c>
      <c r="X18" s="6">
        <v>2.836137624465E-5</v>
      </c>
      <c r="Y18" s="6">
        <v>6.1041431255700002E-5</v>
      </c>
      <c r="Z18" s="6">
        <v>2.586322942475E-5</v>
      </c>
      <c r="AA18" s="6">
        <v>7.8093071455250001E-5</v>
      </c>
      <c r="AB18" s="6">
        <v>1.9335910838035001E-4</v>
      </c>
      <c r="AC18" s="6">
        <v>1.08E-4</v>
      </c>
      <c r="AD18" s="6" t="s">
        <v>431</v>
      </c>
      <c r="AE18" s="60"/>
      <c r="AF18" s="26">
        <v>13123.154622489272</v>
      </c>
      <c r="AG18" s="26">
        <v>1217.2016000081339</v>
      </c>
      <c r="AH18" s="26">
        <v>5402.4003211265726</v>
      </c>
      <c r="AI18" s="26">
        <v>0.67900000000000005</v>
      </c>
      <c r="AJ18" s="26" t="s">
        <v>433</v>
      </c>
      <c r="AK18" s="26" t="s">
        <v>431</v>
      </c>
      <c r="AL18" s="49" t="s">
        <v>49</v>
      </c>
    </row>
    <row r="19" spans="1:38" s="2" customFormat="1" ht="26.25" customHeight="1" thickBot="1" x14ac:dyDescent="0.25">
      <c r="A19" s="70" t="s">
        <v>53</v>
      </c>
      <c r="B19" s="70" t="s">
        <v>62</v>
      </c>
      <c r="C19" s="71" t="s">
        <v>63</v>
      </c>
      <c r="D19" s="72"/>
      <c r="E19" s="6">
        <v>9.6806035869745166</v>
      </c>
      <c r="F19" s="6">
        <v>2.1644094476431501</v>
      </c>
      <c r="G19" s="6">
        <v>6.1965965378820194</v>
      </c>
      <c r="H19" s="6">
        <v>5.2243259999999996E-3</v>
      </c>
      <c r="I19" s="6">
        <v>0.18598637949991764</v>
      </c>
      <c r="J19" s="6">
        <v>0.23068431113399429</v>
      </c>
      <c r="K19" s="6">
        <v>0.27114021176491016</v>
      </c>
      <c r="L19" s="6">
        <v>1.7985223910586691E-2</v>
      </c>
      <c r="M19" s="6">
        <v>3.8526037392573675</v>
      </c>
      <c r="N19" s="6">
        <v>7.1103917793287452E-2</v>
      </c>
      <c r="O19" s="6">
        <v>8.0396567764130285E-3</v>
      </c>
      <c r="P19" s="6">
        <v>2.286419785447107E-2</v>
      </c>
      <c r="Q19" s="6">
        <v>6.074710434747882E-2</v>
      </c>
      <c r="R19" s="6">
        <v>7.1438307984182076E-2</v>
      </c>
      <c r="S19" s="6">
        <v>5.5638905257543059E-2</v>
      </c>
      <c r="T19" s="6">
        <v>0.44767049054123109</v>
      </c>
      <c r="U19" s="6">
        <v>0.14605151492403726</v>
      </c>
      <c r="V19" s="6">
        <v>0.27095103319234848</v>
      </c>
      <c r="W19" s="6">
        <v>0.16708692122115468</v>
      </c>
      <c r="X19" s="6">
        <v>3.1762579437628808E-3</v>
      </c>
      <c r="Y19" s="6">
        <v>6.1172758545302054E-3</v>
      </c>
      <c r="Z19" s="6">
        <v>2.6864692695236433E-3</v>
      </c>
      <c r="AA19" s="6">
        <v>2.3776451092339728E-3</v>
      </c>
      <c r="AB19" s="6">
        <v>1.4357648216976814E-2</v>
      </c>
      <c r="AC19" s="6">
        <v>4.1718320462346199E-2</v>
      </c>
      <c r="AD19" s="6">
        <v>2.3148182843600001E-5</v>
      </c>
      <c r="AE19" s="60"/>
      <c r="AF19" s="26">
        <v>2308.3016665249302</v>
      </c>
      <c r="AG19" s="26">
        <v>6178.2127316759997</v>
      </c>
      <c r="AH19" s="26">
        <v>140060.50543465829</v>
      </c>
      <c r="AI19" s="26">
        <v>141.19800000000001</v>
      </c>
      <c r="AJ19" s="26" t="s">
        <v>431</v>
      </c>
      <c r="AK19" s="26" t="s">
        <v>431</v>
      </c>
      <c r="AL19" s="49" t="s">
        <v>49</v>
      </c>
    </row>
    <row r="20" spans="1:38" s="2" customFormat="1" ht="26.25" customHeight="1" thickBot="1" x14ac:dyDescent="0.25">
      <c r="A20" s="70" t="s">
        <v>53</v>
      </c>
      <c r="B20" s="70" t="s">
        <v>64</v>
      </c>
      <c r="C20" s="71" t="s">
        <v>65</v>
      </c>
      <c r="D20" s="72"/>
      <c r="E20" s="6">
        <v>8.7946319089579408</v>
      </c>
      <c r="F20" s="6">
        <v>2.1865167986010223</v>
      </c>
      <c r="G20" s="6">
        <v>1.5709699512956623</v>
      </c>
      <c r="H20" s="6">
        <v>0.1318434919404704</v>
      </c>
      <c r="I20" s="6">
        <v>1.239177180515332</v>
      </c>
      <c r="J20" s="6">
        <v>1.43613230690813</v>
      </c>
      <c r="K20" s="6">
        <v>1.5905800035764184</v>
      </c>
      <c r="L20" s="6">
        <v>4.7141955651572462E-2</v>
      </c>
      <c r="M20" s="6">
        <v>7.4737711827633966</v>
      </c>
      <c r="N20" s="6">
        <v>0.82967748519597262</v>
      </c>
      <c r="O20" s="6">
        <v>0.11004337551064507</v>
      </c>
      <c r="P20" s="6">
        <v>6.3788275539769998E-2</v>
      </c>
      <c r="Q20" s="6">
        <v>0.34854990262074848</v>
      </c>
      <c r="R20" s="6">
        <v>0.4069713453030126</v>
      </c>
      <c r="S20" s="6">
        <v>0.77316725297890587</v>
      </c>
      <c r="T20" s="6">
        <v>0.85506170865632458</v>
      </c>
      <c r="U20" s="6">
        <v>4.9124332820763061E-2</v>
      </c>
      <c r="V20" s="6">
        <v>8.3422085148923699</v>
      </c>
      <c r="W20" s="6">
        <v>2.1666554954481017</v>
      </c>
      <c r="X20" s="6">
        <v>7.5410880524834981E-2</v>
      </c>
      <c r="Y20" s="6">
        <v>5.9068848995348637E-2</v>
      </c>
      <c r="Z20" s="6">
        <v>1.8641613711965689E-2</v>
      </c>
      <c r="AA20" s="6">
        <v>1.5854911613508698E-2</v>
      </c>
      <c r="AB20" s="6">
        <v>0.16897625483557649</v>
      </c>
      <c r="AC20" s="6">
        <v>0.1942872809703034</v>
      </c>
      <c r="AD20" s="6">
        <v>0.12374255908603329</v>
      </c>
      <c r="AE20" s="60"/>
      <c r="AF20" s="26">
        <v>2872.714524</v>
      </c>
      <c r="AG20" s="26" t="s">
        <v>431</v>
      </c>
      <c r="AH20" s="26">
        <v>80048.247903854732</v>
      </c>
      <c r="AI20" s="26">
        <v>39774.536590000003</v>
      </c>
      <c r="AJ20" s="26" t="s">
        <v>433</v>
      </c>
      <c r="AK20" s="26" t="s">
        <v>431</v>
      </c>
      <c r="AL20" s="49" t="s">
        <v>49</v>
      </c>
    </row>
    <row r="21" spans="1:38" s="2" customFormat="1" ht="26.25" customHeight="1" thickBot="1" x14ac:dyDescent="0.25">
      <c r="A21" s="70" t="s">
        <v>53</v>
      </c>
      <c r="B21" s="70" t="s">
        <v>66</v>
      </c>
      <c r="C21" s="71" t="s">
        <v>67</v>
      </c>
      <c r="D21" s="72"/>
      <c r="E21" s="6">
        <v>4.3913866649999997</v>
      </c>
      <c r="F21" s="6">
        <v>3.170892233</v>
      </c>
      <c r="G21" s="6">
        <v>2.094791313</v>
      </c>
      <c r="H21" s="6">
        <v>0.28244933999999999</v>
      </c>
      <c r="I21" s="6">
        <v>1.207292281</v>
      </c>
      <c r="J21" s="6">
        <v>1.261329828</v>
      </c>
      <c r="K21" s="6">
        <v>1.3437069399999999</v>
      </c>
      <c r="L21" s="6">
        <v>0.31612768299999999</v>
      </c>
      <c r="M21" s="6">
        <v>6.0327474949999997</v>
      </c>
      <c r="N21" s="6">
        <v>0.244242237</v>
      </c>
      <c r="O21" s="6">
        <v>0.100308209</v>
      </c>
      <c r="P21" s="6">
        <v>9.742746E-3</v>
      </c>
      <c r="Q21" s="6">
        <v>1.0372589E-2</v>
      </c>
      <c r="R21" s="6">
        <v>0.24489845299999999</v>
      </c>
      <c r="S21" s="6">
        <v>5.7867441999999998E-2</v>
      </c>
      <c r="T21" s="6">
        <v>0.73175395799999998</v>
      </c>
      <c r="U21" s="6">
        <v>6.1127719999999998E-3</v>
      </c>
      <c r="V21" s="6">
        <v>3.9677697109999999</v>
      </c>
      <c r="W21" s="6">
        <v>0.82485032776</v>
      </c>
      <c r="X21" s="6">
        <v>7.9267719914459994E-2</v>
      </c>
      <c r="Y21" s="6">
        <v>0.12805776144024</v>
      </c>
      <c r="Z21" s="6">
        <v>4.1114758283939998E-2</v>
      </c>
      <c r="AA21" s="6">
        <v>3.3481634405140001E-2</v>
      </c>
      <c r="AB21" s="6">
        <v>0.28192187404378</v>
      </c>
      <c r="AC21" s="6">
        <v>3.8404000000000001E-2</v>
      </c>
      <c r="AD21" s="6">
        <v>4.5600000000000003E-4</v>
      </c>
      <c r="AE21" s="60"/>
      <c r="AF21" s="26">
        <v>3991.828</v>
      </c>
      <c r="AG21" s="26">
        <v>308.62099999999998</v>
      </c>
      <c r="AH21" s="26">
        <v>50686.578999999998</v>
      </c>
      <c r="AI21" s="26">
        <v>7633.7659999999996</v>
      </c>
      <c r="AJ21" s="26" t="s">
        <v>433</v>
      </c>
      <c r="AK21" s="26" t="s">
        <v>431</v>
      </c>
      <c r="AL21" s="49" t="s">
        <v>49</v>
      </c>
    </row>
    <row r="22" spans="1:38" s="2" customFormat="1" ht="26.25" customHeight="1" thickBot="1" x14ac:dyDescent="0.25">
      <c r="A22" s="70" t="s">
        <v>53</v>
      </c>
      <c r="B22" s="74" t="s">
        <v>68</v>
      </c>
      <c r="C22" s="71" t="s">
        <v>69</v>
      </c>
      <c r="D22" s="72"/>
      <c r="E22" s="6">
        <v>51.151217825785949</v>
      </c>
      <c r="F22" s="6">
        <v>1.7537952757072377</v>
      </c>
      <c r="G22" s="6">
        <v>24.034182487877047</v>
      </c>
      <c r="H22" s="6">
        <v>8.0590069E-2</v>
      </c>
      <c r="I22" s="6">
        <v>0.68414052203151476</v>
      </c>
      <c r="J22" s="6">
        <v>0.94261434402806832</v>
      </c>
      <c r="K22" s="6">
        <v>1.0975437883513146</v>
      </c>
      <c r="L22" s="6">
        <v>0.18384463957297786</v>
      </c>
      <c r="M22" s="6">
        <v>39.906294632348391</v>
      </c>
      <c r="N22" s="6">
        <v>0.73752676909847148</v>
      </c>
      <c r="O22" s="6">
        <v>9.7047894842290691E-2</v>
      </c>
      <c r="P22" s="6">
        <v>0.30802391891790387</v>
      </c>
      <c r="Q22" s="6">
        <v>9.8014235994511464E-2</v>
      </c>
      <c r="R22" s="6">
        <v>0.56414199655643382</v>
      </c>
      <c r="S22" s="6">
        <v>0.50741100620974822</v>
      </c>
      <c r="T22" s="6">
        <v>1.419633328608257</v>
      </c>
      <c r="U22" s="6">
        <v>0.27472851010032201</v>
      </c>
      <c r="V22" s="6">
        <v>3.1375450145457604</v>
      </c>
      <c r="W22" s="6">
        <v>0.71429965880491197</v>
      </c>
      <c r="X22" s="6">
        <v>2.2836003881148346E-2</v>
      </c>
      <c r="Y22" s="6">
        <v>3.9220008014484942E-2</v>
      </c>
      <c r="Z22" s="6">
        <v>1.20934287503934E-2</v>
      </c>
      <c r="AA22" s="6">
        <v>9.4128504114381912E-3</v>
      </c>
      <c r="AB22" s="6">
        <v>8.3562291057464863E-2</v>
      </c>
      <c r="AC22" s="6">
        <v>7.9228000000000007E-2</v>
      </c>
      <c r="AD22" s="6">
        <v>3.6459999999999999E-2</v>
      </c>
      <c r="AE22" s="60"/>
      <c r="AF22" s="26">
        <v>57799.568780395028</v>
      </c>
      <c r="AG22" s="26">
        <v>1404.8904861732362</v>
      </c>
      <c r="AH22" s="26">
        <v>77739.727187573808</v>
      </c>
      <c r="AI22" s="26">
        <v>6493.2921719796777</v>
      </c>
      <c r="AJ22" s="26">
        <v>9794.4670800000004</v>
      </c>
      <c r="AK22" s="26" t="s">
        <v>431</v>
      </c>
      <c r="AL22" s="49" t="s">
        <v>49</v>
      </c>
    </row>
    <row r="23" spans="1:38" s="2" customFormat="1" ht="26.25" customHeight="1" thickBot="1" x14ac:dyDescent="0.25">
      <c r="A23" s="70" t="s">
        <v>70</v>
      </c>
      <c r="B23" s="74" t="s">
        <v>393</v>
      </c>
      <c r="C23" s="71" t="s">
        <v>389</v>
      </c>
      <c r="D23" s="117"/>
      <c r="E23" s="6">
        <v>10.249054758</v>
      </c>
      <c r="F23" s="6">
        <v>0.951635495</v>
      </c>
      <c r="G23" s="6">
        <v>9.7200259999999997E-3</v>
      </c>
      <c r="H23" s="6">
        <v>3.8880130000000001E-3</v>
      </c>
      <c r="I23" s="6">
        <v>0.58899216499999996</v>
      </c>
      <c r="J23" s="6">
        <v>0.58899216499999996</v>
      </c>
      <c r="K23" s="6">
        <v>0.58899216499999996</v>
      </c>
      <c r="L23" s="6">
        <v>0.41553314400000002</v>
      </c>
      <c r="M23" s="6">
        <v>3.903507732</v>
      </c>
      <c r="N23" s="6" t="s">
        <v>432</v>
      </c>
      <c r="O23" s="6">
        <v>4.8600129999999998E-3</v>
      </c>
      <c r="P23" s="6" t="s">
        <v>432</v>
      </c>
      <c r="Q23" s="6" t="s">
        <v>432</v>
      </c>
      <c r="R23" s="6">
        <v>2.4300065999999999E-2</v>
      </c>
      <c r="S23" s="6">
        <v>0.82620213300000001</v>
      </c>
      <c r="T23" s="6">
        <v>3.4020097999999999E-2</v>
      </c>
      <c r="U23" s="6">
        <v>4.8600129999999998E-3</v>
      </c>
      <c r="V23" s="6">
        <v>0.48600126599999999</v>
      </c>
      <c r="W23" s="6" t="s">
        <v>432</v>
      </c>
      <c r="X23" s="6">
        <v>1.4580037823478E-2</v>
      </c>
      <c r="Y23" s="6">
        <v>2.4300063039130002E-2</v>
      </c>
      <c r="Z23" s="6">
        <v>1.6718443370921439E-2</v>
      </c>
      <c r="AA23" s="6">
        <v>3.83940996018254E-3</v>
      </c>
      <c r="AB23" s="6">
        <v>5.9437954193711978E-2</v>
      </c>
      <c r="AC23" s="6" t="s">
        <v>431</v>
      </c>
      <c r="AD23" s="6" t="s">
        <v>431</v>
      </c>
      <c r="AE23" s="60"/>
      <c r="AF23" s="26">
        <v>20946.654339730059</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8.3211300214659207</v>
      </c>
      <c r="F24" s="6">
        <v>5.7775919852408189</v>
      </c>
      <c r="G24" s="6">
        <v>2.5529670871599999</v>
      </c>
      <c r="H24" s="6">
        <v>0.51774484300000001</v>
      </c>
      <c r="I24" s="6">
        <v>2.1787548206350738</v>
      </c>
      <c r="J24" s="6">
        <v>2.2596029476350741</v>
      </c>
      <c r="K24" s="6">
        <v>2.3891574646350739</v>
      </c>
      <c r="L24" s="6">
        <v>0.59237068716760355</v>
      </c>
      <c r="M24" s="6">
        <v>10.986758592398473</v>
      </c>
      <c r="N24" s="6">
        <v>0.43920507484292998</v>
      </c>
      <c r="O24" s="6">
        <v>0.18346890264715501</v>
      </c>
      <c r="P24" s="6">
        <v>1.8154532142E-2</v>
      </c>
      <c r="Q24" s="6">
        <v>1.81481982344E-2</v>
      </c>
      <c r="R24" s="6">
        <v>0.42219184949375121</v>
      </c>
      <c r="S24" s="6">
        <v>0.10449524174937512</v>
      </c>
      <c r="T24" s="6">
        <v>1.1149628106865963</v>
      </c>
      <c r="U24" s="6">
        <v>1.1266746924822E-2</v>
      </c>
      <c r="V24" s="6">
        <v>7.2894584318429301</v>
      </c>
      <c r="W24" s="6">
        <v>1.5019606600067927</v>
      </c>
      <c r="X24" s="6">
        <v>0.1431618370814472</v>
      </c>
      <c r="Y24" s="6">
        <v>0.23046856558212081</v>
      </c>
      <c r="Z24" s="6">
        <v>7.3225892841220802E-2</v>
      </c>
      <c r="AA24" s="6">
        <v>5.9233568154620803E-2</v>
      </c>
      <c r="AB24" s="6">
        <v>0.50608986365940956</v>
      </c>
      <c r="AC24" s="6">
        <v>7.0706000000000005E-2</v>
      </c>
      <c r="AD24" s="6">
        <v>8.2799999999999996E-4</v>
      </c>
      <c r="AE24" s="60"/>
      <c r="AF24" s="26">
        <v>6793.2907999999998</v>
      </c>
      <c r="AG24" s="26" t="s">
        <v>431</v>
      </c>
      <c r="AH24" s="26">
        <v>96390.525608699798</v>
      </c>
      <c r="AI24" s="26">
        <v>13993.103999999999</v>
      </c>
      <c r="AJ24" s="26" t="s">
        <v>431</v>
      </c>
      <c r="AK24" s="26" t="s">
        <v>431</v>
      </c>
      <c r="AL24" s="49" t="s">
        <v>49</v>
      </c>
    </row>
    <row r="25" spans="1:38" s="2" customFormat="1" ht="26.25" customHeight="1" thickBot="1" x14ac:dyDescent="0.25">
      <c r="A25" s="70" t="s">
        <v>73</v>
      </c>
      <c r="B25" s="74" t="s">
        <v>74</v>
      </c>
      <c r="C25" s="76" t="s">
        <v>75</v>
      </c>
      <c r="D25" s="72"/>
      <c r="E25" s="6">
        <v>5.3664832213767557</v>
      </c>
      <c r="F25" s="6">
        <v>0.46305354319637326</v>
      </c>
      <c r="G25" s="6">
        <v>0.31163684436281508</v>
      </c>
      <c r="H25" s="6" t="s">
        <v>432</v>
      </c>
      <c r="I25" s="6">
        <v>3.8734808446819938E-2</v>
      </c>
      <c r="J25" s="6">
        <v>3.8734808446819938E-2</v>
      </c>
      <c r="K25" s="6">
        <v>3.8734808446819938E-2</v>
      </c>
      <c r="L25" s="6">
        <v>1.8591619212373164E-2</v>
      </c>
      <c r="M25" s="6">
        <v>3.2390596752014447</v>
      </c>
      <c r="N25" s="6">
        <v>3.8821376047881634E-2</v>
      </c>
      <c r="O25" s="6">
        <v>1.9239989257049809E-5</v>
      </c>
      <c r="P25" s="6">
        <v>8.4975940081712358E-4</v>
      </c>
      <c r="Q25" s="6">
        <v>3.6872401470235246E-5</v>
      </c>
      <c r="R25" s="6">
        <v>4.4872747396066314E-3</v>
      </c>
      <c r="S25" s="6">
        <v>2.7244511874965332E-3</v>
      </c>
      <c r="T25" s="6">
        <v>3.6974272008880544E-5</v>
      </c>
      <c r="U25" s="6">
        <v>3.6867307943302983E-5</v>
      </c>
      <c r="V25" s="6">
        <v>7.0526083383889169E-3</v>
      </c>
      <c r="W25" s="6" t="s">
        <v>432</v>
      </c>
      <c r="X25" s="6">
        <v>1.5685166339621081E-6</v>
      </c>
      <c r="Y25" s="6">
        <v>2.8756138201403027E-6</v>
      </c>
      <c r="Z25" s="6">
        <v>9.8032289842387457E-7</v>
      </c>
      <c r="AA25" s="6">
        <v>3.3443051617155525E-3</v>
      </c>
      <c r="AB25" s="6">
        <v>3.349729615068079E-3</v>
      </c>
      <c r="AC25" s="6" t="s">
        <v>431</v>
      </c>
      <c r="AD25" s="6" t="s">
        <v>431</v>
      </c>
      <c r="AE25" s="60"/>
      <c r="AF25" s="26">
        <v>16075.694659261209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2.1891697183116166</v>
      </c>
      <c r="F26" s="6">
        <v>0.23295433509327207</v>
      </c>
      <c r="G26" s="6">
        <v>0.13877358870694848</v>
      </c>
      <c r="H26" s="6" t="s">
        <v>432</v>
      </c>
      <c r="I26" s="6">
        <v>1.4770245491163576E-2</v>
      </c>
      <c r="J26" s="6">
        <v>1.4770245491163576E-2</v>
      </c>
      <c r="K26" s="6">
        <v>1.4770245491163576E-2</v>
      </c>
      <c r="L26" s="6">
        <v>7.0804053792512412E-3</v>
      </c>
      <c r="M26" s="6">
        <v>1.9150662699142704</v>
      </c>
      <c r="N26" s="6">
        <v>0.32890675339998082</v>
      </c>
      <c r="O26" s="6">
        <v>8.6284196740619794E-6</v>
      </c>
      <c r="P26" s="6">
        <v>3.8103084128201809E-4</v>
      </c>
      <c r="Q26" s="6">
        <v>1.650174542379419E-5</v>
      </c>
      <c r="R26" s="6">
        <v>1.9958309678454241E-3</v>
      </c>
      <c r="S26" s="6">
        <v>1.2120465936989438E-3</v>
      </c>
      <c r="T26" s="6">
        <v>1.7367160259584681E-5</v>
      </c>
      <c r="U26" s="6">
        <v>1.6458474682004668E-5</v>
      </c>
      <c r="V26" s="6">
        <v>3.1463013479676176E-3</v>
      </c>
      <c r="W26" s="6" t="s">
        <v>432</v>
      </c>
      <c r="X26" s="6">
        <v>1.7514135019148299E-5</v>
      </c>
      <c r="Y26" s="6">
        <v>3.2109247436953082E-5</v>
      </c>
      <c r="Z26" s="6">
        <v>1.0946334411505719E-5</v>
      </c>
      <c r="AA26" s="6">
        <v>1.6246219325092627E-3</v>
      </c>
      <c r="AB26" s="6">
        <v>1.6851916493768697E-3</v>
      </c>
      <c r="AC26" s="6" t="s">
        <v>431</v>
      </c>
      <c r="AD26" s="6" t="s">
        <v>431</v>
      </c>
      <c r="AE26" s="60"/>
      <c r="AF26" s="26">
        <v>7136.9247858555173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167.99517601400001</v>
      </c>
      <c r="F27" s="6">
        <v>14.685188692000001</v>
      </c>
      <c r="G27" s="6">
        <v>0.21716712899999999</v>
      </c>
      <c r="H27" s="6">
        <v>2.767643675</v>
      </c>
      <c r="I27" s="6">
        <v>8.6028073389999999</v>
      </c>
      <c r="J27" s="6">
        <v>8.6028073389999999</v>
      </c>
      <c r="K27" s="6">
        <v>8.6028073389999999</v>
      </c>
      <c r="L27" s="6">
        <v>7.3103139349999999</v>
      </c>
      <c r="M27" s="6">
        <v>154.90006471500001</v>
      </c>
      <c r="N27" s="6">
        <v>21.173601986000001</v>
      </c>
      <c r="O27" s="6">
        <v>0.193336902</v>
      </c>
      <c r="P27" s="6">
        <v>0.101921752</v>
      </c>
      <c r="Q27" s="6">
        <v>2.4788869999999999E-3</v>
      </c>
      <c r="R27" s="6">
        <v>0.94011732400000003</v>
      </c>
      <c r="S27" s="6">
        <v>32.829360170999998</v>
      </c>
      <c r="T27" s="6">
        <v>1.353901099</v>
      </c>
      <c r="U27" s="6">
        <v>0.19312097</v>
      </c>
      <c r="V27" s="6">
        <v>19.305489893000001</v>
      </c>
      <c r="W27" s="6">
        <v>13.2291443633</v>
      </c>
      <c r="X27" s="6">
        <v>0.41631256447170001</v>
      </c>
      <c r="Y27" s="6">
        <v>0.46719042588870002</v>
      </c>
      <c r="Z27" s="6">
        <v>0.36461846078519999</v>
      </c>
      <c r="AA27" s="6">
        <v>0.39394012693870001</v>
      </c>
      <c r="AB27" s="6">
        <v>1.6420615780848999</v>
      </c>
      <c r="AC27" s="6" t="s">
        <v>431</v>
      </c>
      <c r="AD27" s="6">
        <v>2.6463649999999999</v>
      </c>
      <c r="AE27" s="60"/>
      <c r="AF27" s="26">
        <v>685973.86512673809</v>
      </c>
      <c r="AG27" s="26" t="s">
        <v>433</v>
      </c>
      <c r="AH27" s="26">
        <v>213.89140341444931</v>
      </c>
      <c r="AI27" s="26">
        <v>24843.580213292124</v>
      </c>
      <c r="AJ27" s="26">
        <v>790.00222137360208</v>
      </c>
      <c r="AK27" s="26" t="s">
        <v>431</v>
      </c>
      <c r="AL27" s="49" t="s">
        <v>49</v>
      </c>
    </row>
    <row r="28" spans="1:38" s="2" customFormat="1" ht="26.25" customHeight="1" thickBot="1" x14ac:dyDescent="0.25">
      <c r="A28" s="70" t="s">
        <v>78</v>
      </c>
      <c r="B28" s="70" t="s">
        <v>81</v>
      </c>
      <c r="C28" s="71" t="s">
        <v>82</v>
      </c>
      <c r="D28" s="72"/>
      <c r="E28" s="6">
        <v>25.862168511</v>
      </c>
      <c r="F28" s="6">
        <v>2.3029781530000002</v>
      </c>
      <c r="G28" s="6">
        <v>2.9310820000000001E-2</v>
      </c>
      <c r="H28" s="6">
        <v>2.7952866E-2</v>
      </c>
      <c r="I28" s="6">
        <v>1.7697772759999999</v>
      </c>
      <c r="J28" s="6">
        <v>1.7697772759999999</v>
      </c>
      <c r="K28" s="6">
        <v>1.7697772759999999</v>
      </c>
      <c r="L28" s="6">
        <v>1.408589071</v>
      </c>
      <c r="M28" s="6">
        <v>24.883691877</v>
      </c>
      <c r="N28" s="6">
        <v>1.392757228</v>
      </c>
      <c r="O28" s="6">
        <v>1.5794899000000001E-2</v>
      </c>
      <c r="P28" s="6">
        <v>1.1305549E-2</v>
      </c>
      <c r="Q28" s="6">
        <v>2.2010399999999999E-4</v>
      </c>
      <c r="R28" s="6">
        <v>8.3779544999999997E-2</v>
      </c>
      <c r="S28" s="6">
        <v>2.6875433000000002</v>
      </c>
      <c r="T28" s="6">
        <v>0.110198491</v>
      </c>
      <c r="U28" s="6">
        <v>1.5828668000000001E-2</v>
      </c>
      <c r="V28" s="6">
        <v>1.5868562470000001</v>
      </c>
      <c r="W28" s="6">
        <v>1.2769400455</v>
      </c>
      <c r="X28" s="6">
        <v>4.0085072972299997E-2</v>
      </c>
      <c r="Y28" s="6">
        <v>4.5070511822499999E-2</v>
      </c>
      <c r="Z28" s="6">
        <v>3.51927295574E-2</v>
      </c>
      <c r="AA28" s="6">
        <v>3.75799960832E-2</v>
      </c>
      <c r="AB28" s="6">
        <v>0.1579283104333</v>
      </c>
      <c r="AC28" s="6" t="s">
        <v>431</v>
      </c>
      <c r="AD28" s="6">
        <v>0.26726499999999997</v>
      </c>
      <c r="AE28" s="60"/>
      <c r="AF28" s="26">
        <v>87125.833904771629</v>
      </c>
      <c r="AG28" s="26" t="s">
        <v>433</v>
      </c>
      <c r="AH28" s="26" t="s">
        <v>433</v>
      </c>
      <c r="AI28" s="26">
        <v>3124.9871306115328</v>
      </c>
      <c r="AJ28" s="26">
        <v>129.47610844748405</v>
      </c>
      <c r="AK28" s="26" t="s">
        <v>431</v>
      </c>
      <c r="AL28" s="49" t="s">
        <v>49</v>
      </c>
    </row>
    <row r="29" spans="1:38" s="2" customFormat="1" ht="26.25" customHeight="1" thickBot="1" x14ac:dyDescent="0.25">
      <c r="A29" s="70" t="s">
        <v>78</v>
      </c>
      <c r="B29" s="70" t="s">
        <v>83</v>
      </c>
      <c r="C29" s="71" t="s">
        <v>84</v>
      </c>
      <c r="D29" s="72"/>
      <c r="E29" s="6">
        <v>121.112769934</v>
      </c>
      <c r="F29" s="6">
        <v>3.25696713</v>
      </c>
      <c r="G29" s="6">
        <v>7.6788455000000005E-2</v>
      </c>
      <c r="H29" s="6">
        <v>0.13123700399999999</v>
      </c>
      <c r="I29" s="6">
        <v>2.0968017649999999</v>
      </c>
      <c r="J29" s="6">
        <v>2.0968017649999999</v>
      </c>
      <c r="K29" s="6">
        <v>2.0968017649999999</v>
      </c>
      <c r="L29" s="6">
        <v>1.414327286</v>
      </c>
      <c r="M29" s="6">
        <v>31.225342436999998</v>
      </c>
      <c r="N29" s="6">
        <v>3.2718981550000001</v>
      </c>
      <c r="O29" s="6">
        <v>2.3928550999999999E-2</v>
      </c>
      <c r="P29" s="6">
        <v>2.8988051000000001E-2</v>
      </c>
      <c r="Q29" s="6">
        <v>5.4720599999999995E-4</v>
      </c>
      <c r="R29" s="6">
        <v>0.146074801</v>
      </c>
      <c r="S29" s="6">
        <v>4.0670163529999996</v>
      </c>
      <c r="T29" s="6">
        <v>0.166526068</v>
      </c>
      <c r="U29" s="6">
        <v>2.4098112000000001E-2</v>
      </c>
      <c r="V29" s="6">
        <v>2.433854674</v>
      </c>
      <c r="W29" s="6">
        <v>1.2112926786</v>
      </c>
      <c r="X29" s="6">
        <v>2.3556410175E-2</v>
      </c>
      <c r="Y29" s="6">
        <v>0.14264715050419999</v>
      </c>
      <c r="Z29" s="6">
        <v>0.15939837551780001</v>
      </c>
      <c r="AA29" s="6">
        <v>3.6643304716800003E-2</v>
      </c>
      <c r="AB29" s="6">
        <v>0.36224524091350002</v>
      </c>
      <c r="AC29" s="6" t="s">
        <v>431</v>
      </c>
      <c r="AD29" s="6">
        <v>0.24116399999999999</v>
      </c>
      <c r="AE29" s="60"/>
      <c r="AF29" s="26">
        <v>226500.16762985665</v>
      </c>
      <c r="AG29" s="26" t="s">
        <v>433</v>
      </c>
      <c r="AH29" s="26">
        <v>3004.3275945855507</v>
      </c>
      <c r="AI29" s="26">
        <v>8128.1731949787099</v>
      </c>
      <c r="AJ29" s="26">
        <v>345.07738917891385</v>
      </c>
      <c r="AK29" s="26" t="s">
        <v>431</v>
      </c>
      <c r="AL29" s="49" t="s">
        <v>49</v>
      </c>
    </row>
    <row r="30" spans="1:38" s="2" customFormat="1" ht="26.25" customHeight="1" thickBot="1" x14ac:dyDescent="0.25">
      <c r="A30" s="70" t="s">
        <v>78</v>
      </c>
      <c r="B30" s="70" t="s">
        <v>85</v>
      </c>
      <c r="C30" s="71" t="s">
        <v>86</v>
      </c>
      <c r="D30" s="72"/>
      <c r="E30" s="6">
        <v>3.0656935110000001</v>
      </c>
      <c r="F30" s="6">
        <v>11.186762165999999</v>
      </c>
      <c r="G30" s="6">
        <v>5.0012470000000003E-3</v>
      </c>
      <c r="H30" s="6">
        <v>2.8650488000000002E-2</v>
      </c>
      <c r="I30" s="6">
        <v>0.156898024</v>
      </c>
      <c r="J30" s="6">
        <v>0.156898024</v>
      </c>
      <c r="K30" s="6">
        <v>0.156898024</v>
      </c>
      <c r="L30" s="6">
        <v>2.9379203999999999E-2</v>
      </c>
      <c r="M30" s="6">
        <v>86.251076707999999</v>
      </c>
      <c r="N30" s="6">
        <v>1.654081465</v>
      </c>
      <c r="O30" s="6">
        <v>1.5152713E-2</v>
      </c>
      <c r="P30" s="6">
        <v>4.2984640000000001E-3</v>
      </c>
      <c r="Q30" s="6">
        <v>1.4821800000000001E-4</v>
      </c>
      <c r="R30" s="6">
        <v>6.6497499000000002E-2</v>
      </c>
      <c r="S30" s="6">
        <v>2.5706289710000001</v>
      </c>
      <c r="T30" s="6">
        <v>0.106414597</v>
      </c>
      <c r="U30" s="6">
        <v>1.50867E-2</v>
      </c>
      <c r="V30" s="6">
        <v>1.502546444</v>
      </c>
      <c r="W30" s="6">
        <v>0.23836752920000001</v>
      </c>
      <c r="X30" s="6">
        <v>5.4683714356000002E-3</v>
      </c>
      <c r="Y30" s="6">
        <v>7.0731578893999999E-3</v>
      </c>
      <c r="Z30" s="6">
        <v>4.1991941383999996E-3</v>
      </c>
      <c r="AA30" s="6">
        <v>7.8703183073000008E-3</v>
      </c>
      <c r="AB30" s="6">
        <v>2.4611041769099999E-2</v>
      </c>
      <c r="AC30" s="6" t="s">
        <v>431</v>
      </c>
      <c r="AD30" s="6">
        <v>0.115952</v>
      </c>
      <c r="AE30" s="60"/>
      <c r="AF30" s="26">
        <v>19799.595564020467</v>
      </c>
      <c r="AG30" s="26" t="s">
        <v>433</v>
      </c>
      <c r="AH30" s="26" t="s">
        <v>433</v>
      </c>
      <c r="AI30" s="26">
        <v>753.76779211763278</v>
      </c>
      <c r="AJ30" s="26" t="s">
        <v>433</v>
      </c>
      <c r="AK30" s="26" t="s">
        <v>431</v>
      </c>
      <c r="AL30" s="49" t="s">
        <v>49</v>
      </c>
    </row>
    <row r="31" spans="1:38" s="2" customFormat="1" ht="26.25" customHeight="1" thickBot="1" x14ac:dyDescent="0.25">
      <c r="A31" s="70" t="s">
        <v>78</v>
      </c>
      <c r="B31" s="70" t="s">
        <v>87</v>
      </c>
      <c r="C31" s="71" t="s">
        <v>88</v>
      </c>
      <c r="D31" s="72"/>
      <c r="E31" s="6" t="s">
        <v>431</v>
      </c>
      <c r="F31" s="6">
        <v>4.0163337889999999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191248.44347500001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3.2037083900000001</v>
      </c>
      <c r="J32" s="6">
        <v>5.7381789489999999</v>
      </c>
      <c r="K32" s="6">
        <v>7.8240684619999996</v>
      </c>
      <c r="L32" s="6">
        <v>0.35423151600000002</v>
      </c>
      <c r="M32" s="6" t="s">
        <v>431</v>
      </c>
      <c r="N32" s="6">
        <v>6.8796753629999996</v>
      </c>
      <c r="O32" s="6">
        <v>3.4017749E-2</v>
      </c>
      <c r="P32" s="6" t="s">
        <v>432</v>
      </c>
      <c r="Q32" s="6">
        <v>8.0409824000000005E-2</v>
      </c>
      <c r="R32" s="6">
        <v>2.5263075659999998</v>
      </c>
      <c r="S32" s="6">
        <v>55.122468355000002</v>
      </c>
      <c r="T32" s="6">
        <v>0.414045785</v>
      </c>
      <c r="U32" s="6">
        <v>6.407417E-2</v>
      </c>
      <c r="V32" s="6">
        <v>25.146804381999999</v>
      </c>
      <c r="W32" s="6" t="s">
        <v>431</v>
      </c>
      <c r="X32" s="6">
        <v>9.1094560001999999E-3</v>
      </c>
      <c r="Y32" s="6">
        <v>4.4990595810000001E-4</v>
      </c>
      <c r="Z32" s="6">
        <v>6.6414689079999996E-4</v>
      </c>
      <c r="AA32" s="6" t="s">
        <v>432</v>
      </c>
      <c r="AB32" s="6">
        <v>1.02235088486E-2</v>
      </c>
      <c r="AC32" s="6" t="s">
        <v>431</v>
      </c>
      <c r="AD32" s="6" t="s">
        <v>431</v>
      </c>
      <c r="AE32" s="60"/>
      <c r="AF32" s="26" t="s">
        <v>433</v>
      </c>
      <c r="AG32" s="26" t="s">
        <v>433</v>
      </c>
      <c r="AH32" s="26" t="s">
        <v>433</v>
      </c>
      <c r="AI32" s="26" t="s">
        <v>433</v>
      </c>
      <c r="AJ32" s="26" t="s">
        <v>433</v>
      </c>
      <c r="AK32" s="26">
        <v>354018209.95836514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1.826622688</v>
      </c>
      <c r="J33" s="6">
        <v>3.382634607</v>
      </c>
      <c r="K33" s="6">
        <v>6.7652692209999996</v>
      </c>
      <c r="L33" s="6">
        <v>7.1711850999999993E-2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354018209.95836514</v>
      </c>
      <c r="AL33" s="49" t="s">
        <v>413</v>
      </c>
    </row>
    <row r="34" spans="1:38" s="2" customFormat="1" ht="26.25" customHeight="1" thickBot="1" x14ac:dyDescent="0.25">
      <c r="A34" s="70" t="s">
        <v>70</v>
      </c>
      <c r="B34" s="70" t="s">
        <v>93</v>
      </c>
      <c r="C34" s="71" t="s">
        <v>94</v>
      </c>
      <c r="D34" s="72"/>
      <c r="E34" s="6">
        <v>3.9915289669999998</v>
      </c>
      <c r="F34" s="6">
        <v>0.35421011000000002</v>
      </c>
      <c r="G34" s="6">
        <v>1.523487E-3</v>
      </c>
      <c r="H34" s="6">
        <v>5.3322899999999997E-4</v>
      </c>
      <c r="I34" s="6">
        <v>0.104358677</v>
      </c>
      <c r="J34" s="6">
        <v>0.10969087800000001</v>
      </c>
      <c r="K34" s="6">
        <v>0.11578480400000001</v>
      </c>
      <c r="L34" s="6">
        <v>6.7833139000000001E-2</v>
      </c>
      <c r="M34" s="6">
        <v>0.815064122</v>
      </c>
      <c r="N34" s="6" t="s">
        <v>432</v>
      </c>
      <c r="O34" s="6">
        <v>7.6174000000000001E-4</v>
      </c>
      <c r="P34" s="6" t="s">
        <v>432</v>
      </c>
      <c r="Q34" s="6" t="s">
        <v>432</v>
      </c>
      <c r="R34" s="6">
        <v>3.8087149999999998E-3</v>
      </c>
      <c r="S34" s="6">
        <v>0.129496161</v>
      </c>
      <c r="T34" s="6">
        <v>5.3321929999999998E-3</v>
      </c>
      <c r="U34" s="6">
        <v>7.6174000000000001E-4</v>
      </c>
      <c r="V34" s="6">
        <v>7.6174220000000001E-2</v>
      </c>
      <c r="W34" s="6">
        <v>2.1289170167160001E-2</v>
      </c>
      <c r="X34" s="6">
        <v>2.2852265100000001E-3</v>
      </c>
      <c r="Y34" s="6">
        <v>3.8087108499999999E-3</v>
      </c>
      <c r="Z34" s="6">
        <v>2.6203930647999999E-3</v>
      </c>
      <c r="AA34" s="6">
        <v>6.0177631430000003E-4</v>
      </c>
      <c r="AB34" s="6">
        <v>9.3161067390999993E-3</v>
      </c>
      <c r="AC34" s="6" t="s">
        <v>431</v>
      </c>
      <c r="AD34" s="6" t="s">
        <v>431</v>
      </c>
      <c r="AE34" s="60"/>
      <c r="AF34" s="26">
        <v>3283.1087527</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12.834574411</v>
      </c>
      <c r="F36" s="6">
        <v>0.97063460599999996</v>
      </c>
      <c r="G36" s="6">
        <v>4.5823034820000004</v>
      </c>
      <c r="H36" s="6">
        <v>3.4940629999999999E-3</v>
      </c>
      <c r="I36" s="6">
        <v>0.79200438299999998</v>
      </c>
      <c r="J36" s="6">
        <v>0.93124312600000003</v>
      </c>
      <c r="K36" s="6">
        <v>0.93124312600000003</v>
      </c>
      <c r="L36" s="6">
        <v>2.4018393999999998E-2</v>
      </c>
      <c r="M36" s="6">
        <v>2.0533113109999999</v>
      </c>
      <c r="N36" s="6">
        <v>7.1289723999999999E-2</v>
      </c>
      <c r="O36" s="6">
        <v>6.271525E-3</v>
      </c>
      <c r="P36" s="6">
        <v>1.3694557E-2</v>
      </c>
      <c r="Q36" s="6">
        <v>0.101886066</v>
      </c>
      <c r="R36" s="6">
        <v>0.110717591</v>
      </c>
      <c r="S36" s="6">
        <v>0.48661351899999999</v>
      </c>
      <c r="T36" s="6">
        <v>4.4671517420000004</v>
      </c>
      <c r="U36" s="6">
        <v>6.3995174000000002E-2</v>
      </c>
      <c r="V36" s="6">
        <v>0.59898208600000002</v>
      </c>
      <c r="W36" s="6">
        <v>0.10840972582300001</v>
      </c>
      <c r="X36" s="6">
        <v>1.3823034742000001E-3</v>
      </c>
      <c r="Y36" s="6">
        <v>7.5515173710000005E-3</v>
      </c>
      <c r="Z36" s="6">
        <v>6.2715173710000006E-3</v>
      </c>
      <c r="AA36" s="6">
        <v>1.5231517370999999E-3</v>
      </c>
      <c r="AB36" s="6">
        <v>1.6728489953300001E-2</v>
      </c>
      <c r="AC36" s="6">
        <v>4.7605000000000001E-2</v>
      </c>
      <c r="AD36" s="6">
        <v>8.7068000000000006E-2</v>
      </c>
      <c r="AE36" s="60"/>
      <c r="AF36" s="26">
        <v>21189.599869010006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0.13409605935682467</v>
      </c>
      <c r="F37" s="6">
        <v>4.7078347805613874E-3</v>
      </c>
      <c r="G37" s="6">
        <v>6.1410623999957393E-4</v>
      </c>
      <c r="H37" s="6" t="s">
        <v>431</v>
      </c>
      <c r="I37" s="6">
        <v>5.7248699536869793E-4</v>
      </c>
      <c r="J37" s="6">
        <v>5.7248699536869793E-4</v>
      </c>
      <c r="K37" s="6">
        <v>5.7248699536869793E-4</v>
      </c>
      <c r="L37" s="6">
        <v>6.2606671868842195E-5</v>
      </c>
      <c r="M37" s="6">
        <v>1.3867627743281239E-2</v>
      </c>
      <c r="N37" s="6">
        <v>5.7325639553081004E-6</v>
      </c>
      <c r="O37" s="6">
        <v>7.6562579279460001E-7</v>
      </c>
      <c r="P37" s="6">
        <v>2.5566756483528993E-4</v>
      </c>
      <c r="Q37" s="6">
        <v>3.0587843022894772E-4</v>
      </c>
      <c r="R37" s="6">
        <v>4.4909428571435996E-6</v>
      </c>
      <c r="S37" s="6">
        <v>4.0316006856002003E-6</v>
      </c>
      <c r="T37" s="6">
        <v>1.4266986649945999E-6</v>
      </c>
      <c r="U37" s="6">
        <v>3.07810013147899E-5</v>
      </c>
      <c r="V37" s="6">
        <v>7.4585892195439571E-4</v>
      </c>
      <c r="W37" s="6">
        <v>1.2839599354179442E-3</v>
      </c>
      <c r="X37" s="6">
        <v>1.4481576346333001E-6</v>
      </c>
      <c r="Y37" s="6">
        <v>2.3276820947823E-6</v>
      </c>
      <c r="Z37" s="6">
        <v>2.157523491097E-6</v>
      </c>
      <c r="AA37" s="6">
        <v>2.1549647148018999E-6</v>
      </c>
      <c r="AB37" s="6">
        <v>8.0883279547807006E-6</v>
      </c>
      <c r="AC37" s="6">
        <v>1.1095335403000001E-6</v>
      </c>
      <c r="AD37" s="6">
        <v>6.4723100000000003E-11</v>
      </c>
      <c r="AE37" s="60"/>
      <c r="AF37" s="26">
        <v>12.793879999992001</v>
      </c>
      <c r="AG37" s="26" t="s">
        <v>431</v>
      </c>
      <c r="AH37" s="26">
        <v>2542.5879874022744</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11.153484667399191</v>
      </c>
      <c r="F39" s="6">
        <v>1.682227852951409</v>
      </c>
      <c r="G39" s="6">
        <v>9.3304116999980113</v>
      </c>
      <c r="H39" s="6">
        <v>0.11273140700000001</v>
      </c>
      <c r="I39" s="6">
        <v>2.1072046226708965</v>
      </c>
      <c r="J39" s="6">
        <v>2.6570382096708967</v>
      </c>
      <c r="K39" s="6">
        <v>3.2144887866708967</v>
      </c>
      <c r="L39" s="6">
        <v>0.17734227887849333</v>
      </c>
      <c r="M39" s="6">
        <v>6.9839504227847389</v>
      </c>
      <c r="N39" s="6">
        <v>0.81374177695313876</v>
      </c>
      <c r="O39" s="6">
        <v>5.7686053006653873E-2</v>
      </c>
      <c r="P39" s="6">
        <v>3.5336590910340172E-2</v>
      </c>
      <c r="Q39" s="6">
        <v>7.4272431016340165E-2</v>
      </c>
      <c r="R39" s="6">
        <v>1.1716950418581782</v>
      </c>
      <c r="S39" s="6">
        <v>0.19866995818481625</v>
      </c>
      <c r="T39" s="6">
        <v>10.744791443367761</v>
      </c>
      <c r="U39" s="6">
        <v>1.3466124839119719E-2</v>
      </c>
      <c r="V39" s="6">
        <v>2.1457289888887239</v>
      </c>
      <c r="W39" s="6">
        <v>1.0888243297639353</v>
      </c>
      <c r="X39" s="6">
        <v>0.10948736948789685</v>
      </c>
      <c r="Y39" s="6">
        <v>0.18927225665401115</v>
      </c>
      <c r="Z39" s="6">
        <v>8.648321375121247E-2</v>
      </c>
      <c r="AA39" s="6">
        <v>7.7584916308318694E-2</v>
      </c>
      <c r="AB39" s="6">
        <v>0.46282775620143918</v>
      </c>
      <c r="AC39" s="6">
        <v>2.82296836022152E-2</v>
      </c>
      <c r="AD39" s="6">
        <v>0.33171</v>
      </c>
      <c r="AE39" s="60"/>
      <c r="AF39" s="26">
        <v>60508.413125843683</v>
      </c>
      <c r="AG39" s="26">
        <v>1974.5423736671303</v>
      </c>
      <c r="AH39" s="26">
        <v>97992.598604888641</v>
      </c>
      <c r="AI39" s="26">
        <v>5253.7947684719993</v>
      </c>
      <c r="AJ39" s="26" t="s">
        <v>433</v>
      </c>
      <c r="AK39" s="26" t="s">
        <v>431</v>
      </c>
      <c r="AL39" s="49" t="s">
        <v>49</v>
      </c>
    </row>
    <row r="40" spans="1:38" s="2" customFormat="1" ht="26.25" customHeight="1" thickBot="1" x14ac:dyDescent="0.25">
      <c r="A40" s="70" t="s">
        <v>70</v>
      </c>
      <c r="B40" s="70" t="s">
        <v>105</v>
      </c>
      <c r="C40" s="71" t="s">
        <v>391</v>
      </c>
      <c r="D40" s="72"/>
      <c r="E40" s="6">
        <v>2.2119996999999999E-2</v>
      </c>
      <c r="F40" s="6">
        <v>1.8183120049999999</v>
      </c>
      <c r="G40" s="6">
        <v>1.5999998000000001E-2</v>
      </c>
      <c r="H40" s="6">
        <v>2.3998999999999998E-5</v>
      </c>
      <c r="I40" s="6">
        <v>3.0095997999999999E-2</v>
      </c>
      <c r="J40" s="6">
        <v>3.0095997999999999E-2</v>
      </c>
      <c r="K40" s="6">
        <v>3.0095997999999999E-2</v>
      </c>
      <c r="L40" s="6">
        <v>1.5039980000000001E-3</v>
      </c>
      <c r="M40" s="6">
        <v>4.9663440010000004</v>
      </c>
      <c r="N40" s="6">
        <v>4.0000002999999999E-2</v>
      </c>
      <c r="O40" s="6">
        <v>8.0003E-5</v>
      </c>
      <c r="P40" s="6" t="s">
        <v>432</v>
      </c>
      <c r="Q40" s="6" t="s">
        <v>432</v>
      </c>
      <c r="R40" s="6">
        <v>4.0000099999999998E-4</v>
      </c>
      <c r="S40" s="6">
        <v>1.3599994000000001E-2</v>
      </c>
      <c r="T40" s="6">
        <v>5.5999900000000004E-4</v>
      </c>
      <c r="U40" s="6">
        <v>8.0003E-5</v>
      </c>
      <c r="V40" s="6">
        <v>8.0000020000000008E-3</v>
      </c>
      <c r="W40" s="6" t="s">
        <v>432</v>
      </c>
      <c r="X40" s="6">
        <v>3.2000000000000003E-4</v>
      </c>
      <c r="Y40" s="6">
        <v>3.2000000000000003E-4</v>
      </c>
      <c r="Z40" s="6">
        <v>2.7520000000000002E-4</v>
      </c>
      <c r="AA40" s="6">
        <v>6.3200000000000005E-5</v>
      </c>
      <c r="AB40" s="6">
        <v>9.7839999999999993E-4</v>
      </c>
      <c r="AC40" s="6" t="s">
        <v>431</v>
      </c>
      <c r="AD40" s="6" t="s">
        <v>431</v>
      </c>
      <c r="AE40" s="60"/>
      <c r="AF40" s="26">
        <v>336.88</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20.030838069000001</v>
      </c>
      <c r="F41" s="6">
        <v>49.571935517999997</v>
      </c>
      <c r="G41" s="6">
        <v>10.542097092000001</v>
      </c>
      <c r="H41" s="6">
        <v>6.2727518209999999</v>
      </c>
      <c r="I41" s="6">
        <v>58.927650206000003</v>
      </c>
      <c r="J41" s="6">
        <v>60.541194730999997</v>
      </c>
      <c r="K41" s="6">
        <v>63.733227759000002</v>
      </c>
      <c r="L41" s="6">
        <v>6.5238671229999996</v>
      </c>
      <c r="M41" s="6">
        <v>395.84664034600002</v>
      </c>
      <c r="N41" s="6">
        <v>3.7543325040000002</v>
      </c>
      <c r="O41" s="6">
        <v>1.3826470129999999</v>
      </c>
      <c r="P41" s="6">
        <v>0.112278373</v>
      </c>
      <c r="Q41" s="6">
        <v>6.4515326999999997E-2</v>
      </c>
      <c r="R41" s="6">
        <v>2.5035842229999998</v>
      </c>
      <c r="S41" s="6">
        <v>0.77698932799999998</v>
      </c>
      <c r="T41" s="6">
        <v>0.30204202299999999</v>
      </c>
      <c r="U41" s="6">
        <v>6.3866328E-2</v>
      </c>
      <c r="V41" s="6">
        <v>55.306435192000002</v>
      </c>
      <c r="W41" s="6">
        <v>63.161966349059085</v>
      </c>
      <c r="X41" s="6">
        <v>11.861135373130328</v>
      </c>
      <c r="Y41" s="6">
        <v>11.019265797242221</v>
      </c>
      <c r="Z41" s="6">
        <v>4.1777218264533351</v>
      </c>
      <c r="AA41" s="6">
        <v>6.6204590000373669</v>
      </c>
      <c r="AB41" s="6">
        <v>33.678581996863251</v>
      </c>
      <c r="AC41" s="6">
        <v>0.52931499999999998</v>
      </c>
      <c r="AD41" s="6">
        <v>0.778555</v>
      </c>
      <c r="AE41" s="60"/>
      <c r="AF41" s="26">
        <v>113048.8872</v>
      </c>
      <c r="AG41" s="26">
        <v>4551</v>
      </c>
      <c r="AH41" s="26">
        <v>133689.07463200751</v>
      </c>
      <c r="AI41" s="26">
        <v>105298.64589859991</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19.826161648999999</v>
      </c>
      <c r="F43" s="6">
        <v>1.4603897159999999</v>
      </c>
      <c r="G43" s="6">
        <v>1.053108028</v>
      </c>
      <c r="H43" s="6">
        <v>0.100788002</v>
      </c>
      <c r="I43" s="6">
        <v>0.88303958000000005</v>
      </c>
      <c r="J43" s="6">
        <v>0.89411277700000003</v>
      </c>
      <c r="K43" s="6">
        <v>0.91199597700000001</v>
      </c>
      <c r="L43" s="6">
        <v>0.52753035800000003</v>
      </c>
      <c r="M43" s="6">
        <v>4.6108219669999997</v>
      </c>
      <c r="N43" s="6">
        <v>8.2140718000000001E-2</v>
      </c>
      <c r="O43" s="6">
        <v>3.5782928999999998E-2</v>
      </c>
      <c r="P43" s="6">
        <v>6.6233220000000001E-3</v>
      </c>
      <c r="Q43" s="6">
        <v>5.726493E-3</v>
      </c>
      <c r="R43" s="6">
        <v>6.6685260999999996E-2</v>
      </c>
      <c r="S43" s="6">
        <v>2.2267417000000001E-2</v>
      </c>
      <c r="T43" s="6">
        <v>0.118161717</v>
      </c>
      <c r="U43" s="6">
        <v>6.9818609999999998E-3</v>
      </c>
      <c r="V43" s="6">
        <v>2.528180673</v>
      </c>
      <c r="W43" s="6">
        <v>0.31181059164316238</v>
      </c>
      <c r="X43" s="6">
        <v>2.7856070825553556E-2</v>
      </c>
      <c r="Y43" s="6">
        <v>4.502948820322062E-2</v>
      </c>
      <c r="Z43" s="6">
        <v>1.4240464411398337E-2</v>
      </c>
      <c r="AA43" s="6">
        <v>1.151252969645364E-2</v>
      </c>
      <c r="AB43" s="6">
        <v>9.8638553136626145E-2</v>
      </c>
      <c r="AC43" s="6">
        <v>1.8252999999999998E-2</v>
      </c>
      <c r="AD43" s="6">
        <v>9.5711000000000004E-2</v>
      </c>
      <c r="AE43" s="60"/>
      <c r="AF43" s="26">
        <v>21399.654723479904</v>
      </c>
      <c r="AG43" s="26" t="s">
        <v>433</v>
      </c>
      <c r="AH43" s="26">
        <v>27174.788533834588</v>
      </c>
      <c r="AI43" s="26">
        <v>3179</v>
      </c>
      <c r="AJ43" s="26" t="s">
        <v>433</v>
      </c>
      <c r="AK43" s="26" t="s">
        <v>431</v>
      </c>
      <c r="AL43" s="49" t="s">
        <v>49</v>
      </c>
    </row>
    <row r="44" spans="1:38" s="2" customFormat="1" ht="26.25" customHeight="1" thickBot="1" x14ac:dyDescent="0.25">
      <c r="A44" s="70" t="s">
        <v>70</v>
      </c>
      <c r="B44" s="70" t="s">
        <v>111</v>
      </c>
      <c r="C44" s="71" t="s">
        <v>112</v>
      </c>
      <c r="D44" s="72"/>
      <c r="E44" s="6">
        <v>56.801135969000001</v>
      </c>
      <c r="F44" s="6">
        <v>5.7546043170000001</v>
      </c>
      <c r="G44" s="6">
        <v>5.8179201999999999E-2</v>
      </c>
      <c r="H44" s="6">
        <v>1.9285983E-2</v>
      </c>
      <c r="I44" s="6">
        <v>2.5932678999999998</v>
      </c>
      <c r="J44" s="6">
        <v>2.5932678999999998</v>
      </c>
      <c r="K44" s="6">
        <v>2.5932678999999998</v>
      </c>
      <c r="L44" s="6">
        <v>1.5920960710000001</v>
      </c>
      <c r="M44" s="6">
        <v>24.104892586999998</v>
      </c>
      <c r="N44" s="6" t="s">
        <v>432</v>
      </c>
      <c r="O44" s="6">
        <v>2.4386116999999999E-2</v>
      </c>
      <c r="P44" s="6" t="s">
        <v>432</v>
      </c>
      <c r="Q44" s="6" t="s">
        <v>432</v>
      </c>
      <c r="R44" s="6">
        <v>0.121930547</v>
      </c>
      <c r="S44" s="6">
        <v>4.1456387020000003</v>
      </c>
      <c r="T44" s="6">
        <v>0.17070276600000001</v>
      </c>
      <c r="U44" s="6">
        <v>2.4386116999999999E-2</v>
      </c>
      <c r="V44" s="6">
        <v>2.4386109970000001</v>
      </c>
      <c r="W44" s="6" t="s">
        <v>432</v>
      </c>
      <c r="X44" s="6">
        <v>7.3205839999999994E-2</v>
      </c>
      <c r="Y44" s="6">
        <v>0.12188304</v>
      </c>
      <c r="Z44" s="6">
        <v>8.3888218400000006E-2</v>
      </c>
      <c r="AA44" s="6">
        <v>1.9265026899999999E-2</v>
      </c>
      <c r="AB44" s="6">
        <v>0.29824212529999999</v>
      </c>
      <c r="AC44" s="6" t="s">
        <v>431</v>
      </c>
      <c r="AD44" s="6" t="s">
        <v>431</v>
      </c>
      <c r="AE44" s="60"/>
      <c r="AF44" s="26">
        <v>105099.43061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8.5310970600000005</v>
      </c>
      <c r="F45" s="6">
        <v>0.60349441699999995</v>
      </c>
      <c r="G45" s="6">
        <v>0.617268398</v>
      </c>
      <c r="H45" s="6">
        <v>2.1604409999999999E-3</v>
      </c>
      <c r="I45" s="6">
        <v>0.27758074399999999</v>
      </c>
      <c r="J45" s="6">
        <v>0.32608752200000002</v>
      </c>
      <c r="K45" s="6">
        <v>0.32608752200000002</v>
      </c>
      <c r="L45" s="6">
        <v>1.4692601E-2</v>
      </c>
      <c r="M45" s="6">
        <v>1.369271124</v>
      </c>
      <c r="N45" s="6">
        <v>4.0122446999999999E-2</v>
      </c>
      <c r="O45" s="6">
        <v>3.0863449999999999E-3</v>
      </c>
      <c r="P45" s="6">
        <v>9.2590239999999994E-3</v>
      </c>
      <c r="Q45" s="6">
        <v>1.2345366E-2</v>
      </c>
      <c r="R45" s="6">
        <v>1.5431706E-2</v>
      </c>
      <c r="S45" s="6">
        <v>0.27159809299999998</v>
      </c>
      <c r="T45" s="6">
        <v>0.308634201</v>
      </c>
      <c r="U45" s="6">
        <v>3.0863419999999999E-2</v>
      </c>
      <c r="V45" s="6">
        <v>0.370361043</v>
      </c>
      <c r="W45" s="6">
        <v>4.0122445973999998E-2</v>
      </c>
      <c r="X45" s="6">
        <v>6.1726839960000003E-4</v>
      </c>
      <c r="Y45" s="6">
        <v>3.0863419980000002E-3</v>
      </c>
      <c r="Z45" s="6">
        <v>3.0863419980000002E-3</v>
      </c>
      <c r="AA45" s="6">
        <v>3.0863419980000002E-4</v>
      </c>
      <c r="AB45" s="6">
        <v>7.0985865953999997E-3</v>
      </c>
      <c r="AC45" s="6">
        <v>2.469E-2</v>
      </c>
      <c r="AD45" s="6">
        <v>1.1728000000000001E-2</v>
      </c>
      <c r="AE45" s="60"/>
      <c r="AF45" s="26">
        <v>13302.13401138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1.6208487110000001</v>
      </c>
      <c r="F47" s="6">
        <v>4.4879550999999997E-2</v>
      </c>
      <c r="G47" s="6">
        <v>9.9573684999999995E-2</v>
      </c>
      <c r="H47" s="6">
        <v>6.4983300000000005E-4</v>
      </c>
      <c r="I47" s="6">
        <v>2.1880368000000001E-2</v>
      </c>
      <c r="J47" s="6">
        <v>2.5390216E-2</v>
      </c>
      <c r="K47" s="6">
        <v>2.8386631999999998E-2</v>
      </c>
      <c r="L47" s="6">
        <v>8.9677939999999994E-3</v>
      </c>
      <c r="M47" s="6">
        <v>0.77907219100000002</v>
      </c>
      <c r="N47" s="6">
        <v>0.19460835000000001</v>
      </c>
      <c r="O47" s="6">
        <v>2.2880099999999999E-4</v>
      </c>
      <c r="P47" s="6">
        <v>5.02389E-4</v>
      </c>
      <c r="Q47" s="6">
        <v>3.6778499999999998E-4</v>
      </c>
      <c r="R47" s="6">
        <v>3.4031209999999998E-3</v>
      </c>
      <c r="S47" s="6">
        <v>5.8649659999999999E-2</v>
      </c>
      <c r="T47" s="6">
        <v>8.9939449999999997E-3</v>
      </c>
      <c r="U47" s="6">
        <v>9.5786000000000005E-4</v>
      </c>
      <c r="V47" s="6">
        <v>3.7377619000000001E-2</v>
      </c>
      <c r="W47" s="6">
        <v>1.0533318957650001E-2</v>
      </c>
      <c r="X47" s="6">
        <v>3.1525373232930114E-4</v>
      </c>
      <c r="Y47" s="6">
        <v>4.8401647195205202E-4</v>
      </c>
      <c r="Z47" s="6">
        <v>4.2318286373706318E-4</v>
      </c>
      <c r="AA47" s="6">
        <v>7.013454143100584E-3</v>
      </c>
      <c r="AB47" s="6">
        <v>8.2359072106190003E-3</v>
      </c>
      <c r="AC47" s="6">
        <v>6.29E-4</v>
      </c>
      <c r="AD47" s="6">
        <v>2.209E-3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1.956714E-2</v>
      </c>
      <c r="J48" s="6">
        <v>0.12718641</v>
      </c>
      <c r="K48" s="6">
        <v>0.26741757999999999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3.26119</v>
      </c>
      <c r="AL48" s="49" t="s">
        <v>122</v>
      </c>
    </row>
    <row r="49" spans="1:38" s="2" customFormat="1" ht="26.25" customHeight="1" thickBot="1" x14ac:dyDescent="0.25">
      <c r="A49" s="70" t="s">
        <v>119</v>
      </c>
      <c r="B49" s="70" t="s">
        <v>123</v>
      </c>
      <c r="C49" s="71" t="s">
        <v>124</v>
      </c>
      <c r="D49" s="72"/>
      <c r="E49" s="6">
        <v>1.475054375E-3</v>
      </c>
      <c r="F49" s="6">
        <v>1.2619910874999999E-2</v>
      </c>
      <c r="G49" s="6">
        <v>1.3111590000000001E-3</v>
      </c>
      <c r="H49" s="6">
        <v>6.0641128750000004E-3</v>
      </c>
      <c r="I49" s="6">
        <v>0.103089923875</v>
      </c>
      <c r="J49" s="6">
        <v>0.24502295262500001</v>
      </c>
      <c r="K49" s="6">
        <v>0.56904326999999999</v>
      </c>
      <c r="L49" s="6" t="s">
        <v>432</v>
      </c>
      <c r="M49" s="6">
        <v>0.75408066937499996</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15.879499559000624</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0.417146092867</v>
      </c>
      <c r="AL51" s="49" t="s">
        <v>130</v>
      </c>
    </row>
    <row r="52" spans="1:38" s="2" customFormat="1" ht="26.25" customHeight="1" thickBot="1" x14ac:dyDescent="0.25">
      <c r="A52" s="70" t="s">
        <v>119</v>
      </c>
      <c r="B52" s="74" t="s">
        <v>131</v>
      </c>
      <c r="C52" s="76" t="s">
        <v>392</v>
      </c>
      <c r="D52" s="73"/>
      <c r="E52" s="6">
        <v>1.2353770039999998</v>
      </c>
      <c r="F52" s="6">
        <v>0.69831362839</v>
      </c>
      <c r="G52" s="6">
        <v>21.607776119486267</v>
      </c>
      <c r="H52" s="6">
        <v>6.9530742000000001E-3</v>
      </c>
      <c r="I52" s="6">
        <v>0.20375943199999999</v>
      </c>
      <c r="J52" s="6">
        <v>0.46707408560000002</v>
      </c>
      <c r="K52" s="6">
        <v>0.59439249039999897</v>
      </c>
      <c r="L52" s="6">
        <v>3.1592159999999997E-4</v>
      </c>
      <c r="M52" s="6">
        <v>0.50187449238402027</v>
      </c>
      <c r="N52" s="6">
        <v>1.3744448999999999E-3</v>
      </c>
      <c r="O52" s="6">
        <v>2.8297395E-4</v>
      </c>
      <c r="P52" s="6">
        <v>3.2339880000000002E-4</v>
      </c>
      <c r="Q52" s="6">
        <v>8.0849700000000006E-5</v>
      </c>
      <c r="R52" s="6">
        <v>1.4148697500000001E-3</v>
      </c>
      <c r="S52" s="6">
        <v>6.0637275000000003E-4</v>
      </c>
      <c r="T52" s="6">
        <v>2.6680401E-3</v>
      </c>
      <c r="U52" s="6">
        <v>8.0849700000000006E-5</v>
      </c>
      <c r="V52" s="6">
        <v>5.2552304999999998E-4</v>
      </c>
      <c r="W52" s="6">
        <v>1.555319853596985E-4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64.427669750000007</v>
      </c>
      <c r="AL52" s="49" t="s">
        <v>132</v>
      </c>
    </row>
    <row r="53" spans="1:38" s="2" customFormat="1" ht="26.25" customHeight="1" thickBot="1" x14ac:dyDescent="0.25">
      <c r="A53" s="70" t="s">
        <v>119</v>
      </c>
      <c r="B53" s="74" t="s">
        <v>133</v>
      </c>
      <c r="C53" s="76" t="s">
        <v>134</v>
      </c>
      <c r="D53" s="73"/>
      <c r="E53" s="6" t="s">
        <v>431</v>
      </c>
      <c r="F53" s="6">
        <v>6.3658398062529624</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35.726141310000003</v>
      </c>
      <c r="AL53" s="49" t="s">
        <v>135</v>
      </c>
    </row>
    <row r="54" spans="1:38" s="2" customFormat="1" ht="37.5" customHeight="1" thickBot="1" x14ac:dyDescent="0.25">
      <c r="A54" s="70" t="s">
        <v>119</v>
      </c>
      <c r="B54" s="74" t="s">
        <v>136</v>
      </c>
      <c r="C54" s="76" t="s">
        <v>137</v>
      </c>
      <c r="D54" s="73"/>
      <c r="E54" s="6" t="s">
        <v>431</v>
      </c>
      <c r="F54" s="6">
        <v>1.5500055972649536</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1.1529244293599999E-2</v>
      </c>
      <c r="AL54" s="49" t="s">
        <v>419</v>
      </c>
    </row>
    <row r="55" spans="1:38" s="2" customFormat="1" ht="26.25" customHeight="1" thickBot="1" x14ac:dyDescent="0.25">
      <c r="A55" s="70" t="s">
        <v>119</v>
      </c>
      <c r="B55" s="74" t="s">
        <v>138</v>
      </c>
      <c r="C55" s="76" t="s">
        <v>139</v>
      </c>
      <c r="D55" s="73"/>
      <c r="E55" s="6">
        <v>3.3539340983915915</v>
      </c>
      <c r="F55" s="6">
        <v>1.0097955395085407</v>
      </c>
      <c r="G55" s="6">
        <v>3.1073389577045378</v>
      </c>
      <c r="H55" s="6" t="s">
        <v>432</v>
      </c>
      <c r="I55" s="6">
        <v>1.8710952600000001E-2</v>
      </c>
      <c r="J55" s="6">
        <v>1.8710952600000001E-2</v>
      </c>
      <c r="K55" s="6">
        <v>1.8710952600000001E-2</v>
      </c>
      <c r="L55" s="6">
        <v>4.6777381499999999E-4</v>
      </c>
      <c r="M55" s="6">
        <v>1.285371278262359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4927.4840698295557</v>
      </c>
      <c r="AG55" s="26" t="s">
        <v>431</v>
      </c>
      <c r="AH55" s="26">
        <v>3678.7597902696762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14649.826999999999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6.2858543313921114E-2</v>
      </c>
      <c r="J58" s="6">
        <v>0.42020695509280742</v>
      </c>
      <c r="K58" s="6">
        <v>0.83811390818561493</v>
      </c>
      <c r="L58" s="6">
        <v>2.8914876836543712E-4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1933.1675308050371</v>
      </c>
      <c r="AL58" s="49" t="s">
        <v>148</v>
      </c>
    </row>
    <row r="59" spans="1:38" s="2" customFormat="1" ht="26.25" customHeight="1" thickBot="1" x14ac:dyDescent="0.25">
      <c r="A59" s="70" t="s">
        <v>53</v>
      </c>
      <c r="B59" s="78" t="s">
        <v>149</v>
      </c>
      <c r="C59" s="71" t="s">
        <v>402</v>
      </c>
      <c r="D59" s="72"/>
      <c r="E59" s="6" t="s">
        <v>432</v>
      </c>
      <c r="F59" s="6">
        <v>5.1487909999999998E-2</v>
      </c>
      <c r="G59" s="6" t="s">
        <v>432</v>
      </c>
      <c r="H59" s="6">
        <v>7.1401939999999997E-2</v>
      </c>
      <c r="I59" s="6">
        <v>0.68592388400000004</v>
      </c>
      <c r="J59" s="6">
        <v>0.78262675400000004</v>
      </c>
      <c r="K59" s="6">
        <v>0.89007671600000005</v>
      </c>
      <c r="L59" s="6">
        <v>1.1765189024000001E-3</v>
      </c>
      <c r="M59" s="6" t="s">
        <v>432</v>
      </c>
      <c r="N59" s="6">
        <v>7.4654858276000002</v>
      </c>
      <c r="O59" s="6">
        <v>0.36272773225999999</v>
      </c>
      <c r="P59" s="6">
        <v>3.1301219999999999E-3</v>
      </c>
      <c r="Q59" s="6">
        <v>0.79414043599999995</v>
      </c>
      <c r="R59" s="6">
        <v>0.98911957082000002</v>
      </c>
      <c r="S59" s="6">
        <v>1.6828615259999999E-2</v>
      </c>
      <c r="T59" s="6">
        <v>1.36241155496</v>
      </c>
      <c r="U59" s="6">
        <v>3.80206114836</v>
      </c>
      <c r="V59" s="6">
        <v>0.43794544000000002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4386.5039999999999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0.95061884200000002</v>
      </c>
      <c r="J60" s="6">
        <v>7.7717415010000002</v>
      </c>
      <c r="K60" s="6">
        <v>25.395415731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153787.79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0.64892517299999997</v>
      </c>
      <c r="J61" s="6">
        <v>6.4812573110000002</v>
      </c>
      <c r="K61" s="6">
        <v>21.657541987999998</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19822224</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2.0620306000000001E-2</v>
      </c>
      <c r="J62" s="6">
        <v>0.206203056</v>
      </c>
      <c r="K62" s="6">
        <v>0.41240611100000002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34367.175999999999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0.19635</v>
      </c>
      <c r="F65" s="6" t="s">
        <v>431</v>
      </c>
      <c r="G65" s="6" t="s">
        <v>431</v>
      </c>
      <c r="H65" s="6">
        <v>1.4330000000000001E-2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1.177144E-3</v>
      </c>
      <c r="J67" s="6">
        <v>1.569525E-3</v>
      </c>
      <c r="K67" s="6">
        <v>1.9619059999999998E-3</v>
      </c>
      <c r="L67" s="6">
        <v>2.1189E-5</v>
      </c>
      <c r="M67" s="6">
        <v>8.1543867999999993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6.534972E-3</v>
      </c>
      <c r="F68" s="6" t="s">
        <v>432</v>
      </c>
      <c r="G68" s="6">
        <v>0.24022072999999999</v>
      </c>
      <c r="H68" s="6" t="s">
        <v>432</v>
      </c>
      <c r="I68" s="6">
        <v>1.0891619999999999E-2</v>
      </c>
      <c r="J68" s="6">
        <v>1.4522159999999999E-2</v>
      </c>
      <c r="K68" s="6">
        <v>1.8152700000000001E-2</v>
      </c>
      <c r="L68" s="6">
        <v>1.9604900000000001E-4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0.48697351999999999</v>
      </c>
      <c r="I69" s="6">
        <v>5.6398400000000001E-4</v>
      </c>
      <c r="J69" s="6">
        <v>7.5224799999999996E-4</v>
      </c>
      <c r="K69" s="6">
        <v>9.3727999999999997E-4</v>
      </c>
      <c r="L69" s="6">
        <v>1.015403096E-5</v>
      </c>
      <c r="M69" s="6">
        <v>9.2072407999999992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0.27562300000000001</v>
      </c>
      <c r="F70" s="6">
        <v>8.1466432910000002</v>
      </c>
      <c r="G70" s="6">
        <v>2.509043014</v>
      </c>
      <c r="H70" s="6">
        <v>0.46484552963616566</v>
      </c>
      <c r="I70" s="6">
        <v>1.3127072422507351</v>
      </c>
      <c r="J70" s="6">
        <v>1.7878696783343133</v>
      </c>
      <c r="K70" s="6">
        <v>2.2920648534186916</v>
      </c>
      <c r="L70" s="6">
        <v>2.473722841586791E-2</v>
      </c>
      <c r="M70" s="6">
        <v>0.1895278</v>
      </c>
      <c r="N70" s="6" t="s">
        <v>432</v>
      </c>
      <c r="O70" s="6" t="s">
        <v>432</v>
      </c>
      <c r="P70" s="6">
        <v>0.23619769400000001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1.341491850488</v>
      </c>
      <c r="F72" s="6">
        <v>0.77856864554500005</v>
      </c>
      <c r="G72" s="6">
        <v>1.2699180994835519</v>
      </c>
      <c r="H72" s="6" t="s">
        <v>432</v>
      </c>
      <c r="I72" s="6">
        <v>1.0079778946624001</v>
      </c>
      <c r="J72" s="6">
        <v>1.2315749498058</v>
      </c>
      <c r="K72" s="6">
        <v>2.3048520513950002</v>
      </c>
      <c r="L72" s="6">
        <v>2.9432497305485094E-2</v>
      </c>
      <c r="M72" s="6">
        <v>87.055750240899997</v>
      </c>
      <c r="N72" s="6">
        <v>34.717433384339998</v>
      </c>
      <c r="O72" s="6">
        <v>1.4276736620400001</v>
      </c>
      <c r="P72" s="6">
        <v>0.86314806341200001</v>
      </c>
      <c r="Q72" s="6">
        <v>9.5103244107700005E-2</v>
      </c>
      <c r="R72" s="6">
        <v>1.9933995210850002</v>
      </c>
      <c r="S72" s="6">
        <v>1.7182947750599999</v>
      </c>
      <c r="T72" s="6">
        <v>4.56924484453</v>
      </c>
      <c r="U72" s="6">
        <v>0.10668066599999999</v>
      </c>
      <c r="V72" s="6">
        <v>25.345893365240002</v>
      </c>
      <c r="W72" s="6">
        <v>56.156366551000005</v>
      </c>
      <c r="X72" s="6" t="s">
        <v>434</v>
      </c>
      <c r="Y72" s="6" t="s">
        <v>434</v>
      </c>
      <c r="Z72" s="6" t="s">
        <v>434</v>
      </c>
      <c r="AA72" s="6" t="s">
        <v>434</v>
      </c>
      <c r="AB72" s="6">
        <v>14.887667834756</v>
      </c>
      <c r="AC72" s="6">
        <v>0.14105556</v>
      </c>
      <c r="AD72" s="6">
        <v>25.636805472500001</v>
      </c>
      <c r="AE72" s="60"/>
      <c r="AF72" s="26" t="s">
        <v>431</v>
      </c>
      <c r="AG72" s="26" t="s">
        <v>431</v>
      </c>
      <c r="AH72" s="26" t="s">
        <v>431</v>
      </c>
      <c r="AI72" s="26" t="s">
        <v>431</v>
      </c>
      <c r="AJ72" s="26" t="s">
        <v>431</v>
      </c>
      <c r="AK72" s="26">
        <v>14299.997517000002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0.220049244</v>
      </c>
      <c r="J73" s="6">
        <v>0.31173642899999998</v>
      </c>
      <c r="K73" s="6">
        <v>0.36674874000000002</v>
      </c>
      <c r="L73" s="6">
        <v>2.20049244E-2</v>
      </c>
      <c r="M73" s="6" t="s">
        <v>432</v>
      </c>
      <c r="N73" s="6">
        <v>0.17497770348</v>
      </c>
      <c r="O73" s="6">
        <v>5.3147433299999998E-3</v>
      </c>
      <c r="P73" s="6" t="s">
        <v>432</v>
      </c>
      <c r="Q73" s="6">
        <v>1.240106777E-2</v>
      </c>
      <c r="R73" s="6">
        <v>3.4068867500000001E-3</v>
      </c>
      <c r="S73" s="6">
        <v>6.6774980300000003E-3</v>
      </c>
      <c r="T73" s="6">
        <v>1.6353056399999999E-3</v>
      </c>
      <c r="U73" s="6" t="s">
        <v>432</v>
      </c>
      <c r="V73" s="6">
        <v>0.84627066870000001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0.34852301699999999</v>
      </c>
      <c r="F74" s="6" t="s">
        <v>432</v>
      </c>
      <c r="G74" s="6">
        <v>3.1542270000000001</v>
      </c>
      <c r="H74" s="6" t="s">
        <v>432</v>
      </c>
      <c r="I74" s="6">
        <v>0.31604021232000001</v>
      </c>
      <c r="J74" s="6">
        <v>0.7533358</v>
      </c>
      <c r="K74" s="6">
        <v>0.96564580909999997</v>
      </c>
      <c r="L74" s="6">
        <v>7.2689253833599999E-3</v>
      </c>
      <c r="M74" s="6">
        <v>41.822762040000001</v>
      </c>
      <c r="N74" s="6" t="s">
        <v>432</v>
      </c>
      <c r="O74" s="6" t="s">
        <v>432</v>
      </c>
      <c r="P74" s="6" t="s">
        <v>432</v>
      </c>
      <c r="Q74" s="6" t="s">
        <v>432</v>
      </c>
      <c r="R74" s="6" t="s">
        <v>432</v>
      </c>
      <c r="S74" s="6" t="s">
        <v>432</v>
      </c>
      <c r="T74" s="6" t="s">
        <v>432</v>
      </c>
      <c r="U74" s="6" t="s">
        <v>432</v>
      </c>
      <c r="V74" s="6" t="s">
        <v>432</v>
      </c>
      <c r="W74" s="6">
        <v>9.37195</v>
      </c>
      <c r="X74" s="6">
        <v>1.0715754454999999</v>
      </c>
      <c r="Y74" s="6">
        <v>1.0600125579999999</v>
      </c>
      <c r="Z74" s="6">
        <v>1.0600125579999999</v>
      </c>
      <c r="AA74" s="6">
        <v>0.13130437119999999</v>
      </c>
      <c r="AB74" s="6">
        <v>3.3229049327000002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0.86731499998999995</v>
      </c>
      <c r="H76" s="6" t="s">
        <v>432</v>
      </c>
      <c r="I76" s="6">
        <v>1.387703999984E-3</v>
      </c>
      <c r="J76" s="6">
        <v>2.775407999968E-3</v>
      </c>
      <c r="K76" s="6">
        <v>3.4692599999599999E-3</v>
      </c>
      <c r="L76" s="6" t="s">
        <v>432</v>
      </c>
      <c r="M76" s="6" t="s">
        <v>432</v>
      </c>
      <c r="N76" s="6">
        <v>0.1908092999978</v>
      </c>
      <c r="O76" s="6">
        <v>8.6731499998999994E-3</v>
      </c>
      <c r="P76" s="6" t="s">
        <v>432</v>
      </c>
      <c r="Q76" s="6">
        <v>5.20388999994E-2</v>
      </c>
      <c r="R76" s="6" t="s">
        <v>432</v>
      </c>
      <c r="S76" s="6" t="s">
        <v>432</v>
      </c>
      <c r="T76" s="6" t="s">
        <v>432</v>
      </c>
      <c r="U76" s="6" t="s">
        <v>432</v>
      </c>
      <c r="V76" s="6">
        <v>8.6731499998999994E-3</v>
      </c>
      <c r="W76" s="6">
        <v>0.55508159999359996</v>
      </c>
      <c r="X76" s="6" t="s">
        <v>432</v>
      </c>
      <c r="Y76" s="6" t="s">
        <v>432</v>
      </c>
      <c r="Z76" s="6" t="s">
        <v>432</v>
      </c>
      <c r="AA76" s="6" t="s">
        <v>432</v>
      </c>
      <c r="AB76" s="6" t="s">
        <v>432</v>
      </c>
      <c r="AC76" s="6" t="s">
        <v>432</v>
      </c>
      <c r="AD76" s="6">
        <v>4.5100379999480001E-4</v>
      </c>
      <c r="AE76" s="60"/>
      <c r="AF76" s="26" t="s">
        <v>431</v>
      </c>
      <c r="AG76" s="26" t="s">
        <v>431</v>
      </c>
      <c r="AH76" s="26" t="s">
        <v>431</v>
      </c>
      <c r="AI76" s="26" t="s">
        <v>431</v>
      </c>
      <c r="AJ76" s="26" t="s">
        <v>431</v>
      </c>
      <c r="AK76" s="26">
        <v>173.46299999799999</v>
      </c>
      <c r="AL76" s="49" t="s">
        <v>193</v>
      </c>
    </row>
    <row r="77" spans="1:38" s="2" customFormat="1" ht="26.25" customHeight="1" thickBot="1" x14ac:dyDescent="0.25">
      <c r="A77" s="70" t="s">
        <v>53</v>
      </c>
      <c r="B77" s="70" t="s">
        <v>194</v>
      </c>
      <c r="C77" s="71" t="s">
        <v>195</v>
      </c>
      <c r="D77" s="72"/>
      <c r="E77" s="6" t="s">
        <v>432</v>
      </c>
      <c r="F77" s="6" t="s">
        <v>432</v>
      </c>
      <c r="G77" s="6">
        <v>0.75741099599999995</v>
      </c>
      <c r="H77" s="6" t="s">
        <v>432</v>
      </c>
      <c r="I77" s="6">
        <v>8.3624130960000004E-3</v>
      </c>
      <c r="J77" s="6">
        <v>9.1386576840000004E-3</v>
      </c>
      <c r="K77" s="6">
        <v>1.0405390271999999E-2</v>
      </c>
      <c r="L77" s="6" t="s">
        <v>432</v>
      </c>
      <c r="M77" s="6" t="s">
        <v>432</v>
      </c>
      <c r="N77" s="6">
        <v>0.17387254620000001</v>
      </c>
      <c r="O77" s="6">
        <v>4.1527525080000002E-2</v>
      </c>
      <c r="P77" s="6">
        <v>0.29443567829400003</v>
      </c>
      <c r="Q77" s="6">
        <v>2.8575658799999998E-3</v>
      </c>
      <c r="R77" s="6" t="s">
        <v>432</v>
      </c>
      <c r="S77" s="6" t="s">
        <v>432</v>
      </c>
      <c r="T77" s="6" t="s">
        <v>432</v>
      </c>
      <c r="U77" s="6" t="s">
        <v>432</v>
      </c>
      <c r="V77" s="6">
        <v>3.3097097639999999</v>
      </c>
      <c r="W77" s="6">
        <v>2.9287009799999999</v>
      </c>
      <c r="X77" s="6" t="s">
        <v>432</v>
      </c>
      <c r="Y77" s="6" t="s">
        <v>432</v>
      </c>
      <c r="Z77" s="6" t="s">
        <v>432</v>
      </c>
      <c r="AA77" s="6" t="s">
        <v>432</v>
      </c>
      <c r="AB77" s="6" t="s">
        <v>432</v>
      </c>
      <c r="AC77" s="6" t="s">
        <v>432</v>
      </c>
      <c r="AD77" s="6">
        <v>7.8410390560000002E-4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1.18048</v>
      </c>
      <c r="H78" s="6" t="s">
        <v>432</v>
      </c>
      <c r="I78" s="6">
        <v>1.7198461540000001E-2</v>
      </c>
      <c r="J78" s="6">
        <v>2.24E-2</v>
      </c>
      <c r="K78" s="6">
        <v>4.8680000000000001E-2</v>
      </c>
      <c r="L78" s="6">
        <v>1.7198462000000001E-5</v>
      </c>
      <c r="M78" s="6" t="s">
        <v>432</v>
      </c>
      <c r="N78" s="6">
        <v>1.2609999999999999</v>
      </c>
      <c r="O78" s="6">
        <v>0.13220000000000001</v>
      </c>
      <c r="P78" s="6">
        <v>2.0899999999999998E-3</v>
      </c>
      <c r="Q78" s="6">
        <v>0.44800000000000001</v>
      </c>
      <c r="R78" s="6">
        <v>4.7098380000000004</v>
      </c>
      <c r="S78" s="6">
        <v>2.6619999999999999</v>
      </c>
      <c r="T78" s="6">
        <v>0.14082</v>
      </c>
      <c r="U78" s="6" t="s">
        <v>432</v>
      </c>
      <c r="V78" s="6">
        <v>1.1000000000000001</v>
      </c>
      <c r="W78" s="6">
        <v>0.70224277999999996</v>
      </c>
      <c r="X78" s="6" t="s">
        <v>432</v>
      </c>
      <c r="Y78" s="6" t="s">
        <v>432</v>
      </c>
      <c r="Z78" s="6" t="s">
        <v>432</v>
      </c>
      <c r="AA78" s="6" t="s">
        <v>432</v>
      </c>
      <c r="AB78" s="6" t="s">
        <v>432</v>
      </c>
      <c r="AC78" s="6" t="s">
        <v>432</v>
      </c>
      <c r="AD78" s="6">
        <v>5.1999999999999997E-5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0.88789688</v>
      </c>
      <c r="H80" s="6" t="s">
        <v>432</v>
      </c>
      <c r="I80" s="6" t="s">
        <v>432</v>
      </c>
      <c r="J80" s="6" t="s">
        <v>432</v>
      </c>
      <c r="K80" s="6">
        <v>0.54639808000000001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105.934602406</v>
      </c>
      <c r="G82" s="6" t="s">
        <v>431</v>
      </c>
      <c r="H82" s="6" t="s">
        <v>431</v>
      </c>
      <c r="I82" s="6" t="s">
        <v>432</v>
      </c>
      <c r="J82" s="6" t="s">
        <v>431</v>
      </c>
      <c r="K82" s="6" t="s">
        <v>431</v>
      </c>
      <c r="L82" s="6" t="s">
        <v>431</v>
      </c>
      <c r="M82" s="6" t="s">
        <v>431</v>
      </c>
      <c r="N82" s="6" t="s">
        <v>431</v>
      </c>
      <c r="O82" s="6" t="s">
        <v>431</v>
      </c>
      <c r="P82" s="6">
        <v>0.17844664800000001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0.45649000499999998</v>
      </c>
      <c r="G83" s="6" t="s">
        <v>432</v>
      </c>
      <c r="H83" s="6" t="s">
        <v>431</v>
      </c>
      <c r="I83" s="6">
        <v>2.6839999999999999E-2</v>
      </c>
      <c r="J83" s="6">
        <v>0.391600004</v>
      </c>
      <c r="K83" s="6">
        <v>0.69960000200000005</v>
      </c>
      <c r="L83" s="6">
        <v>1.5298829999999999E-3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3.1782010999999999E-2</v>
      </c>
      <c r="G84" s="6" t="s">
        <v>431</v>
      </c>
      <c r="H84" s="6" t="s">
        <v>431</v>
      </c>
      <c r="I84" s="6">
        <v>1.9558160000000002E-2</v>
      </c>
      <c r="J84" s="6">
        <v>9.7790798999999998E-2</v>
      </c>
      <c r="K84" s="6">
        <v>0.39116319900000002</v>
      </c>
      <c r="L84" s="6">
        <v>2.5450000000000002E-6</v>
      </c>
      <c r="M84" s="6">
        <v>2.3225300000000002E-3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244477</v>
      </c>
      <c r="AL84" s="49" t="s">
        <v>412</v>
      </c>
    </row>
    <row r="85" spans="1:38" s="2" customFormat="1" ht="26.25" customHeight="1" thickBot="1" x14ac:dyDescent="0.25">
      <c r="A85" s="70" t="s">
        <v>208</v>
      </c>
      <c r="B85" s="76" t="s">
        <v>215</v>
      </c>
      <c r="C85" s="82" t="s">
        <v>403</v>
      </c>
      <c r="D85" s="72"/>
      <c r="E85" s="6" t="s">
        <v>431</v>
      </c>
      <c r="F85" s="6">
        <v>68.350414819576002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431.79392309999997</v>
      </c>
      <c r="AL85" s="49" t="s">
        <v>216</v>
      </c>
    </row>
    <row r="86" spans="1:38" s="2" customFormat="1" ht="26.25" customHeight="1" thickBot="1" x14ac:dyDescent="0.25">
      <c r="A86" s="70" t="s">
        <v>208</v>
      </c>
      <c r="B86" s="76" t="s">
        <v>217</v>
      </c>
      <c r="C86" s="80" t="s">
        <v>218</v>
      </c>
      <c r="D86" s="72"/>
      <c r="E86" s="6" t="s">
        <v>431</v>
      </c>
      <c r="F86" s="6">
        <v>11.352702148187875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0.27107785099999998</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0.39326428019999998</v>
      </c>
      <c r="AL87" s="49" t="s">
        <v>219</v>
      </c>
    </row>
    <row r="88" spans="1:38" s="2" customFormat="1" ht="26.25" customHeight="1" thickBot="1" x14ac:dyDescent="0.25">
      <c r="A88" s="70" t="s">
        <v>208</v>
      </c>
      <c r="B88" s="76" t="s">
        <v>222</v>
      </c>
      <c r="C88" s="80" t="s">
        <v>223</v>
      </c>
      <c r="D88" s="72"/>
      <c r="E88" s="6" t="s">
        <v>432</v>
      </c>
      <c r="F88" s="6">
        <v>40.854639577999997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13.084522949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12.354744488211001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1.47E-3</v>
      </c>
      <c r="Y90" s="6">
        <v>7.4200000000000004E-4</v>
      </c>
      <c r="Z90" s="6">
        <v>7.4200000000000004E-4</v>
      </c>
      <c r="AA90" s="6">
        <v>7.4200000000000004E-4</v>
      </c>
      <c r="AB90" s="6">
        <v>3.6960000000000001E-3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0.15162957699999999</v>
      </c>
      <c r="F91" s="6">
        <v>0.40488052000000002</v>
      </c>
      <c r="G91" s="6">
        <v>1.2244623E-2</v>
      </c>
      <c r="H91" s="6">
        <v>0.34715994999999999</v>
      </c>
      <c r="I91" s="6">
        <v>2.469222249</v>
      </c>
      <c r="J91" s="6">
        <v>2.6637576369999998</v>
      </c>
      <c r="K91" s="6">
        <v>2.7039378310000002</v>
      </c>
      <c r="L91" s="6">
        <v>1.0163839530000001</v>
      </c>
      <c r="M91" s="6">
        <v>4.6382700430000003</v>
      </c>
      <c r="N91" s="6">
        <v>3.1787360000000001E-3</v>
      </c>
      <c r="O91" s="6">
        <v>0.45173220600000003</v>
      </c>
      <c r="P91" s="6">
        <v>2.34E-7</v>
      </c>
      <c r="Q91" s="6">
        <v>5.3870000000000003E-6</v>
      </c>
      <c r="R91" s="6">
        <v>6.3251999999999997E-5</v>
      </c>
      <c r="S91" s="6">
        <v>0.45352640700000002</v>
      </c>
      <c r="T91" s="6">
        <v>0.22598473299999999</v>
      </c>
      <c r="U91" s="6" t="s">
        <v>432</v>
      </c>
      <c r="V91" s="6">
        <v>0.226917273</v>
      </c>
      <c r="W91" s="6">
        <v>8.3653000000000009E-3</v>
      </c>
      <c r="X91" s="6">
        <v>9.2854830000000006E-3</v>
      </c>
      <c r="Y91" s="6">
        <v>3.7643849999999999E-3</v>
      </c>
      <c r="Z91" s="6">
        <v>3.7643849999999999E-3</v>
      </c>
      <c r="AA91" s="6">
        <v>3.7643849999999999E-3</v>
      </c>
      <c r="AB91" s="6">
        <v>2.0578638E-2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1.970321</v>
      </c>
      <c r="F92" s="6">
        <v>3.8736190000000001</v>
      </c>
      <c r="G92" s="6">
        <v>3.940642</v>
      </c>
      <c r="H92" s="6" t="s">
        <v>432</v>
      </c>
      <c r="I92" s="6">
        <v>0.59302500000000002</v>
      </c>
      <c r="J92" s="6">
        <v>0.79069999999999996</v>
      </c>
      <c r="K92" s="6">
        <v>0.988375</v>
      </c>
      <c r="L92" s="6">
        <v>1.5418650000000001E-2</v>
      </c>
      <c r="M92" s="6">
        <v>10.603455500000001</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1949.1110000000001</v>
      </c>
      <c r="AL92" s="49" t="s">
        <v>231</v>
      </c>
    </row>
    <row r="93" spans="1:38" s="2" customFormat="1" ht="26.25" customHeight="1" thickBot="1" x14ac:dyDescent="0.25">
      <c r="A93" s="70" t="s">
        <v>53</v>
      </c>
      <c r="B93" s="74" t="s">
        <v>232</v>
      </c>
      <c r="C93" s="71" t="s">
        <v>405</v>
      </c>
      <c r="D93" s="77"/>
      <c r="E93" s="6" t="s">
        <v>431</v>
      </c>
      <c r="F93" s="6">
        <v>19.056379246999999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8908.2450686499997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0.466681134</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2031.927938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641.73516900000004</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7.0550000000000002E-2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0.96358327799999999</v>
      </c>
      <c r="F99" s="6">
        <v>27.086086616999999</v>
      </c>
      <c r="G99" s="6" t="s">
        <v>431</v>
      </c>
      <c r="H99" s="6">
        <v>33.009002420999998</v>
      </c>
      <c r="I99" s="6">
        <v>0.34439754</v>
      </c>
      <c r="J99" s="6">
        <v>0.52919621999999999</v>
      </c>
      <c r="K99" s="6">
        <v>1.1591917199999999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839.99400000000003</v>
      </c>
      <c r="AL99" s="49" t="s">
        <v>245</v>
      </c>
    </row>
    <row r="100" spans="1:38" s="2" customFormat="1" ht="26.25" customHeight="1" thickBot="1" x14ac:dyDescent="0.25">
      <c r="A100" s="70" t="s">
        <v>243</v>
      </c>
      <c r="B100" s="70" t="s">
        <v>246</v>
      </c>
      <c r="C100" s="71" t="s">
        <v>408</v>
      </c>
      <c r="D100" s="84"/>
      <c r="E100" s="6">
        <v>1.614423535</v>
      </c>
      <c r="F100" s="6">
        <v>16.538632275000001</v>
      </c>
      <c r="G100" s="6" t="s">
        <v>431</v>
      </c>
      <c r="H100" s="6">
        <v>26.106096050000001</v>
      </c>
      <c r="I100" s="6">
        <v>0.28772910000000002</v>
      </c>
      <c r="J100" s="6">
        <v>0.43159365</v>
      </c>
      <c r="K100" s="6">
        <v>0.94311204999999998</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4920.0590000000002</v>
      </c>
      <c r="AL100" s="49" t="s">
        <v>245</v>
      </c>
    </row>
    <row r="101" spans="1:38" s="2" customFormat="1" ht="26.25" customHeight="1" thickBot="1" x14ac:dyDescent="0.25">
      <c r="A101" s="70" t="s">
        <v>243</v>
      </c>
      <c r="B101" s="70" t="s">
        <v>247</v>
      </c>
      <c r="C101" s="71" t="s">
        <v>248</v>
      </c>
      <c r="D101" s="84"/>
      <c r="E101" s="6">
        <v>0.33769474799999999</v>
      </c>
      <c r="F101" s="6">
        <v>0.96445365299999997</v>
      </c>
      <c r="G101" s="6" t="s">
        <v>431</v>
      </c>
      <c r="H101" s="6">
        <v>9.0820682730000009</v>
      </c>
      <c r="I101" s="6">
        <v>8.5922739999999997E-2</v>
      </c>
      <c r="J101" s="6">
        <v>0.25776821999999999</v>
      </c>
      <c r="K101" s="6">
        <v>0.60145917999999998</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16118.587</v>
      </c>
      <c r="AL101" s="49" t="s">
        <v>245</v>
      </c>
    </row>
    <row r="102" spans="1:38" s="2" customFormat="1" ht="26.25" customHeight="1" thickBot="1" x14ac:dyDescent="0.25">
      <c r="A102" s="70" t="s">
        <v>243</v>
      </c>
      <c r="B102" s="70" t="s">
        <v>249</v>
      </c>
      <c r="C102" s="71" t="s">
        <v>386</v>
      </c>
      <c r="D102" s="84"/>
      <c r="E102" s="6">
        <v>0.32871767200000002</v>
      </c>
      <c r="F102" s="6">
        <v>12.319489161</v>
      </c>
      <c r="G102" s="6" t="s">
        <v>431</v>
      </c>
      <c r="H102" s="6">
        <v>57.782021061000002</v>
      </c>
      <c r="I102" s="6">
        <v>0.15682105599999999</v>
      </c>
      <c r="J102" s="6">
        <v>3.51903728</v>
      </c>
      <c r="K102" s="6">
        <v>24.943636640000001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25108.598000000002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0.19407567100000001</v>
      </c>
      <c r="F104" s="6">
        <v>0.48044986699999997</v>
      </c>
      <c r="G104" s="6" t="s">
        <v>431</v>
      </c>
      <c r="H104" s="6">
        <v>4.7211182630000001</v>
      </c>
      <c r="I104" s="6">
        <v>3.1223819999999999E-2</v>
      </c>
      <c r="J104" s="6">
        <v>9.3671459999999998E-2</v>
      </c>
      <c r="K104" s="6">
        <v>0.21856674000000001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2610</v>
      </c>
      <c r="AL104" s="49" t="s">
        <v>245</v>
      </c>
    </row>
    <row r="105" spans="1:38" s="2" customFormat="1" ht="26.25" customHeight="1" thickBot="1" x14ac:dyDescent="0.25">
      <c r="A105" s="70" t="s">
        <v>243</v>
      </c>
      <c r="B105" s="70" t="s">
        <v>254</v>
      </c>
      <c r="C105" s="71" t="s">
        <v>255</v>
      </c>
      <c r="D105" s="84"/>
      <c r="E105" s="6">
        <v>0.18614012999999999</v>
      </c>
      <c r="F105" s="6">
        <v>0.82652393700000004</v>
      </c>
      <c r="G105" s="6" t="s">
        <v>431</v>
      </c>
      <c r="H105" s="6">
        <v>4.9379596210000001</v>
      </c>
      <c r="I105" s="6">
        <v>3.4481169999999998E-2</v>
      </c>
      <c r="J105" s="6">
        <v>5.4184699000000003E-2</v>
      </c>
      <c r="K105" s="6">
        <v>0.11822115499999999</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619.10200005389504</v>
      </c>
      <c r="AL105" s="49" t="s">
        <v>245</v>
      </c>
    </row>
    <row r="106" spans="1:38" s="2" customFormat="1" ht="26.25" customHeight="1" thickBot="1" x14ac:dyDescent="0.25">
      <c r="A106" s="70" t="s">
        <v>243</v>
      </c>
      <c r="B106" s="70" t="s">
        <v>256</v>
      </c>
      <c r="C106" s="71" t="s">
        <v>257</v>
      </c>
      <c r="D106" s="84"/>
      <c r="E106" s="6">
        <v>1.694369E-3</v>
      </c>
      <c r="F106" s="6">
        <v>3.1959920000000003E-2</v>
      </c>
      <c r="G106" s="6" t="s">
        <v>431</v>
      </c>
      <c r="H106" s="6">
        <v>6.6075249000000003E-2</v>
      </c>
      <c r="I106" s="6">
        <v>1.1388360000000001E-3</v>
      </c>
      <c r="J106" s="6">
        <v>1.822122E-3</v>
      </c>
      <c r="K106" s="6">
        <v>3.8720199999999999E-3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42.760000000207</v>
      </c>
      <c r="AL106" s="49" t="s">
        <v>245</v>
      </c>
    </row>
    <row r="107" spans="1:38" s="2" customFormat="1" ht="26.25" customHeight="1" thickBot="1" x14ac:dyDescent="0.25">
      <c r="A107" s="70" t="s">
        <v>243</v>
      </c>
      <c r="B107" s="70" t="s">
        <v>258</v>
      </c>
      <c r="C107" s="71" t="s">
        <v>379</v>
      </c>
      <c r="D107" s="84"/>
      <c r="E107" s="6">
        <v>0.511111643</v>
      </c>
      <c r="F107" s="6">
        <v>1.762981809</v>
      </c>
      <c r="G107" s="6" t="s">
        <v>431</v>
      </c>
      <c r="H107" s="6">
        <v>7.4168559309999997</v>
      </c>
      <c r="I107" s="6">
        <v>0.134003712</v>
      </c>
      <c r="J107" s="6">
        <v>1.7867161600000001</v>
      </c>
      <c r="K107" s="6">
        <v>8.4869017600000003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44667.904000000002</v>
      </c>
      <c r="AL107" s="49" t="s">
        <v>245</v>
      </c>
    </row>
    <row r="108" spans="1:38" s="2" customFormat="1" ht="26.25" customHeight="1" thickBot="1" x14ac:dyDescent="0.25">
      <c r="A108" s="70" t="s">
        <v>243</v>
      </c>
      <c r="B108" s="70" t="s">
        <v>259</v>
      </c>
      <c r="C108" s="71" t="s">
        <v>380</v>
      </c>
      <c r="D108" s="84"/>
      <c r="E108" s="6">
        <v>0.94558309600000001</v>
      </c>
      <c r="F108" s="6">
        <v>10.82555522</v>
      </c>
      <c r="G108" s="6" t="s">
        <v>431</v>
      </c>
      <c r="H108" s="6">
        <v>19.923600707999999</v>
      </c>
      <c r="I108" s="6">
        <v>0.15069243199999999</v>
      </c>
      <c r="J108" s="6">
        <v>1.50692432</v>
      </c>
      <c r="K108" s="6">
        <v>3.01384864</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75346.216</v>
      </c>
      <c r="AL108" s="49" t="s">
        <v>245</v>
      </c>
    </row>
    <row r="109" spans="1:38" s="2" customFormat="1" ht="26.25" customHeight="1" thickBot="1" x14ac:dyDescent="0.25">
      <c r="A109" s="70" t="s">
        <v>243</v>
      </c>
      <c r="B109" s="70" t="s">
        <v>260</v>
      </c>
      <c r="C109" s="71" t="s">
        <v>381</v>
      </c>
      <c r="D109" s="84"/>
      <c r="E109" s="6">
        <v>0.18841767600000001</v>
      </c>
      <c r="F109" s="6">
        <v>0.91589382600000002</v>
      </c>
      <c r="G109" s="6" t="s">
        <v>431</v>
      </c>
      <c r="H109" s="6">
        <v>5.453557043</v>
      </c>
      <c r="I109" s="6">
        <v>0.15664078000000001</v>
      </c>
      <c r="J109" s="6">
        <v>0.86152428999999997</v>
      </c>
      <c r="K109" s="6">
        <v>0.86152428999999997</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7832.0389999999998</v>
      </c>
      <c r="AL109" s="49" t="s">
        <v>245</v>
      </c>
    </row>
    <row r="110" spans="1:38" s="2" customFormat="1" ht="26.25" customHeight="1" thickBot="1" x14ac:dyDescent="0.25">
      <c r="A110" s="70" t="s">
        <v>243</v>
      </c>
      <c r="B110" s="70" t="s">
        <v>261</v>
      </c>
      <c r="C110" s="71" t="s">
        <v>382</v>
      </c>
      <c r="D110" s="84"/>
      <c r="E110" s="6">
        <v>0.29681790600000002</v>
      </c>
      <c r="F110" s="6">
        <v>1.4489841640000001</v>
      </c>
      <c r="G110" s="6" t="s">
        <v>431</v>
      </c>
      <c r="H110" s="6">
        <v>8.5914412880000004</v>
      </c>
      <c r="I110" s="6">
        <v>0.24842603999999999</v>
      </c>
      <c r="J110" s="6">
        <v>1.3663432200000001</v>
      </c>
      <c r="K110" s="6">
        <v>1.3663432200000001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12421.302</v>
      </c>
      <c r="AL110" s="49" t="s">
        <v>245</v>
      </c>
    </row>
    <row r="111" spans="1:38" s="2" customFormat="1" ht="26.25" customHeight="1" thickBot="1" x14ac:dyDescent="0.25">
      <c r="A111" s="70" t="s">
        <v>243</v>
      </c>
      <c r="B111" s="70" t="s">
        <v>262</v>
      </c>
      <c r="C111" s="71" t="s">
        <v>376</v>
      </c>
      <c r="D111" s="84"/>
      <c r="E111" s="6">
        <v>1.145869399</v>
      </c>
      <c r="F111" s="6">
        <v>0.72048867900000002</v>
      </c>
      <c r="G111" s="6" t="s">
        <v>431</v>
      </c>
      <c r="H111" s="6">
        <v>19.48730063</v>
      </c>
      <c r="I111" s="6">
        <v>3.9352779999999997E-2</v>
      </c>
      <c r="J111" s="6">
        <v>7.8705559999999994E-2</v>
      </c>
      <c r="K111" s="6">
        <v>0.17708751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9838.1949999999997</v>
      </c>
      <c r="AL111" s="49" t="s">
        <v>245</v>
      </c>
    </row>
    <row r="112" spans="1:38" s="2" customFormat="1" ht="26.25" customHeight="1" thickBot="1" x14ac:dyDescent="0.25">
      <c r="A112" s="70" t="s">
        <v>263</v>
      </c>
      <c r="B112" s="70" t="s">
        <v>264</v>
      </c>
      <c r="C112" s="71" t="s">
        <v>265</v>
      </c>
      <c r="D112" s="72"/>
      <c r="E112" s="6">
        <v>38.460279999999997</v>
      </c>
      <c r="F112" s="6" t="s">
        <v>431</v>
      </c>
      <c r="G112" s="6" t="s">
        <v>431</v>
      </c>
      <c r="H112" s="6">
        <v>72.645726479999993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961507000</v>
      </c>
      <c r="AL112" s="49" t="s">
        <v>418</v>
      </c>
    </row>
    <row r="113" spans="1:38" s="2" customFormat="1" ht="26.25" customHeight="1" thickBot="1" x14ac:dyDescent="0.25">
      <c r="A113" s="70" t="s">
        <v>263</v>
      </c>
      <c r="B113" s="85" t="s">
        <v>266</v>
      </c>
      <c r="C113" s="86" t="s">
        <v>267</v>
      </c>
      <c r="D113" s="72"/>
      <c r="E113" s="6">
        <v>17.487704407999999</v>
      </c>
      <c r="F113" s="6">
        <v>25.519461755999998</v>
      </c>
      <c r="G113" s="6" t="s">
        <v>431</v>
      </c>
      <c r="H113" s="6">
        <v>120.1217226</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0.48797245900000003</v>
      </c>
      <c r="F114" s="6" t="s">
        <v>431</v>
      </c>
      <c r="G114" s="6" t="s">
        <v>431</v>
      </c>
      <c r="H114" s="6">
        <v>1.5859105019999999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0.54758287699999997</v>
      </c>
      <c r="F115" s="6" t="s">
        <v>431</v>
      </c>
      <c r="G115" s="6" t="s">
        <v>431</v>
      </c>
      <c r="H115" s="6">
        <v>1.095165765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11.221061957</v>
      </c>
      <c r="F116" s="6">
        <v>1.3096551919999999</v>
      </c>
      <c r="G116" s="6" t="s">
        <v>431</v>
      </c>
      <c r="H116" s="6">
        <v>30.857177558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1.9275119380000001</v>
      </c>
      <c r="J119" s="6">
        <v>43.833255254999997</v>
      </c>
      <c r="K119" s="6">
        <v>43.833255254999997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9.9531716350000004</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6.2273120000000004</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0.32149297999999998</v>
      </c>
      <c r="F123" s="6">
        <v>6.9889778E-2</v>
      </c>
      <c r="G123" s="6">
        <v>6.9889778E-2</v>
      </c>
      <c r="H123" s="6">
        <v>0.335470934</v>
      </c>
      <c r="I123" s="6">
        <v>0.75480960200000002</v>
      </c>
      <c r="J123" s="6">
        <v>0.79674347099999998</v>
      </c>
      <c r="K123" s="6">
        <v>0.81072142599999997</v>
      </c>
      <c r="L123" s="6">
        <v>6.9889778E-2</v>
      </c>
      <c r="M123" s="6">
        <v>9.3232963959999999</v>
      </c>
      <c r="N123" s="6">
        <v>1.5375751E-2</v>
      </c>
      <c r="O123" s="6">
        <v>0.123006009</v>
      </c>
      <c r="P123" s="6">
        <v>1.9569138999999999E-2</v>
      </c>
      <c r="Q123" s="6">
        <v>8.94589E-4</v>
      </c>
      <c r="R123" s="6">
        <v>1.1182364E-2</v>
      </c>
      <c r="S123" s="6">
        <v>1.0203909000000001E-2</v>
      </c>
      <c r="T123" s="6">
        <v>7.2685359999999999E-3</v>
      </c>
      <c r="U123" s="6">
        <v>2.795591E-3</v>
      </c>
      <c r="V123" s="6">
        <v>7.8276552999999999E-2</v>
      </c>
      <c r="W123" s="6">
        <v>6.9889778085357138E-2</v>
      </c>
      <c r="X123" s="6">
        <v>5.4933365575090716E-2</v>
      </c>
      <c r="Y123" s="6">
        <v>0.15333817311927359</v>
      </c>
      <c r="Z123" s="6">
        <v>6.5416832287894286E-2</v>
      </c>
      <c r="AA123" s="6">
        <v>4.6965930873359998E-2</v>
      </c>
      <c r="AB123" s="6">
        <v>0.32065430185561855</v>
      </c>
      <c r="AC123" s="6" t="s">
        <v>431</v>
      </c>
      <c r="AD123" s="6" t="s">
        <v>431</v>
      </c>
      <c r="AE123" s="60"/>
      <c r="AF123" s="26" t="s">
        <v>431</v>
      </c>
      <c r="AG123" s="26" t="s">
        <v>431</v>
      </c>
      <c r="AH123" s="26" t="s">
        <v>431</v>
      </c>
      <c r="AI123" s="26" t="s">
        <v>431</v>
      </c>
      <c r="AJ123" s="26" t="s">
        <v>431</v>
      </c>
      <c r="AK123" s="26">
        <v>9774.7941378121886</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1.4482106E-2</v>
      </c>
      <c r="F125" s="6">
        <v>4.3377605800000003</v>
      </c>
      <c r="G125" s="6" t="s">
        <v>431</v>
      </c>
      <c r="H125" s="6" t="s">
        <v>432</v>
      </c>
      <c r="I125" s="6">
        <v>6.4374219999999999E-3</v>
      </c>
      <c r="J125" s="6">
        <v>8.8146990000000005E-3</v>
      </c>
      <c r="K125" s="6">
        <v>1.1933287000000001E-2</v>
      </c>
      <c r="L125" s="6" t="s">
        <v>431</v>
      </c>
      <c r="M125" s="6">
        <v>0.26734603400000001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12781.084344625815</v>
      </c>
      <c r="AL125" s="49" t="s">
        <v>425</v>
      </c>
    </row>
    <row r="126" spans="1:38" s="2" customFormat="1" ht="26.25" customHeight="1" thickBot="1" x14ac:dyDescent="0.25">
      <c r="A126" s="70" t="s">
        <v>288</v>
      </c>
      <c r="B126" s="70" t="s">
        <v>291</v>
      </c>
      <c r="C126" s="71" t="s">
        <v>292</v>
      </c>
      <c r="D126" s="72"/>
      <c r="E126" s="6" t="s">
        <v>432</v>
      </c>
      <c r="F126" s="6" t="s">
        <v>432</v>
      </c>
      <c r="G126" s="6" t="s">
        <v>432</v>
      </c>
      <c r="H126" s="6">
        <v>0.91188504000000004</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3799.5210000000002</v>
      </c>
      <c r="AL126" s="49" t="s">
        <v>424</v>
      </c>
    </row>
    <row r="127" spans="1:38" s="2" customFormat="1" ht="26.25" customHeight="1" thickBot="1" x14ac:dyDescent="0.25">
      <c r="A127" s="70" t="s">
        <v>288</v>
      </c>
      <c r="B127" s="70" t="s">
        <v>293</v>
      </c>
      <c r="C127" s="71" t="s">
        <v>294</v>
      </c>
      <c r="D127" s="72"/>
      <c r="E127" s="6">
        <v>4.9726630000000004E-3</v>
      </c>
      <c r="F127" s="6" t="s">
        <v>432</v>
      </c>
      <c r="G127" s="6" t="s">
        <v>432</v>
      </c>
      <c r="H127" s="6">
        <v>0.282491143</v>
      </c>
      <c r="I127" s="6">
        <v>2.0655669999999999E-3</v>
      </c>
      <c r="J127" s="6">
        <v>2.0655669999999999E-3</v>
      </c>
      <c r="K127" s="6">
        <v>2.0655669999999999E-3</v>
      </c>
      <c r="L127" s="6" t="s">
        <v>432</v>
      </c>
      <c r="M127" s="6">
        <v>9.1802984000000004E-2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10.27240510784095</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0.124091302</v>
      </c>
      <c r="F132" s="6">
        <v>2.4799959199999999E-2</v>
      </c>
      <c r="G132" s="6">
        <v>0.14761880099999999</v>
      </c>
      <c r="H132" s="6" t="s">
        <v>432</v>
      </c>
      <c r="I132" s="6">
        <v>2.3197230000000001E-3</v>
      </c>
      <c r="J132" s="6">
        <v>8.6462459999999998E-3</v>
      </c>
      <c r="K132" s="6">
        <v>0.10965968</v>
      </c>
      <c r="L132" s="6">
        <v>8.1191020000000004E-5</v>
      </c>
      <c r="M132" s="6">
        <v>0.76936605899999999</v>
      </c>
      <c r="N132" s="6">
        <v>2.4818260009999999</v>
      </c>
      <c r="O132" s="6">
        <v>0.79418432100000003</v>
      </c>
      <c r="P132" s="6">
        <v>0.114163998</v>
      </c>
      <c r="Q132" s="6">
        <v>0.23329164299999999</v>
      </c>
      <c r="R132" s="6">
        <v>0.69491128300000005</v>
      </c>
      <c r="S132" s="6">
        <v>1.9854607980000001</v>
      </c>
      <c r="T132" s="6">
        <v>0.397092157</v>
      </c>
      <c r="U132" s="6">
        <v>7.4454760000000004E-3</v>
      </c>
      <c r="V132" s="6">
        <v>3.2760103200000001</v>
      </c>
      <c r="W132" s="6">
        <v>230.80981800000001</v>
      </c>
      <c r="X132" s="6">
        <v>2.6887710000000001E-5</v>
      </c>
      <c r="Y132" s="6">
        <v>3.6904700000000001E-6</v>
      </c>
      <c r="Z132" s="6">
        <v>3.2159809999999997E-5</v>
      </c>
      <c r="AA132" s="6">
        <v>5.2720999999999999E-6</v>
      </c>
      <c r="AB132" s="6">
        <v>6.8010090000000001E-5</v>
      </c>
      <c r="AC132" s="6">
        <v>0.233292044</v>
      </c>
      <c r="AD132" s="6">
        <v>0.22336634</v>
      </c>
      <c r="AE132" s="60"/>
      <c r="AF132" s="26" t="s">
        <v>431</v>
      </c>
      <c r="AG132" s="26" t="s">
        <v>431</v>
      </c>
      <c r="AH132" s="26" t="s">
        <v>431</v>
      </c>
      <c r="AI132" s="26" t="s">
        <v>431</v>
      </c>
      <c r="AJ132" s="26" t="s">
        <v>431</v>
      </c>
      <c r="AK132" s="26">
        <v>52.720999999999997</v>
      </c>
      <c r="AL132" s="49" t="s">
        <v>414</v>
      </c>
    </row>
    <row r="133" spans="1:38" s="2" customFormat="1" ht="26.25" customHeight="1" thickBot="1" x14ac:dyDescent="0.25">
      <c r="A133" s="70" t="s">
        <v>288</v>
      </c>
      <c r="B133" s="74" t="s">
        <v>307</v>
      </c>
      <c r="C133" s="82" t="s">
        <v>308</v>
      </c>
      <c r="D133" s="72"/>
      <c r="E133" s="6">
        <v>9.5372474999999998E-2</v>
      </c>
      <c r="F133" s="6">
        <v>1.5028419999999999E-3</v>
      </c>
      <c r="G133" s="6">
        <v>1.3063139E-2</v>
      </c>
      <c r="H133" s="6" t="s">
        <v>431</v>
      </c>
      <c r="I133" s="6">
        <v>4.0114219999999997E-3</v>
      </c>
      <c r="J133" s="6">
        <v>4.0114219999999997E-3</v>
      </c>
      <c r="K133" s="6">
        <v>4.4576529999999998E-3</v>
      </c>
      <c r="L133" s="6" t="s">
        <v>432</v>
      </c>
      <c r="M133" s="6" t="s">
        <v>434</v>
      </c>
      <c r="N133" s="6">
        <v>3.4715599999999998E-3</v>
      </c>
      <c r="O133" s="6">
        <v>5.8148E-4</v>
      </c>
      <c r="P133" s="6">
        <v>0.17224847300000001</v>
      </c>
      <c r="Q133" s="6">
        <v>1.573358E-3</v>
      </c>
      <c r="R133" s="6">
        <v>1.5675789999999999E-3</v>
      </c>
      <c r="S133" s="6">
        <v>1.4369459999999999E-3</v>
      </c>
      <c r="T133" s="6">
        <v>2.0034010000000001E-3</v>
      </c>
      <c r="U133" s="6">
        <v>2.2866280000000002E-3</v>
      </c>
      <c r="V133" s="6">
        <v>1.8510352000000001E-2</v>
      </c>
      <c r="W133" s="6">
        <v>3.1212810000000001E-3</v>
      </c>
      <c r="X133" s="6">
        <v>1.5259596000000001E-6</v>
      </c>
      <c r="Y133" s="6">
        <v>8.3349763000000002E-7</v>
      </c>
      <c r="Z133" s="6">
        <v>7.4448331999999998E-7</v>
      </c>
      <c r="AA133" s="6">
        <v>8.0806497000000003E-7</v>
      </c>
      <c r="AB133" s="6">
        <v>3.9120055199999997E-6</v>
      </c>
      <c r="AC133" s="6">
        <v>1.7342E-2</v>
      </c>
      <c r="AD133" s="6">
        <v>4.7395E-2</v>
      </c>
      <c r="AE133" s="60"/>
      <c r="AF133" s="26" t="s">
        <v>431</v>
      </c>
      <c r="AG133" s="26" t="s">
        <v>431</v>
      </c>
      <c r="AH133" s="26" t="s">
        <v>431</v>
      </c>
      <c r="AI133" s="26" t="s">
        <v>431</v>
      </c>
      <c r="AJ133" s="26" t="s">
        <v>431</v>
      </c>
      <c r="AK133" s="26">
        <v>115603</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62.473380777999999</v>
      </c>
      <c r="F135" s="6">
        <v>12.519715587</v>
      </c>
      <c r="G135" s="6">
        <v>2.378745957</v>
      </c>
      <c r="H135" s="6" t="s">
        <v>432</v>
      </c>
      <c r="I135" s="6">
        <v>57.715888853999999</v>
      </c>
      <c r="J135" s="6">
        <v>61.221409219999998</v>
      </c>
      <c r="K135" s="6">
        <v>62.348183622000001</v>
      </c>
      <c r="L135" s="6">
        <v>32.263307067</v>
      </c>
      <c r="M135" s="6">
        <v>787.23971610199999</v>
      </c>
      <c r="N135" s="6">
        <v>8.3882094449999993</v>
      </c>
      <c r="O135" s="6">
        <v>0.876380092</v>
      </c>
      <c r="P135" s="6" t="s">
        <v>432</v>
      </c>
      <c r="Q135" s="6">
        <v>0.50078862400000002</v>
      </c>
      <c r="R135" s="6">
        <v>0.125197157</v>
      </c>
      <c r="S135" s="6">
        <v>1.7527601820000001</v>
      </c>
      <c r="T135" s="6" t="s">
        <v>432</v>
      </c>
      <c r="U135" s="6">
        <v>0.37559146999999998</v>
      </c>
      <c r="V135" s="6">
        <v>225.980866341</v>
      </c>
      <c r="W135" s="6">
        <v>125.19715586871375</v>
      </c>
      <c r="X135" s="6">
        <v>7.0110477396957097E-2</v>
      </c>
      <c r="Y135" s="6">
        <v>0.13145714511929454</v>
      </c>
      <c r="Z135" s="6">
        <v>0.29796952893706768</v>
      </c>
      <c r="AA135" s="6" t="s">
        <v>432</v>
      </c>
      <c r="AB135" s="6">
        <v>0.49953715145331928</v>
      </c>
      <c r="AC135" s="6" t="s">
        <v>432</v>
      </c>
      <c r="AD135" s="6" t="s">
        <v>431</v>
      </c>
      <c r="AE135" s="60"/>
      <c r="AF135" s="26" t="s">
        <v>431</v>
      </c>
      <c r="AG135" s="26" t="s">
        <v>431</v>
      </c>
      <c r="AH135" s="26" t="s">
        <v>431</v>
      </c>
      <c r="AI135" s="26" t="s">
        <v>431</v>
      </c>
      <c r="AJ135" s="26" t="s">
        <v>431</v>
      </c>
      <c r="AK135" s="26">
        <v>8763.809674619637</v>
      </c>
      <c r="AL135" s="49" t="s">
        <v>412</v>
      </c>
    </row>
    <row r="136" spans="1:38" s="2" customFormat="1" ht="26.25" customHeight="1" thickBot="1" x14ac:dyDescent="0.25">
      <c r="A136" s="70" t="s">
        <v>288</v>
      </c>
      <c r="B136" s="70" t="s">
        <v>313</v>
      </c>
      <c r="C136" s="71" t="s">
        <v>314</v>
      </c>
      <c r="D136" s="72"/>
      <c r="E136" s="6">
        <v>6.3937280000000004E-3</v>
      </c>
      <c r="F136" s="6">
        <v>7.4996514E-2</v>
      </c>
      <c r="G136" s="6" t="s">
        <v>431</v>
      </c>
      <c r="H136" s="6" t="s">
        <v>432</v>
      </c>
      <c r="I136" s="6">
        <v>2.6558580000000001E-3</v>
      </c>
      <c r="J136" s="6">
        <v>2.6558580000000001E-3</v>
      </c>
      <c r="K136" s="6">
        <v>2.6558580000000001E-3</v>
      </c>
      <c r="L136" s="6" t="s">
        <v>432</v>
      </c>
      <c r="M136" s="6">
        <v>0.118038079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1495.1646000000001</v>
      </c>
      <c r="AL136" s="49" t="s">
        <v>416</v>
      </c>
    </row>
    <row r="137" spans="1:38" s="2" customFormat="1" ht="26.25" customHeight="1" thickBot="1" x14ac:dyDescent="0.25">
      <c r="A137" s="70" t="s">
        <v>288</v>
      </c>
      <c r="B137" s="70" t="s">
        <v>315</v>
      </c>
      <c r="C137" s="71" t="s">
        <v>316</v>
      </c>
      <c r="D137" s="72"/>
      <c r="E137" s="6">
        <v>2.7476850000000001E-3</v>
      </c>
      <c r="F137" s="6">
        <v>2.2575807574999999E-2</v>
      </c>
      <c r="G137" s="6" t="s">
        <v>431</v>
      </c>
      <c r="H137" s="6" t="s">
        <v>432</v>
      </c>
      <c r="I137" s="6">
        <v>1.141347E-3</v>
      </c>
      <c r="J137" s="6">
        <v>1.141347E-3</v>
      </c>
      <c r="K137" s="6">
        <v>1.141347E-3</v>
      </c>
      <c r="L137" s="6" t="s">
        <v>432</v>
      </c>
      <c r="M137" s="6">
        <v>5.0722612E-2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5333.01</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8.9538929999999992E-3</v>
      </c>
      <c r="G139" s="6" t="s">
        <v>432</v>
      </c>
      <c r="H139" s="6">
        <v>1.0736649999999999E-3</v>
      </c>
      <c r="I139" s="6">
        <v>1.3480386579999999</v>
      </c>
      <c r="J139" s="6">
        <v>1.3480386579999999</v>
      </c>
      <c r="K139" s="6">
        <v>1.3480386579999999</v>
      </c>
      <c r="L139" s="6" t="s">
        <v>433</v>
      </c>
      <c r="M139" s="6" t="s">
        <v>432</v>
      </c>
      <c r="N139" s="6">
        <v>3.8694210000000001E-3</v>
      </c>
      <c r="O139" s="6">
        <v>7.7619840000000004E-3</v>
      </c>
      <c r="P139" s="6">
        <v>7.7619840000000004E-3</v>
      </c>
      <c r="Q139" s="6">
        <v>1.227313E-2</v>
      </c>
      <c r="R139" s="6">
        <v>1.1709423E-2</v>
      </c>
      <c r="S139" s="6">
        <v>2.7387386999999999E-2</v>
      </c>
      <c r="T139" s="6" t="s">
        <v>432</v>
      </c>
      <c r="U139" s="6" t="s">
        <v>432</v>
      </c>
      <c r="V139" s="6" t="s">
        <v>432</v>
      </c>
      <c r="W139" s="6">
        <v>13.847068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447.69468999999998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870.05008730689133</v>
      </c>
      <c r="F141" s="20">
        <f t="shared" ref="F141:AD141" si="0">SUM(F14:F140)</f>
        <v>561.13824233244713</v>
      </c>
      <c r="G141" s="20">
        <f t="shared" si="0"/>
        <v>234.47961958252816</v>
      </c>
      <c r="H141" s="20">
        <f t="shared" si="0"/>
        <v>437.98135403412249</v>
      </c>
      <c r="I141" s="20">
        <f t="shared" si="0"/>
        <v>168.03085048074101</v>
      </c>
      <c r="J141" s="20">
        <f t="shared" si="0"/>
        <v>247.68149927364632</v>
      </c>
      <c r="K141" s="20">
        <f t="shared" si="0"/>
        <v>331.26941690239249</v>
      </c>
      <c r="L141" s="20">
        <f t="shared" si="0"/>
        <v>54.979696414518173</v>
      </c>
      <c r="M141" s="20">
        <f t="shared" si="0"/>
        <v>1892.3722241301466</v>
      </c>
      <c r="N141" s="20">
        <f t="shared" si="0"/>
        <v>108.08257662006301</v>
      </c>
      <c r="O141" s="20">
        <f t="shared" si="0"/>
        <v>8.62536065172959</v>
      </c>
      <c r="P141" s="20">
        <f t="shared" si="0"/>
        <v>5.227741696120237</v>
      </c>
      <c r="Q141" s="20">
        <f t="shared" si="0"/>
        <v>5.9394688611033368</v>
      </c>
      <c r="R141" s="20">
        <f>SUM(R14:R140)</f>
        <v>25.637787060693125</v>
      </c>
      <c r="S141" s="20">
        <f t="shared" si="0"/>
        <v>120.16151020333487</v>
      </c>
      <c r="T141" s="20">
        <f t="shared" si="0"/>
        <v>94.725837829362817</v>
      </c>
      <c r="U141" s="20">
        <f t="shared" si="0"/>
        <v>7.2695586692422998</v>
      </c>
      <c r="V141" s="20">
        <f t="shared" si="0"/>
        <v>422.91403482889029</v>
      </c>
      <c r="W141" s="20">
        <f t="shared" si="0"/>
        <v>530.71650526597796</v>
      </c>
      <c r="X141" s="20">
        <f t="shared" si="0"/>
        <v>14.472503509986229</v>
      </c>
      <c r="Y141" s="20">
        <f t="shared" si="0"/>
        <v>14.38787608746496</v>
      </c>
      <c r="Z141" s="20">
        <f t="shared" si="0"/>
        <v>6.6955679715030332</v>
      </c>
      <c r="AA141" s="20">
        <f t="shared" si="0"/>
        <v>7.6564396929014951</v>
      </c>
      <c r="AB141" s="20">
        <f t="shared" si="0"/>
        <v>58.100058396783503</v>
      </c>
      <c r="AC141" s="20">
        <f t="shared" si="0"/>
        <v>8.0275961744887745</v>
      </c>
      <c r="AD141" s="20">
        <f t="shared" si="0"/>
        <v>672.4148598330188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870.05008730689133</v>
      </c>
      <c r="F152" s="14">
        <f t="shared" ref="F152:AD152" si="1">SUM(F$141, F$151, IF(AND(ISNUMBER(SEARCH($B$4,"AT|BE|CH|GB|IE|LT|LU|NL")),SUM(F$143:F$149)&gt;0),SUM(F$143:F$149)-SUM(F$27:F$33),0))</f>
        <v>561.13824233244713</v>
      </c>
      <c r="G152" s="14">
        <f t="shared" si="1"/>
        <v>234.47961958252816</v>
      </c>
      <c r="H152" s="14">
        <f t="shared" si="1"/>
        <v>437.98135403412249</v>
      </c>
      <c r="I152" s="14">
        <f t="shared" si="1"/>
        <v>168.03085048074101</v>
      </c>
      <c r="J152" s="14">
        <f t="shared" si="1"/>
        <v>247.68149927364632</v>
      </c>
      <c r="K152" s="14">
        <f t="shared" si="1"/>
        <v>331.26941690239249</v>
      </c>
      <c r="L152" s="14">
        <f t="shared" si="1"/>
        <v>54.979696414518173</v>
      </c>
      <c r="M152" s="14">
        <f t="shared" si="1"/>
        <v>1892.3722241301466</v>
      </c>
      <c r="N152" s="14">
        <f t="shared" si="1"/>
        <v>108.08257662006301</v>
      </c>
      <c r="O152" s="14">
        <f t="shared" si="1"/>
        <v>8.62536065172959</v>
      </c>
      <c r="P152" s="14">
        <f t="shared" si="1"/>
        <v>5.227741696120237</v>
      </c>
      <c r="Q152" s="14">
        <f t="shared" si="1"/>
        <v>5.9394688611033368</v>
      </c>
      <c r="R152" s="14">
        <f t="shared" si="1"/>
        <v>25.637787060693125</v>
      </c>
      <c r="S152" s="14">
        <f t="shared" si="1"/>
        <v>120.16151020333487</v>
      </c>
      <c r="T152" s="14">
        <f t="shared" si="1"/>
        <v>94.725837829362817</v>
      </c>
      <c r="U152" s="14">
        <f t="shared" si="1"/>
        <v>7.2695586692422998</v>
      </c>
      <c r="V152" s="14">
        <f t="shared" si="1"/>
        <v>422.91403482889029</v>
      </c>
      <c r="W152" s="14">
        <f t="shared" si="1"/>
        <v>530.71650526597796</v>
      </c>
      <c r="X152" s="14">
        <f t="shared" si="1"/>
        <v>14.472503509986229</v>
      </c>
      <c r="Y152" s="14">
        <f t="shared" si="1"/>
        <v>14.38787608746496</v>
      </c>
      <c r="Z152" s="14">
        <f t="shared" si="1"/>
        <v>6.6955679715030332</v>
      </c>
      <c r="AA152" s="14">
        <f t="shared" si="1"/>
        <v>7.6564396929014951</v>
      </c>
      <c r="AB152" s="14">
        <f t="shared" si="1"/>
        <v>58.100058396783503</v>
      </c>
      <c r="AC152" s="14">
        <f t="shared" si="1"/>
        <v>8.0275961744887745</v>
      </c>
      <c r="AD152" s="14">
        <f t="shared" si="1"/>
        <v>672.4148598330188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870.05008730689133</v>
      </c>
      <c r="F154" s="14">
        <f>SUM(F$141, F$153, -1 * IF(OR($B$6=2005,$B$6&gt;=2020),SUM(F$99:F$122),0), IF(AND(ISNUMBER(SEARCH($B$4,"AT|BE|CH|GB|IE|LT|LU|NL")),SUM(F$143:F$149)&gt;0),SUM(F$143:F$149)-SUM(F$27:F$33),0))</f>
        <v>561.13824233244713</v>
      </c>
      <c r="G154" s="14">
        <f>SUM(G$141, G$153, IF(AND(ISNUMBER(SEARCH($B$4,"AT|BE|CH|GB|IE|LT|LU|NL")),SUM(G$143:G$149)&gt;0),SUM(G$143:G$149)-SUM(G$27:G$33),0))</f>
        <v>234.47961958252816</v>
      </c>
      <c r="H154" s="14">
        <f>SUM(H$141, H$153, IF(AND(ISNUMBER(SEARCH($B$4,"AT|BE|CH|GB|IE|LT|LU|NL")),SUM(H$143:H$149)&gt;0),SUM(H$143:H$149)-SUM(H$27:H$33),0))</f>
        <v>437.98135403412249</v>
      </c>
      <c r="I154" s="14">
        <f t="shared" ref="I154:AD154" si="2">SUM(I$141, I$153, IF(AND(ISNUMBER(SEARCH($B$4,"AT|BE|CH|GB|IE|LT|LU|NL")),SUM(I$143:I$149)&gt;0),SUM(I$143:I$149)-SUM(I$27:I$33),0))</f>
        <v>168.03085048074101</v>
      </c>
      <c r="J154" s="14">
        <f t="shared" si="2"/>
        <v>247.68149927364632</v>
      </c>
      <c r="K154" s="14">
        <f t="shared" si="2"/>
        <v>331.26941690239249</v>
      </c>
      <c r="L154" s="14">
        <f t="shared" si="2"/>
        <v>54.979696414518173</v>
      </c>
      <c r="M154" s="14">
        <f t="shared" si="2"/>
        <v>1892.3722241301466</v>
      </c>
      <c r="N154" s="14">
        <f t="shared" si="2"/>
        <v>108.08257662006301</v>
      </c>
      <c r="O154" s="14">
        <f t="shared" si="2"/>
        <v>8.62536065172959</v>
      </c>
      <c r="P154" s="14">
        <f t="shared" si="2"/>
        <v>5.227741696120237</v>
      </c>
      <c r="Q154" s="14">
        <f t="shared" si="2"/>
        <v>5.9394688611033368</v>
      </c>
      <c r="R154" s="14">
        <f t="shared" si="2"/>
        <v>25.637787060693125</v>
      </c>
      <c r="S154" s="14">
        <f t="shared" si="2"/>
        <v>120.16151020333487</v>
      </c>
      <c r="T154" s="14">
        <f t="shared" si="2"/>
        <v>94.725837829362817</v>
      </c>
      <c r="U154" s="14">
        <f t="shared" si="2"/>
        <v>7.2695586692422998</v>
      </c>
      <c r="V154" s="14">
        <f t="shared" si="2"/>
        <v>422.91403482889029</v>
      </c>
      <c r="W154" s="14">
        <f t="shared" si="2"/>
        <v>530.71650526597796</v>
      </c>
      <c r="X154" s="14">
        <f t="shared" si="2"/>
        <v>14.472503509986229</v>
      </c>
      <c r="Y154" s="14">
        <f t="shared" si="2"/>
        <v>14.38787608746496</v>
      </c>
      <c r="Z154" s="14">
        <f t="shared" si="2"/>
        <v>6.6955679715030332</v>
      </c>
      <c r="AA154" s="14">
        <f t="shared" si="2"/>
        <v>7.6564396929014951</v>
      </c>
      <c r="AB154" s="14">
        <f t="shared" si="2"/>
        <v>58.100058396783503</v>
      </c>
      <c r="AC154" s="14">
        <f t="shared" si="2"/>
        <v>8.0275961744887745</v>
      </c>
      <c r="AD154" s="14">
        <f t="shared" si="2"/>
        <v>672.4148598330188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58.404378003502536</v>
      </c>
      <c r="F157" s="23">
        <v>1.1260488623965887</v>
      </c>
      <c r="G157" s="23">
        <v>3.2709839952640749</v>
      </c>
      <c r="H157" s="23" t="s">
        <v>432</v>
      </c>
      <c r="I157" s="23">
        <v>0.61950157636375214</v>
      </c>
      <c r="J157" s="23">
        <v>0.61950157636375214</v>
      </c>
      <c r="K157" s="23">
        <v>0.61950157636375214</v>
      </c>
      <c r="L157" s="23">
        <v>0.29734139725210601</v>
      </c>
      <c r="M157" s="23">
        <v>8.6558800568963026</v>
      </c>
      <c r="N157" s="23">
        <v>0.53414069457936297</v>
      </c>
      <c r="O157" s="23">
        <v>2.0197034227532833E-4</v>
      </c>
      <c r="P157" s="23">
        <v>8.9202632785337389E-3</v>
      </c>
      <c r="Q157" s="23">
        <v>3.8705138188609048E-4</v>
      </c>
      <c r="R157" s="23">
        <v>4.7098104470041487E-2</v>
      </c>
      <c r="S157" s="23">
        <v>2.8595751084500898E-2</v>
      </c>
      <c r="T157" s="23">
        <v>3.8845396128502318E-4</v>
      </c>
      <c r="U157" s="23">
        <v>3.8698125291614381E-4</v>
      </c>
      <c r="V157" s="23">
        <v>7.4027506816408586E-2</v>
      </c>
      <c r="W157" s="23" t="s">
        <v>432</v>
      </c>
      <c r="X157" s="23">
        <v>1.5167272009194293E-5</v>
      </c>
      <c r="Y157" s="23">
        <v>2.7806665265189617E-5</v>
      </c>
      <c r="Z157" s="23">
        <v>9.4795450269964132E-6</v>
      </c>
      <c r="AA157" s="23">
        <v>8.0933839799407752E-3</v>
      </c>
      <c r="AB157" s="23">
        <v>8.1458374622421555E-3</v>
      </c>
      <c r="AC157" s="23" t="s">
        <v>431</v>
      </c>
      <c r="AD157" s="23" t="s">
        <v>431</v>
      </c>
      <c r="AE157" s="63"/>
      <c r="AF157" s="23">
        <v>168222.03266121284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8.7622183689215838</v>
      </c>
      <c r="F158" s="23">
        <v>0.35449549609169495</v>
      </c>
      <c r="G158" s="23">
        <v>0.50198909302191652</v>
      </c>
      <c r="H158" s="23" t="s">
        <v>432</v>
      </c>
      <c r="I158" s="23">
        <v>7.9165267502735337E-2</v>
      </c>
      <c r="J158" s="23">
        <v>7.9165267502735337E-2</v>
      </c>
      <c r="K158" s="23">
        <v>7.9165267502735337E-2</v>
      </c>
      <c r="L158" s="23">
        <v>3.7888673448392231E-2</v>
      </c>
      <c r="M158" s="23">
        <v>6.0764695156028301</v>
      </c>
      <c r="N158" s="23">
        <v>2.7693617988775254</v>
      </c>
      <c r="O158" s="23">
        <v>3.1519743775836562E-5</v>
      </c>
      <c r="P158" s="23">
        <v>1.3916361948800508E-3</v>
      </c>
      <c r="Q158" s="23">
        <v>6.0109203558230096E-5</v>
      </c>
      <c r="R158" s="23">
        <v>7.2075243050226667E-3</v>
      </c>
      <c r="S158" s="23">
        <v>4.3784563727762467E-3</v>
      </c>
      <c r="T158" s="23">
        <v>6.7396531849189529E-5</v>
      </c>
      <c r="U158" s="23">
        <v>5.974483714368213E-5</v>
      </c>
      <c r="V158" s="23">
        <v>1.1410278263939058E-2</v>
      </c>
      <c r="W158" s="23" t="s">
        <v>432</v>
      </c>
      <c r="X158" s="23">
        <v>7.8799907886582837E-5</v>
      </c>
      <c r="Y158" s="23">
        <v>1.444664973504607E-4</v>
      </c>
      <c r="Z158" s="23">
        <v>4.9249942539516225E-5</v>
      </c>
      <c r="AA158" s="23">
        <v>2.2919040587482398E-3</v>
      </c>
      <c r="AB158" s="23">
        <v>2.5644204065247999E-3</v>
      </c>
      <c r="AC158" s="23" t="s">
        <v>431</v>
      </c>
      <c r="AD158" s="23" t="s">
        <v>431</v>
      </c>
      <c r="AE158" s="63"/>
      <c r="AF158" s="23">
        <v>25816.582080035238</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514.60546351999994</v>
      </c>
      <c r="F159" s="23">
        <v>12.443065485</v>
      </c>
      <c r="G159" s="23">
        <v>187.909949127</v>
      </c>
      <c r="H159" s="23">
        <v>5.1750824000000001E-2</v>
      </c>
      <c r="I159" s="23">
        <v>28.425096952000001</v>
      </c>
      <c r="J159" s="23">
        <v>33.446272784000001</v>
      </c>
      <c r="K159" s="23">
        <v>33.446272784000001</v>
      </c>
      <c r="L159" s="23">
        <v>0.61676666999999996</v>
      </c>
      <c r="M159" s="23">
        <v>27.337912328000002</v>
      </c>
      <c r="N159" s="23">
        <v>1.2702366919999999</v>
      </c>
      <c r="O159" s="23">
        <v>0.13575974599999999</v>
      </c>
      <c r="P159" s="23">
        <v>0.159959238</v>
      </c>
      <c r="Q159" s="23">
        <v>4.2528389850000003</v>
      </c>
      <c r="R159" s="23">
        <v>4.5122587249999997</v>
      </c>
      <c r="S159" s="23">
        <v>8.7935276140000003</v>
      </c>
      <c r="T159" s="23">
        <v>199.06597456700001</v>
      </c>
      <c r="U159" s="23">
        <v>1.419427456</v>
      </c>
      <c r="V159" s="23">
        <v>8.8715694779999996</v>
      </c>
      <c r="W159" s="23">
        <v>3.0633066933199999</v>
      </c>
      <c r="X159" s="23">
        <v>3.3334949128000002E-2</v>
      </c>
      <c r="Y159" s="23">
        <v>0.19758974564000001</v>
      </c>
      <c r="Z159" s="23">
        <v>0.13575974564000001</v>
      </c>
      <c r="AA159" s="23">
        <v>5.6856974563999997E-2</v>
      </c>
      <c r="AB159" s="23">
        <v>0.42354141497199999</v>
      </c>
      <c r="AC159" s="23">
        <v>0.96242099999999997</v>
      </c>
      <c r="AD159" s="23">
        <v>3.57029</v>
      </c>
      <c r="AE159" s="63"/>
      <c r="AF159" s="23">
        <v>302994.21370840003</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5.8003482320000002</v>
      </c>
      <c r="F163" s="25">
        <v>15.369362582999999</v>
      </c>
      <c r="G163" s="25">
        <v>1.158129151</v>
      </c>
      <c r="H163" s="25">
        <v>1.299779494</v>
      </c>
      <c r="I163" s="25">
        <v>10.481671110000001</v>
      </c>
      <c r="J163" s="25">
        <v>12.810931361</v>
      </c>
      <c r="K163" s="25">
        <v>19.798712108</v>
      </c>
      <c r="L163" s="25">
        <v>0.94335039899999995</v>
      </c>
      <c r="M163" s="25">
        <v>166.51160030899999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2024-01-24T09:36:54Z</dcterms:modified>
</cp:coreProperties>
</file>