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<sst xmlns="http://schemas.openxmlformats.org/spreadsheetml/2006/main" count="3870" uniqueCount="436">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</sst>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128.95786521051457</v>
      </c>
      <c r="F14" s="6">
        <v>8.004265305989593</v>
      </c>
      <c r="G14" s="6">
        <v>91.452161285860655</v>
      </c>
      <c r="H14" s="6">
        <v>1.1024007291119999</v>
      </c>
      <c r="I14" s="6">
        <v>4.0930752049587529</v>
      </c>
      <c r="J14" s="6">
        <v>5.5799642092033483</v>
      </c>
      <c r="K14" s="6">
        <v>7.1416657563511494</v>
      </c>
      <c r="L14" s="6">
        <v>0.13774071945091451</v>
      </c>
      <c r="M14" s="6">
        <v>25.026827738660369</v>
      </c>
      <c r="N14" s="6">
        <v>3.2097848552995503</v>
      </c>
      <c r="O14" s="6">
        <v>1.6457463768045038</v>
      </c>
      <c r="P14" s="6">
        <v>2.8979496422712021</v>
      </c>
      <c r="Q14" s="6">
        <v>2.3728273810077836</v>
      </c>
      <c r="R14" s="6">
        <v>5.392822323932136</v>
      </c>
      <c r="S14" s="6">
        <v>4.8755810991829973</v>
      </c>
      <c r="T14" s="6">
        <v>53.162142098131959</v>
      </c>
      <c r="U14" s="6">
        <v>1.7827129243467377</v>
      </c>
      <c r="V14" s="6">
        <v>12.058020024293997</v>
      </c>
      <c r="W14" s="6">
        <v>2.8914817239306978</v>
      </c>
      <c r="X14" s="6">
        <v>0.21519300533293143</v>
      </c>
      <c r="Y14" s="6">
        <v>0.34356841891874973</v>
      </c>
      <c r="Z14" s="6">
        <v>0.11559830813940071</v>
      </c>
      <c r="AA14" s="6">
        <v>8.8861529928874111E-2</v>
      </c>
      <c r="AB14" s="6">
        <v>0.76322126137697377</v>
      </c>
      <c r="AC14" s="6">
        <v>0.48205181665315999</v>
      </c>
      <c r="AD14" s="6">
        <v>2.7489886754485118E-2</v>
      </c>
      <c r="AE14" s="60"/>
      <c r="AF14" s="26">
        <v>121708.87531545988</v>
      </c>
      <c r="AG14" s="26">
        <v>363572.70664867503</v>
      </c>
      <c r="AH14" s="26">
        <v>198221.81423102101</v>
      </c>
      <c r="AI14" s="26">
        <v>40628.841054665201</v>
      </c>
      <c r="AJ14" s="26">
        <v>31548.317155469951</v>
      </c>
      <c r="AK14" s="26" t="s">
        <v>431</v>
      </c>
      <c r="AL14" s="49" t="s">
        <v>49</v>
      </c>
    </row>
    <row r="15" spans="1:38" s="1" customFormat="1" ht="26.25" customHeight="1" thickBot="1" x14ac:dyDescent="0.25">
      <c r="A15" s="70" t="s">
        <v>53</v>
      </c>
      <c r="B15" s="70" t="s">
        <v>54</v>
      </c>
      <c r="C15" s="71" t="s">
        <v>55</v>
      </c>
      <c r="D15" s="72"/>
      <c r="E15" s="6">
        <v>11.965626825678116</v>
      </c>
      <c r="F15" s="6">
        <v>0.42337560809437974</v>
      </c>
      <c r="G15" s="6">
        <v>5.9985145535711446</v>
      </c>
      <c r="H15" s="6" t="s">
        <v>432</v>
      </c>
      <c r="I15" s="6">
        <v>0.2264534410195736</v>
      </c>
      <c r="J15" s="6">
        <v>0.23569972781332343</v>
      </c>
      <c r="K15" s="6">
        <v>0.24979814615220669</v>
      </c>
      <c r="L15" s="6">
        <v>3.2186176670285019E-2</v>
      </c>
      <c r="M15" s="6">
        <v>2.060320746204551</v>
      </c>
      <c r="N15" s="6">
        <v>0.20451341454747243</v>
      </c>
      <c r="O15" s="6">
        <v>0.25516691931985858</v>
      </c>
      <c r="P15" s="6">
        <v>5.0666867417117213E-2</v>
      </c>
      <c r="Q15" s="6">
        <v>6.6239570058879246E-2</v>
      </c>
      <c r="R15" s="6">
        <v>0.82909063824260221</v>
      </c>
      <c r="S15" s="6">
        <v>0.42851767011962172</v>
      </c>
      <c r="T15" s="6">
        <v>4.2976078441552481</v>
      </c>
      <c r="U15" s="6">
        <v>0.18847697772585373</v>
      </c>
      <c r="V15" s="6">
        <v>2.1589567685801061</v>
      </c>
      <c r="W15" s="6">
        <v>1.2443888357516581E-2</v>
      </c>
      <c r="X15" s="6">
        <v>1.1446720955964201E-4</v>
      </c>
      <c r="Y15" s="6">
        <v>2.4694060111383283E-4</v>
      </c>
      <c r="Z15" s="6">
        <v>1.4496674005910691E-4</v>
      </c>
      <c r="AA15" s="6">
        <v>5.6751311324160691E-4</v>
      </c>
      <c r="AB15" s="6">
        <v>1.0738875095883042E-3</v>
      </c>
      <c r="AC15" s="6" t="s">
        <v>431</v>
      </c>
      <c r="AD15" s="6" t="s">
        <v>431</v>
      </c>
      <c r="AE15" s="60"/>
      <c r="AF15" s="26">
        <v>125626.53419642936</v>
      </c>
      <c r="AG15" s="26" t="s">
        <v>433</v>
      </c>
      <c r="AH15" s="26">
        <v>60167.031117906932</v>
      </c>
      <c r="AI15" s="26" t="s">
        <v>433</v>
      </c>
      <c r="AJ15" s="26">
        <v>960.09267999999997</v>
      </c>
      <c r="AK15" s="26" t="s">
        <v>431</v>
      </c>
      <c r="AL15" s="49" t="s">
        <v>49</v>
      </c>
    </row>
    <row r="16" spans="1:38" s="1" customFormat="1" ht="26.25" customHeight="1" thickBot="1" x14ac:dyDescent="0.25">
      <c r="A16" s="70" t="s">
        <v>53</v>
      </c>
      <c r="B16" s="70" t="s">
        <v>56</v>
      </c>
      <c r="C16" s="71" t="s">
        <v>57</v>
      </c>
      <c r="D16" s="72"/>
      <c r="E16" s="6">
        <v>3.6459237127712396</v>
      </c>
      <c r="F16" s="6">
        <v>0.33095091015071199</v>
      </c>
      <c r="G16" s="6">
        <v>1.4553145169741928</v>
      </c>
      <c r="H16" s="6">
        <v>0.22125170699999999</v>
      </c>
      <c r="I16" s="6">
        <v>0.274106209128955</v>
      </c>
      <c r="J16" s="6">
        <v>0.34678910352895498</v>
      </c>
      <c r="K16" s="6">
        <v>0.47863630952895497</v>
      </c>
      <c r="L16" s="6">
        <v>6.1582829037839917E-2</v>
      </c>
      <c r="M16" s="6">
        <v>2.4062097597706309</v>
      </c>
      <c r="N16" s="6">
        <v>0.12732429279053759</v>
      </c>
      <c r="O16" s="6">
        <v>5.0198106697807027E-2</v>
      </c>
      <c r="P16" s="6">
        <v>7.7336208530065943E-3</v>
      </c>
      <c r="Q16" s="6">
        <v>3.3748213603421087E-3</v>
      </c>
      <c r="R16" s="6">
        <v>0.11676632707926281</v>
      </c>
      <c r="S16" s="6">
        <v>3.2753860204242542E-2</v>
      </c>
      <c r="T16" s="6">
        <v>1.9804346798960672E-2</v>
      </c>
      <c r="U16" s="6">
        <v>2.9274243207873074E-3</v>
      </c>
      <c r="V16" s="6">
        <v>2.0742147019268664</v>
      </c>
      <c r="W16" s="6">
        <v>0.39154330395399151</v>
      </c>
      <c r="X16" s="6">
        <v>8.4680264416907819E-2</v>
      </c>
      <c r="Y16" s="6">
        <v>6.2329307694816274E-2</v>
      </c>
      <c r="Z16" s="6">
        <v>1.9472023879916495E-2</v>
      </c>
      <c r="AA16" s="6">
        <v>1.5558115376542621E-2</v>
      </c>
      <c r="AB16" s="6">
        <v>0.18203971136815439</v>
      </c>
      <c r="AC16" s="6">
        <v>1.9432383944300999E-2</v>
      </c>
      <c r="AD16" s="6">
        <v>8.1778341999999998E-10</v>
      </c>
      <c r="AE16" s="60"/>
      <c r="AF16" s="26">
        <v>642.29064458880805</v>
      </c>
      <c r="AG16" s="26">
        <v>6437.4221789000003</v>
      </c>
      <c r="AH16" s="26">
        <v>9967.3362725435763</v>
      </c>
      <c r="AI16" s="26">
        <v>3858.4549999999999</v>
      </c>
      <c r="AJ16" s="26" t="s">
        <v>431</v>
      </c>
      <c r="AK16" s="26" t="s">
        <v>431</v>
      </c>
      <c r="AL16" s="49" t="s">
        <v>49</v>
      </c>
    </row>
    <row r="17" spans="1:38" s="2" customFormat="1" ht="26.25" customHeight="1" thickBot="1" x14ac:dyDescent="0.25">
      <c r="A17" s="70" t="s">
        <v>53</v>
      </c>
      <c r="B17" s="70" t="s">
        <v>58</v>
      </c>
      <c r="C17" s="71" t="s">
        <v>59</v>
      </c>
      <c r="D17" s="72"/>
      <c r="E17" s="6">
        <v>7.7984228836486178</v>
      </c>
      <c r="F17" s="6">
        <v>0.1643061531217351</v>
      </c>
      <c r="G17" s="6">
        <v>6.8582031702548409</v>
      </c>
      <c r="H17" s="6" t="s">
        <v>432</v>
      </c>
      <c r="I17" s="6">
        <v>0.16511986215348634</v>
      </c>
      <c r="J17" s="6">
        <v>0.71426713306083822</v>
      </c>
      <c r="K17" s="6">
        <v>2.2019436301035795</v>
      </c>
      <c r="L17" s="6">
        <v>9.0932528962245178E-3</v>
      </c>
      <c r="M17" s="6">
        <v>91.560476297860589</v>
      </c>
      <c r="N17" s="6">
        <v>7.6116813278338684</v>
      </c>
      <c r="O17" s="6">
        <v>0.14793139947703621</v>
      </c>
      <c r="P17" s="6">
        <v>3.1256458562885733E-3</v>
      </c>
      <c r="Q17" s="6">
        <v>0.3189485374763229</v>
      </c>
      <c r="R17" s="6">
        <v>1.1845829946493844</v>
      </c>
      <c r="S17" s="6">
        <v>9.9214831498148758E-3</v>
      </c>
      <c r="T17" s="6">
        <v>0.77677082420531096</v>
      </c>
      <c r="U17" s="6">
        <v>7.500589554123849E-4</v>
      </c>
      <c r="V17" s="6">
        <v>5.3185297498775563</v>
      </c>
      <c r="W17" s="6">
        <v>1.0680469515576458</v>
      </c>
      <c r="X17" s="6">
        <v>1.0068273515849114E-3</v>
      </c>
      <c r="Y17" s="6">
        <v>2.0235514477579121E-3</v>
      </c>
      <c r="Z17" s="6">
        <v>1.0094197862204298E-3</v>
      </c>
      <c r="AA17" s="6">
        <v>1.0094613920094298E-3</v>
      </c>
      <c r="AB17" s="6">
        <v>5.049259982407483E-3</v>
      </c>
      <c r="AC17" s="6">
        <v>5.3999999999999998E-5</v>
      </c>
      <c r="AD17" s="6">
        <v>3.7123532592843601E-2</v>
      </c>
      <c r="AE17" s="60"/>
      <c r="AF17" s="26">
        <v>2149.0816646275998</v>
      </c>
      <c r="AG17" s="26">
        <v>23845.80181015356</v>
      </c>
      <c r="AH17" s="26">
        <v>31383.615850827977</v>
      </c>
      <c r="AI17" s="26" t="s">
        <v>431</v>
      </c>
      <c r="AJ17" s="26" t="s">
        <v>433</v>
      </c>
      <c r="AK17" s="26" t="s">
        <v>431</v>
      </c>
      <c r="AL17" s="49" t="s">
        <v>49</v>
      </c>
    </row>
    <row r="18" spans="1:38" s="2" customFormat="1" ht="26.25" customHeight="1" thickBot="1" x14ac:dyDescent="0.25">
      <c r="A18" s="70" t="s">
        <v>53</v>
      </c>
      <c r="B18" s="70" t="s">
        <v>60</v>
      </c>
      <c r="C18" s="71" t="s">
        <v>61</v>
      </c>
      <c r="D18" s="72"/>
      <c r="E18" s="6">
        <v>4.7510828678980923</v>
      </c>
      <c r="F18" s="6">
        <v>4.1267914534187662E-2</v>
      </c>
      <c r="G18" s="6">
        <v>7.9714387912335063</v>
      </c>
      <c r="H18" s="6">
        <v>2.8600999999999999E-5</v>
      </c>
      <c r="I18" s="6">
        <v>0.12761671291804128</v>
      </c>
      <c r="J18" s="6">
        <v>0.16018745818670574</v>
      </c>
      <c r="K18" s="6">
        <v>0.18768552785403514</v>
      </c>
      <c r="L18" s="6">
        <v>4.1316660328022149E-2</v>
      </c>
      <c r="M18" s="6">
        <v>0.60221232267131386</v>
      </c>
      <c r="N18" s="6">
        <v>3.6217202075483879E-3</v>
      </c>
      <c r="O18" s="6">
        <v>9.0878071899134442E-4</v>
      </c>
      <c r="P18" s="6">
        <v>1.1473318296941989E-3</v>
      </c>
      <c r="Q18" s="6">
        <v>4.0285047952764302E-3</v>
      </c>
      <c r="R18" s="6">
        <v>2.3211043289938084E-3</v>
      </c>
      <c r="S18" s="6">
        <v>4.0049897393323718E-3</v>
      </c>
      <c r="T18" s="6">
        <v>0.19310319667267292</v>
      </c>
      <c r="U18" s="6">
        <v>1.6650432360862505E-3</v>
      </c>
      <c r="V18" s="6">
        <v>6.6198779581582282E-2</v>
      </c>
      <c r="W18" s="6">
        <v>6.6030960075681112E-3</v>
      </c>
      <c r="X18" s="6">
        <v>3.2518742887728001E-5</v>
      </c>
      <c r="Y18" s="6">
        <v>6.0855773153856E-5</v>
      </c>
      <c r="Z18" s="6">
        <v>3.1139769909327997E-5</v>
      </c>
      <c r="AA18" s="6">
        <v>3.0386436309327999E-5</v>
      </c>
      <c r="AB18" s="6">
        <v>1.549007220624664E-4</v>
      </c>
      <c r="AC18" s="6">
        <v>3.0000000000000001E-6</v>
      </c>
      <c r="AD18" s="6" t="s">
        <v>431</v>
      </c>
      <c r="AE18" s="60"/>
      <c r="AF18" s="26">
        <v>2028.4197588108341</v>
      </c>
      <c r="AG18" s="26">
        <v>1437.9214640133059</v>
      </c>
      <c r="AH18" s="26">
        <v>14968.038530775262</v>
      </c>
      <c r="AI18" s="26">
        <v>0.77300000000000002</v>
      </c>
      <c r="AJ18" s="26" t="s">
        <v>433</v>
      </c>
      <c r="AK18" s="26" t="s">
        <v>431</v>
      </c>
      <c r="AL18" s="49" t="s">
        <v>49</v>
      </c>
    </row>
    <row r="19" spans="1:38" s="2" customFormat="1" ht="26.25" customHeight="1" thickBot="1" x14ac:dyDescent="0.25">
      <c r="A19" s="70" t="s">
        <v>53</v>
      </c>
      <c r="B19" s="70" t="s">
        <v>62</v>
      </c>
      <c r="C19" s="71" t="s">
        <v>63</v>
      </c>
      <c r="D19" s="72"/>
      <c r="E19" s="6">
        <v>9.3474399326433044</v>
      </c>
      <c r="F19" s="6">
        <v>2.0054593883157206</v>
      </c>
      <c r="G19" s="6">
        <v>7.0911828288380558</v>
      </c>
      <c r="H19" s="6">
        <v>7.5235420000000003E-3</v>
      </c>
      <c r="I19" s="6">
        <v>0.21320508219214446</v>
      </c>
      <c r="J19" s="6">
        <v>0.26693473123002165</v>
      </c>
      <c r="K19" s="6">
        <v>0.31613184711112913</v>
      </c>
      <c r="L19" s="6">
        <v>2.3484954607602103E-2</v>
      </c>
      <c r="M19" s="6">
        <v>3.7271690968980047</v>
      </c>
      <c r="N19" s="6">
        <v>8.4516199805366093E-2</v>
      </c>
      <c r="O19" s="6">
        <v>9.6246851869544042E-3</v>
      </c>
      <c r="P19" s="6">
        <v>2.2557553169010723E-2</v>
      </c>
      <c r="Q19" s="6">
        <v>6.4362009114325866E-2</v>
      </c>
      <c r="R19" s="6">
        <v>8.8920912370527544E-2</v>
      </c>
      <c r="S19" s="6">
        <v>6.3106628100760079E-2</v>
      </c>
      <c r="T19" s="6">
        <v>0.60548657321459409</v>
      </c>
      <c r="U19" s="6">
        <v>0.15885171668430886</v>
      </c>
      <c r="V19" s="6">
        <v>0.32007510123808036</v>
      </c>
      <c r="W19" s="6">
        <v>0.17977100704994525</v>
      </c>
      <c r="X19" s="6">
        <v>4.3499739591318157E-3</v>
      </c>
      <c r="Y19" s="6">
        <v>8.2293066016318767E-3</v>
      </c>
      <c r="Z19" s="6">
        <v>3.5616726828774084E-3</v>
      </c>
      <c r="AA19" s="6">
        <v>3.1750083128968989E-3</v>
      </c>
      <c r="AB19" s="6">
        <v>1.9315961556537999E-2</v>
      </c>
      <c r="AC19" s="6">
        <v>4.5903496689392698E-2</v>
      </c>
      <c r="AD19" s="6">
        <v>2.6986424833999999E-5</v>
      </c>
      <c r="AE19" s="60"/>
      <c r="AF19" s="26">
        <v>3728.2350799999999</v>
      </c>
      <c r="AG19" s="26">
        <v>6748.1486000000004</v>
      </c>
      <c r="AH19" s="26">
        <v>127097.91897013468</v>
      </c>
      <c r="AI19" s="26">
        <v>203.339</v>
      </c>
      <c r="AJ19" s="26" t="s">
        <v>431</v>
      </c>
      <c r="AK19" s="26" t="s">
        <v>431</v>
      </c>
      <c r="AL19" s="49" t="s">
        <v>49</v>
      </c>
    </row>
    <row r="20" spans="1:38" s="2" customFormat="1" ht="26.25" customHeight="1" thickBot="1" x14ac:dyDescent="0.25">
      <c r="A20" s="70" t="s">
        <v>53</v>
      </c>
      <c r="B20" s="70" t="s">
        <v>64</v>
      </c>
      <c r="C20" s="71" t="s">
        <v>65</v>
      </c>
      <c r="D20" s="72"/>
      <c r="E20" s="6">
        <v>7.6902832939385561</v>
      </c>
      <c r="F20" s="6">
        <v>2.0941922143664504</v>
      </c>
      <c r="G20" s="6">
        <v>0.73989840911418481</v>
      </c>
      <c r="H20" s="6">
        <v>0.12945373595462914</v>
      </c>
      <c r="I20" s="6">
        <v>0.99060960495005557</v>
      </c>
      <c r="J20" s="6">
        <v>1.1482595452217099</v>
      </c>
      <c r="K20" s="6">
        <v>1.2711238238529927</v>
      </c>
      <c r="L20" s="6">
        <v>3.9796068733263398E-2</v>
      </c>
      <c r="M20" s="6">
        <v>7.6917212567564919</v>
      </c>
      <c r="N20" s="6">
        <v>0.92786473473288811</v>
      </c>
      <c r="O20" s="6">
        <v>0.11714511665856003</v>
      </c>
      <c r="P20" s="6">
        <v>6.9898146136821854E-2</v>
      </c>
      <c r="Q20" s="6">
        <v>0.39074592332141844</v>
      </c>
      <c r="R20" s="6">
        <v>0.45307034444713601</v>
      </c>
      <c r="S20" s="6">
        <v>0.87094839613062125</v>
      </c>
      <c r="T20" s="6">
        <v>0.89513925872425737</v>
      </c>
      <c r="U20" s="6">
        <v>5.3783385679938941E-2</v>
      </c>
      <c r="V20" s="6">
        <v>9.1296752186529613</v>
      </c>
      <c r="W20" s="6">
        <v>2.3913567653266496</v>
      </c>
      <c r="X20" s="6">
        <v>8.0062083235025561E-2</v>
      </c>
      <c r="Y20" s="6">
        <v>5.8351929402979889E-2</v>
      </c>
      <c r="Z20" s="6">
        <v>1.8446065772545081E-2</v>
      </c>
      <c r="AA20" s="6">
        <v>1.5825385579159926E-2</v>
      </c>
      <c r="AB20" s="6">
        <v>0.17268546388349365</v>
      </c>
      <c r="AC20" s="6">
        <v>0.21742065013388009</v>
      </c>
      <c r="AD20" s="6">
        <v>0.1401069312636973</v>
      </c>
      <c r="AE20" s="60"/>
      <c r="AF20" s="26">
        <v>2863.5216395399998</v>
      </c>
      <c r="AG20" s="26" t="s">
        <v>431</v>
      </c>
      <c r="AH20" s="26">
        <v>71448.280299295599</v>
      </c>
      <c r="AI20" s="26">
        <v>44525.215204799999</v>
      </c>
      <c r="AJ20" s="26" t="s">
        <v>433</v>
      </c>
      <c r="AK20" s="26" t="s">
        <v>431</v>
      </c>
      <c r="AL20" s="49" t="s">
        <v>49</v>
      </c>
    </row>
    <row r="21" spans="1:38" s="2" customFormat="1" ht="26.25" customHeight="1" thickBot="1" x14ac:dyDescent="0.25">
      <c r="A21" s="70" t="s">
        <v>53</v>
      </c>
      <c r="B21" s="70" t="s">
        <v>66</v>
      </c>
      <c r="C21" s="71" t="s">
        <v>67</v>
      </c>
      <c r="D21" s="72"/>
      <c r="E21" s="6">
        <v>7.0593102933317766</v>
      </c>
      <c r="F21" s="6">
        <v>5.8147249194512431</v>
      </c>
      <c r="G21" s="6">
        <v>6.2060171458892919</v>
      </c>
      <c r="H21" s="6">
        <v>0.58170693200000001</v>
      </c>
      <c r="I21" s="6">
        <v>2.5633926500783852</v>
      </c>
      <c r="J21" s="6">
        <v>2.704932915471896</v>
      </c>
      <c r="K21" s="6">
        <v>2.9027532268537937</v>
      </c>
      <c r="L21" s="6">
        <v>0.66515089029503582</v>
      </c>
      <c r="M21" s="6">
        <v>11.435040479895219</v>
      </c>
      <c r="N21" s="6">
        <v>0.53916553342872831</v>
      </c>
      <c r="O21" s="6">
        <v>0.20755558533837501</v>
      </c>
      <c r="P21" s="6">
        <v>1.6447408590999999E-2</v>
      </c>
      <c r="Q21" s="6">
        <v>2.0440094985583263E-2</v>
      </c>
      <c r="R21" s="6">
        <v>0.57071257177463608</v>
      </c>
      <c r="S21" s="6">
        <v>0.13067574151857048</v>
      </c>
      <c r="T21" s="6">
        <v>2.2002716415791337</v>
      </c>
      <c r="U21" s="6">
        <v>1.0783189652610294E-2</v>
      </c>
      <c r="V21" s="6">
        <v>8.1819050207345256</v>
      </c>
      <c r="W21" s="6">
        <v>1.7126436924324338</v>
      </c>
      <c r="X21" s="6">
        <v>0.16604354912255909</v>
      </c>
      <c r="Y21" s="6">
        <v>0.26928742762614727</v>
      </c>
      <c r="Z21" s="6">
        <v>8.7454054933102196E-2</v>
      </c>
      <c r="AA21" s="6">
        <v>7.1732582069902184E-2</v>
      </c>
      <c r="AB21" s="6">
        <v>0.59451761375597378</v>
      </c>
      <c r="AC21" s="6">
        <v>7.9333000000000001E-2</v>
      </c>
      <c r="AD21" s="6">
        <v>9.4300000000000004E-4</v>
      </c>
      <c r="AE21" s="60"/>
      <c r="AF21" s="26">
        <v>13544.739060218346</v>
      </c>
      <c r="AG21" s="26">
        <v>260.04057540000002</v>
      </c>
      <c r="AH21" s="26">
        <v>62887.21385562684</v>
      </c>
      <c r="AI21" s="26">
        <v>15721.808999999999</v>
      </c>
      <c r="AJ21" s="26" t="s">
        <v>433</v>
      </c>
      <c r="AK21" s="26" t="s">
        <v>431</v>
      </c>
      <c r="AL21" s="49" t="s">
        <v>49</v>
      </c>
    </row>
    <row r="22" spans="1:38" s="2" customFormat="1" ht="26.25" customHeight="1" thickBot="1" x14ac:dyDescent="0.25">
      <c r="A22" s="70" t="s">
        <v>53</v>
      </c>
      <c r="B22" s="74" t="s">
        <v>68</v>
      </c>
      <c r="C22" s="71" t="s">
        <v>69</v>
      </c>
      <c r="D22" s="72"/>
      <c r="E22" s="6">
        <v>50.693178082431601</v>
      </c>
      <c r="F22" s="6">
        <v>1.5720665832182195</v>
      </c>
      <c r="G22" s="6">
        <v>22.716137401030437</v>
      </c>
      <c r="H22" s="6">
        <v>9.7161147000000003E-2</v>
      </c>
      <c r="I22" s="6">
        <v>0.71306354088254986</v>
      </c>
      <c r="J22" s="6">
        <v>0.98268445070584642</v>
      </c>
      <c r="K22" s="6">
        <v>1.1644125833444285</v>
      </c>
      <c r="L22" s="6">
        <v>0.18379496546534801</v>
      </c>
      <c r="M22" s="6">
        <v>50.128854812775032</v>
      </c>
      <c r="N22" s="6">
        <v>0.68979218612824234</v>
      </c>
      <c r="O22" s="6">
        <v>8.753595678282633E-2</v>
      </c>
      <c r="P22" s="6">
        <v>0.43179323851584789</v>
      </c>
      <c r="Q22" s="6">
        <v>7.4756189467867773E-2</v>
      </c>
      <c r="R22" s="6">
        <v>0.63079347752269332</v>
      </c>
      <c r="S22" s="6">
        <v>0.48957949113985566</v>
      </c>
      <c r="T22" s="6">
        <v>1.0405865446993707</v>
      </c>
      <c r="U22" s="6">
        <v>0.3986129059580949</v>
      </c>
      <c r="V22" s="6">
        <v>3.0716861145895749</v>
      </c>
      <c r="W22" s="6">
        <v>0.84841134064771051</v>
      </c>
      <c r="X22" s="6">
        <v>2.7526757607870826E-2</v>
      </c>
      <c r="Y22" s="6">
        <v>4.7261009577152346E-2</v>
      </c>
      <c r="Z22" s="6">
        <v>1.4589899503211634E-2</v>
      </c>
      <c r="AA22" s="6">
        <v>1.134558582947476E-2</v>
      </c>
      <c r="AB22" s="6">
        <v>0.10072325250502612</v>
      </c>
      <c r="AC22" s="6">
        <v>8.5092288999999793E-2</v>
      </c>
      <c r="AD22" s="6">
        <v>4.8274541724553999E-3</v>
      </c>
      <c r="AE22" s="60"/>
      <c r="AF22" s="26">
        <v>65694.162696830055</v>
      </c>
      <c r="AG22" s="26">
        <v>1475.5100551399998</v>
      </c>
      <c r="AH22" s="26">
        <v>87761.107720476153</v>
      </c>
      <c r="AI22" s="26">
        <v>6429.0101156226838</v>
      </c>
      <c r="AJ22" s="26">
        <v>13305.391994698619</v>
      </c>
      <c r="AK22" s="26" t="s">
        <v>431</v>
      </c>
      <c r="AL22" s="49" t="s">
        <v>49</v>
      </c>
    </row>
    <row r="23" spans="1:38" s="2" customFormat="1" ht="26.25" customHeight="1" thickBot="1" x14ac:dyDescent="0.25">
      <c r="A23" s="70" t="s">
        <v>70</v>
      </c>
      <c r="B23" s="74" t="s">
        <v>393</v>
      </c>
      <c r="C23" s="71" t="s">
        <v>389</v>
      </c>
      <c r="D23" s="117"/>
      <c r="E23" s="6">
        <v>10.006702208</v>
      </c>
      <c r="F23" s="6">
        <v>0.92414177600000003</v>
      </c>
      <c r="G23" s="6">
        <v>1.2080036000000001E-2</v>
      </c>
      <c r="H23" s="6">
        <v>4.8320000000000004E-3</v>
      </c>
      <c r="I23" s="6">
        <v>0.53852992600000005</v>
      </c>
      <c r="J23" s="6">
        <v>0.53852992600000005</v>
      </c>
      <c r="K23" s="6">
        <v>0.53852992600000005</v>
      </c>
      <c r="L23" s="6">
        <v>0.39238473800000001</v>
      </c>
      <c r="M23" s="6">
        <v>4.4293164550000004</v>
      </c>
      <c r="N23" s="6" t="s">
        <v>432</v>
      </c>
      <c r="O23" s="6">
        <v>6.0400200000000001E-3</v>
      </c>
      <c r="P23" s="6" t="s">
        <v>432</v>
      </c>
      <c r="Q23" s="6" t="s">
        <v>432</v>
      </c>
      <c r="R23" s="6">
        <v>3.0200102E-2</v>
      </c>
      <c r="S23" s="6">
        <v>1.026802652</v>
      </c>
      <c r="T23" s="6">
        <v>4.2280101E-2</v>
      </c>
      <c r="U23" s="6">
        <v>6.0400200000000001E-3</v>
      </c>
      <c r="V23" s="6">
        <v>0.60400157399999999</v>
      </c>
      <c r="W23" s="6" t="s">
        <v>432</v>
      </c>
      <c r="X23" s="6">
        <v>1.8120047005672799E-2</v>
      </c>
      <c r="Y23" s="6">
        <v>3.0200078342788001E-2</v>
      </c>
      <c r="Z23" s="6">
        <v>2.0777653899838145E-2</v>
      </c>
      <c r="AA23" s="6">
        <v>4.7716123781605044E-3</v>
      </c>
      <c r="AB23" s="6">
        <v>7.3869391626459446E-2</v>
      </c>
      <c r="AC23" s="6" t="s">
        <v>431</v>
      </c>
      <c r="AD23" s="6" t="s">
        <v>431</v>
      </c>
      <c r="AE23" s="60"/>
      <c r="AF23" s="26">
        <v>26032.467531483257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7.7944180601834603</v>
      </c>
      <c r="F24" s="6">
        <v>6.8152583066428916</v>
      </c>
      <c r="G24" s="6">
        <v>4.1876990201200002</v>
      </c>
      <c r="H24" s="6">
        <v>0.67364002499999998</v>
      </c>
      <c r="I24" s="6">
        <v>2.8149846842469484</v>
      </c>
      <c r="J24" s="6">
        <v>2.9320608492469487</v>
      </c>
      <c r="K24" s="6">
        <v>3.1175597992469486</v>
      </c>
      <c r="L24" s="6">
        <v>0.74715396378199905</v>
      </c>
      <c r="M24" s="6">
        <v>13.104570167080768</v>
      </c>
      <c r="N24" s="6">
        <v>0.56786411828600503</v>
      </c>
      <c r="O24" s="6">
        <v>0.23881269371566749</v>
      </c>
      <c r="P24" s="6">
        <v>1.9446681875E-2</v>
      </c>
      <c r="Q24" s="6">
        <v>1.9604167168400001E-2</v>
      </c>
      <c r="R24" s="6">
        <v>0.55757068162010925</v>
      </c>
      <c r="S24" s="6">
        <v>0.13339401030601092</v>
      </c>
      <c r="T24" s="6">
        <v>1.4733635770804416</v>
      </c>
      <c r="U24" s="6">
        <v>1.2687835424866E-2</v>
      </c>
      <c r="V24" s="6">
        <v>9.4278428539660055</v>
      </c>
      <c r="W24" s="6">
        <v>1.9350652327267432</v>
      </c>
      <c r="X24" s="6">
        <v>0.18792997148013521</v>
      </c>
      <c r="Y24" s="6">
        <v>0.3031236113043228</v>
      </c>
      <c r="Z24" s="6">
        <v>9.6923590828082801E-2</v>
      </c>
      <c r="AA24" s="6">
        <v>7.8717951551122795E-2</v>
      </c>
      <c r="AB24" s="6">
        <v>0.66669512516366358</v>
      </c>
      <c r="AC24" s="6">
        <v>9.1467018656000001E-2</v>
      </c>
      <c r="AD24" s="6">
        <v>1.0740000110239999E-3</v>
      </c>
      <c r="AE24" s="60"/>
      <c r="AF24" s="26">
        <v>9604.5436000000009</v>
      </c>
      <c r="AG24" s="26" t="s">
        <v>431</v>
      </c>
      <c r="AH24" s="26">
        <v>82905.896648551847</v>
      </c>
      <c r="AI24" s="26">
        <v>18206.487000000001</v>
      </c>
      <c r="AJ24" s="26" t="s">
        <v>431</v>
      </c>
      <c r="AK24" s="26" t="s">
        <v>431</v>
      </c>
      <c r="AL24" s="49" t="s">
        <v>49</v>
      </c>
    </row>
    <row r="25" spans="1:38" s="2" customFormat="1" ht="26.25" customHeight="1" thickBot="1" x14ac:dyDescent="0.25">
      <c r="A25" s="70" t="s">
        <v>73</v>
      </c>
      <c r="B25" s="74" t="s">
        <v>74</v>
      </c>
      <c r="C25" s="76" t="s">
        <v>75</v>
      </c>
      <c r="D25" s="72"/>
      <c r="E25" s="6">
        <v>6.568516077371088</v>
      </c>
      <c r="F25" s="6">
        <v>0.55519021479591601</v>
      </c>
      <c r="G25" s="6">
        <v>0.38017589756061676</v>
      </c>
      <c r="H25" s="6" t="s">
        <v>432</v>
      </c>
      <c r="I25" s="6">
        <v>5.1847544436000002E-2</v>
      </c>
      <c r="J25" s="6">
        <v>5.1847544436000002E-2</v>
      </c>
      <c r="K25" s="6">
        <v>5.1847544436000002E-2</v>
      </c>
      <c r="L25" s="6">
        <v>2.4886821329279999E-2</v>
      </c>
      <c r="M25" s="6">
        <v>3.8603558187873093</v>
      </c>
      <c r="N25" s="6">
        <v>1.990230763027041E-2</v>
      </c>
      <c r="O25" s="6">
        <v>2.3466138040185208E-5</v>
      </c>
      <c r="P25" s="6">
        <v>1.0364176288086629E-3</v>
      </c>
      <c r="Q25" s="6">
        <v>4.4974597098156759E-5</v>
      </c>
      <c r="R25" s="6">
        <v>5.4743822826143979E-3</v>
      </c>
      <c r="S25" s="6">
        <v>3.3237496567375471E-3</v>
      </c>
      <c r="T25" s="6">
        <v>4.5026616590913993E-5</v>
      </c>
      <c r="U25" s="6">
        <v>4.4971996123518896E-5</v>
      </c>
      <c r="V25" s="6">
        <v>8.6032015549639719E-3</v>
      </c>
      <c r="W25" s="6" t="s">
        <v>432</v>
      </c>
      <c r="X25" s="6">
        <v>6.8923845305048565E-7</v>
      </c>
      <c r="Y25" s="6">
        <v>1.2636038267299499E-6</v>
      </c>
      <c r="Z25" s="6">
        <v>4.3077403412220532E-7</v>
      </c>
      <c r="AA25" s="6">
        <v>4.013306990843791E-3</v>
      </c>
      <c r="AB25" s="6">
        <v>4.0156906071576936E-3</v>
      </c>
      <c r="AC25" s="6" t="s">
        <v>431</v>
      </c>
      <c r="AD25" s="6" t="s">
        <v>431</v>
      </c>
      <c r="AE25" s="60"/>
      <c r="AF25" s="26">
        <v>19674.592553400042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2.4446955664114691</v>
      </c>
      <c r="F26" s="6">
        <v>0.25046969168547223</v>
      </c>
      <c r="G26" s="6">
        <v>0.15599307754508335</v>
      </c>
      <c r="H26" s="6" t="s">
        <v>432</v>
      </c>
      <c r="I26" s="6">
        <v>1.9850909624950255E-2</v>
      </c>
      <c r="J26" s="6">
        <v>1.9850909624950255E-2</v>
      </c>
      <c r="K26" s="6">
        <v>1.9850909624950255E-2</v>
      </c>
      <c r="L26" s="6">
        <v>9.5284365744525389E-3</v>
      </c>
      <c r="M26" s="6">
        <v>1.9783586170952665</v>
      </c>
      <c r="N26" s="6">
        <v>0.25060064998828641</v>
      </c>
      <c r="O26" s="6">
        <v>9.6758445840431374E-6</v>
      </c>
      <c r="P26" s="6">
        <v>4.2730584712980055E-4</v>
      </c>
      <c r="Q26" s="6">
        <v>1.8517896703517255E-5</v>
      </c>
      <c r="R26" s="6">
        <v>2.2443895928153739E-3</v>
      </c>
      <c r="S26" s="6">
        <v>1.3628876337923998E-3</v>
      </c>
      <c r="T26" s="6">
        <v>1.9177226685087432E-5</v>
      </c>
      <c r="U26" s="6">
        <v>1.8484930204438746E-5</v>
      </c>
      <c r="V26" s="6">
        <v>3.5345131928541515E-3</v>
      </c>
      <c r="W26" s="6" t="s">
        <v>432</v>
      </c>
      <c r="X26" s="6">
        <v>1.3877880466934236E-5</v>
      </c>
      <c r="Y26" s="6">
        <v>2.5442780778272142E-5</v>
      </c>
      <c r="Z26" s="6">
        <v>8.6736753112773859E-6</v>
      </c>
      <c r="AA26" s="6">
        <v>1.7632836184339109E-3</v>
      </c>
      <c r="AB26" s="6">
        <v>1.8112779549903945E-3</v>
      </c>
      <c r="AC26" s="6" t="s">
        <v>431</v>
      </c>
      <c r="AD26" s="6" t="s">
        <v>431</v>
      </c>
      <c r="AE26" s="60"/>
      <c r="AF26" s="26">
        <v>8022.5011825070151</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169.417384473</v>
      </c>
      <c r="F27" s="6">
        <v>10.240541722</v>
      </c>
      <c r="G27" s="6">
        <v>0.249198059</v>
      </c>
      <c r="H27" s="6">
        <v>2.4560432830000001</v>
      </c>
      <c r="I27" s="6">
        <v>6.6950823179999999</v>
      </c>
      <c r="J27" s="6">
        <v>6.6950823179999999</v>
      </c>
      <c r="K27" s="6">
        <v>6.6950823179999999</v>
      </c>
      <c r="L27" s="6">
        <v>5.6945707179999996</v>
      </c>
      <c r="M27" s="6">
        <v>114.848341062</v>
      </c>
      <c r="N27" s="6">
        <v>8.1979182070000007</v>
      </c>
      <c r="O27" s="6">
        <v>0.207839305</v>
      </c>
      <c r="P27" s="6">
        <v>0.108574455</v>
      </c>
      <c r="Q27" s="6">
        <v>2.6095580000000001E-3</v>
      </c>
      <c r="R27" s="6">
        <v>1.011276793</v>
      </c>
      <c r="S27" s="6">
        <v>35.299174700999998</v>
      </c>
      <c r="T27" s="6">
        <v>1.4551780219999999</v>
      </c>
      <c r="U27" s="6">
        <v>0.20761971500000001</v>
      </c>
      <c r="V27" s="6">
        <v>20.753371608999998</v>
      </c>
      <c r="W27" s="6">
        <v>10.7322119336</v>
      </c>
      <c r="X27" s="6">
        <v>0.45727711816569999</v>
      </c>
      <c r="Y27" s="6">
        <v>0.51286314024299995</v>
      </c>
      <c r="Z27" s="6">
        <v>0.40065851919470002</v>
      </c>
      <c r="AA27" s="6">
        <v>0.43195728665659999</v>
      </c>
      <c r="AB27" s="6">
        <v>1.8027560642578</v>
      </c>
      <c r="AC27" s="6" t="s">
        <v>431</v>
      </c>
      <c r="AD27" s="6">
        <v>2.1468669999999999</v>
      </c>
      <c r="AE27" s="60"/>
      <c r="AF27" s="26">
        <v>734598.41757534887</v>
      </c>
      <c r="AG27" s="26" t="s">
        <v>433</v>
      </c>
      <c r="AH27" s="26">
        <v>423.44270459113937</v>
      </c>
      <c r="AI27" s="26">
        <v>30164.040581027606</v>
      </c>
      <c r="AJ27" s="26">
        <v>1027.156523193064</v>
      </c>
      <c r="AK27" s="26" t="s">
        <v>431</v>
      </c>
      <c r="AL27" s="49" t="s">
        <v>49</v>
      </c>
    </row>
    <row r="28" spans="1:38" s="2" customFormat="1" ht="26.25" customHeight="1" thickBot="1" x14ac:dyDescent="0.25">
      <c r="A28" s="70" t="s">
        <v>78</v>
      </c>
      <c r="B28" s="70" t="s">
        <v>81</v>
      </c>
      <c r="C28" s="71" t="s">
        <v>82</v>
      </c>
      <c r="D28" s="72"/>
      <c r="E28" s="6">
        <v>25.945560592</v>
      </c>
      <c r="F28" s="6">
        <v>1.5790049230000001</v>
      </c>
      <c r="G28" s="6">
        <v>3.0429560000000001E-2</v>
      </c>
      <c r="H28" s="6">
        <v>3.9508612999999998E-2</v>
      </c>
      <c r="I28" s="6">
        <v>1.364407028</v>
      </c>
      <c r="J28" s="6">
        <v>1.364407028</v>
      </c>
      <c r="K28" s="6">
        <v>1.364407028</v>
      </c>
      <c r="L28" s="6">
        <v>1.1012987460000001</v>
      </c>
      <c r="M28" s="6">
        <v>17.595292228999998</v>
      </c>
      <c r="N28" s="6">
        <v>1.202649291</v>
      </c>
      <c r="O28" s="6">
        <v>1.5630998E-2</v>
      </c>
      <c r="P28" s="6">
        <v>1.0930759999999999E-2</v>
      </c>
      <c r="Q28" s="6">
        <v>2.1049400000000001E-4</v>
      </c>
      <c r="R28" s="6">
        <v>8.2656128999999995E-2</v>
      </c>
      <c r="S28" s="6">
        <v>2.6602498140000002</v>
      </c>
      <c r="T28" s="6">
        <v>0.109041418</v>
      </c>
      <c r="U28" s="6">
        <v>1.5663475E-2</v>
      </c>
      <c r="V28" s="6">
        <v>1.5699054370000001</v>
      </c>
      <c r="W28" s="6">
        <v>1.0826072776</v>
      </c>
      <c r="X28" s="6">
        <v>3.99945200013E-2</v>
      </c>
      <c r="Y28" s="6">
        <v>4.4917330459400003E-2</v>
      </c>
      <c r="Z28" s="6">
        <v>3.5132084590000001E-2</v>
      </c>
      <c r="AA28" s="6">
        <v>3.74052827852E-2</v>
      </c>
      <c r="AB28" s="6">
        <v>0.15744921783480001</v>
      </c>
      <c r="AC28" s="6" t="s">
        <v>431</v>
      </c>
      <c r="AD28" s="6">
        <v>0.22425700000000001</v>
      </c>
      <c r="AE28" s="60"/>
      <c r="AF28" s="26">
        <v>83930.390589661853</v>
      </c>
      <c r="AG28" s="26" t="s">
        <v>433</v>
      </c>
      <c r="AH28" s="26" t="s">
        <v>433</v>
      </c>
      <c r="AI28" s="26">
        <v>3742.536984826093</v>
      </c>
      <c r="AJ28" s="26">
        <v>150.69915572728328</v>
      </c>
      <c r="AK28" s="26" t="s">
        <v>431</v>
      </c>
      <c r="AL28" s="49" t="s">
        <v>49</v>
      </c>
    </row>
    <row r="29" spans="1:38" s="2" customFormat="1" ht="26.25" customHeight="1" thickBot="1" x14ac:dyDescent="0.25">
      <c r="A29" s="70" t="s">
        <v>78</v>
      </c>
      <c r="B29" s="70" t="s">
        <v>83</v>
      </c>
      <c r="C29" s="71" t="s">
        <v>84</v>
      </c>
      <c r="D29" s="72"/>
      <c r="E29" s="6">
        <v>111.858595253</v>
      </c>
      <c r="F29" s="6">
        <v>2.608939463</v>
      </c>
      <c r="G29" s="6">
        <v>9.2334121000000005E-2</v>
      </c>
      <c r="H29" s="6">
        <v>0.18106356200000001</v>
      </c>
      <c r="I29" s="6">
        <v>1.7632311599999999</v>
      </c>
      <c r="J29" s="6">
        <v>1.7632311599999999</v>
      </c>
      <c r="K29" s="6">
        <v>1.7632311599999999</v>
      </c>
      <c r="L29" s="6">
        <v>1.204320166</v>
      </c>
      <c r="M29" s="6">
        <v>30.025238399999999</v>
      </c>
      <c r="N29" s="6">
        <v>3.6890524999999998</v>
      </c>
      <c r="O29" s="6">
        <v>2.8739520000000001E-2</v>
      </c>
      <c r="P29" s="6">
        <v>3.2707130000000001E-2</v>
      </c>
      <c r="Q29" s="6">
        <v>6.1729299999999999E-4</v>
      </c>
      <c r="R29" s="6">
        <v>0.17215362300000001</v>
      </c>
      <c r="S29" s="6">
        <v>4.8858647099999999</v>
      </c>
      <c r="T29" s="6">
        <v>0.200065407</v>
      </c>
      <c r="U29" s="6">
        <v>2.8923285999999999E-2</v>
      </c>
      <c r="V29" s="6">
        <v>2.9180043690000002</v>
      </c>
      <c r="W29" s="6">
        <v>1.0935165119000001</v>
      </c>
      <c r="X29" s="6">
        <v>2.71390861411E-2</v>
      </c>
      <c r="Y29" s="6">
        <v>0.1643422438588</v>
      </c>
      <c r="Z29" s="6">
        <v>0.18364114955999999</v>
      </c>
      <c r="AA29" s="6">
        <v>4.2216356220000001E-2</v>
      </c>
      <c r="AB29" s="6">
        <v>0.41733883578160003</v>
      </c>
      <c r="AC29" s="6" t="s">
        <v>431</v>
      </c>
      <c r="AD29" s="6">
        <v>0.217976</v>
      </c>
      <c r="AE29" s="60"/>
      <c r="AF29" s="26">
        <v>253121.55476894314</v>
      </c>
      <c r="AG29" s="26" t="s">
        <v>433</v>
      </c>
      <c r="AH29" s="26">
        <v>4125.5576064088609</v>
      </c>
      <c r="AI29" s="26">
        <v>11367.909150554577</v>
      </c>
      <c r="AJ29" s="26">
        <v>462.27786907965265</v>
      </c>
      <c r="AK29" s="26" t="s">
        <v>431</v>
      </c>
      <c r="AL29" s="49" t="s">
        <v>49</v>
      </c>
    </row>
    <row r="30" spans="1:38" s="2" customFormat="1" ht="26.25" customHeight="1" thickBot="1" x14ac:dyDescent="0.25">
      <c r="A30" s="70" t="s">
        <v>78</v>
      </c>
      <c r="B30" s="70" t="s">
        <v>85</v>
      </c>
      <c r="C30" s="71" t="s">
        <v>86</v>
      </c>
      <c r="D30" s="72"/>
      <c r="E30" s="6">
        <v>3.2027115209999999</v>
      </c>
      <c r="F30" s="6">
        <v>9.8113292189999992</v>
      </c>
      <c r="G30" s="6">
        <v>6.1111990000000003E-3</v>
      </c>
      <c r="H30" s="6">
        <v>3.3264918999999997E-2</v>
      </c>
      <c r="I30" s="6">
        <v>0.16404839700000001</v>
      </c>
      <c r="J30" s="6">
        <v>0.16404839700000001</v>
      </c>
      <c r="K30" s="6">
        <v>0.16404839700000001</v>
      </c>
      <c r="L30" s="6">
        <v>3.1110688000000001E-2</v>
      </c>
      <c r="M30" s="6">
        <v>99.409610573999998</v>
      </c>
      <c r="N30" s="6">
        <v>8.3421E-5</v>
      </c>
      <c r="O30" s="6">
        <v>1.1573557999999999E-2</v>
      </c>
      <c r="P30" s="6">
        <v>4.9821780000000003E-3</v>
      </c>
      <c r="Q30" s="6">
        <v>1.7179900000000001E-4</v>
      </c>
      <c r="R30" s="6">
        <v>5.1856340000000001E-2</v>
      </c>
      <c r="S30" s="6">
        <v>1.9576492830000001</v>
      </c>
      <c r="T30" s="6">
        <v>8.1454984999999994E-2</v>
      </c>
      <c r="U30" s="6">
        <v>1.1523303E-2</v>
      </c>
      <c r="V30" s="6">
        <v>1.1502263610000001</v>
      </c>
      <c r="W30" s="6">
        <v>0.25376906420000001</v>
      </c>
      <c r="X30" s="6">
        <v>6.1531893739000003E-3</v>
      </c>
      <c r="Y30" s="6">
        <v>8.0756386935999999E-3</v>
      </c>
      <c r="Z30" s="6">
        <v>4.6941808997000003E-3</v>
      </c>
      <c r="AA30" s="6">
        <v>9.0086665755000003E-3</v>
      </c>
      <c r="AB30" s="6">
        <v>2.7931675541400001E-2</v>
      </c>
      <c r="AC30" s="6" t="s">
        <v>431</v>
      </c>
      <c r="AD30" s="6">
        <v>0.13622799999999999</v>
      </c>
      <c r="AE30" s="60"/>
      <c r="AF30" s="26">
        <v>23204.283314101154</v>
      </c>
      <c r="AG30" s="26" t="s">
        <v>433</v>
      </c>
      <c r="AH30" s="26" t="s">
        <v>433</v>
      </c>
      <c r="AI30" s="26">
        <v>680.71552359172279</v>
      </c>
      <c r="AJ30" s="26" t="s">
        <v>433</v>
      </c>
      <c r="AK30" s="26" t="s">
        <v>431</v>
      </c>
      <c r="AL30" s="49" t="s">
        <v>49</v>
      </c>
    </row>
    <row r="31" spans="1:38" s="2" customFormat="1" ht="26.25" customHeight="1" thickBot="1" x14ac:dyDescent="0.25">
      <c r="A31" s="70" t="s">
        <v>78</v>
      </c>
      <c r="B31" s="70" t="s">
        <v>87</v>
      </c>
      <c r="C31" s="71" t="s">
        <v>88</v>
      </c>
      <c r="D31" s="72"/>
      <c r="E31" s="6" t="s">
        <v>431</v>
      </c>
      <c r="F31" s="6">
        <v>3.4957798339999999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196161.01992200001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3.4855220739999999</v>
      </c>
      <c r="J32" s="6">
        <v>6.2563303340000003</v>
      </c>
      <c r="K32" s="6">
        <v>8.514573747</v>
      </c>
      <c r="L32" s="6">
        <v>0.38382386899999998</v>
      </c>
      <c r="M32" s="6" t="s">
        <v>431</v>
      </c>
      <c r="N32" s="6">
        <v>7.5576765039999998</v>
      </c>
      <c r="O32" s="6">
        <v>3.722876E-2</v>
      </c>
      <c r="P32" s="6" t="s">
        <v>432</v>
      </c>
      <c r="Q32" s="6">
        <v>8.8269935999999993E-2</v>
      </c>
      <c r="R32" s="6">
        <v>2.7767869250000001</v>
      </c>
      <c r="S32" s="6">
        <v>60.600529973999997</v>
      </c>
      <c r="T32" s="6">
        <v>0.45413725599999999</v>
      </c>
      <c r="U32" s="6">
        <v>6.9710436000000001E-2</v>
      </c>
      <c r="V32" s="6">
        <v>27.374180952</v>
      </c>
      <c r="W32" s="6" t="s">
        <v>431</v>
      </c>
      <c r="X32" s="6">
        <v>9.8717332008000005E-3</v>
      </c>
      <c r="Y32" s="6">
        <v>4.9467000369999995E-4</v>
      </c>
      <c r="Z32" s="6">
        <v>7.3022714869999997E-4</v>
      </c>
      <c r="AA32" s="6" t="s">
        <v>432</v>
      </c>
      <c r="AB32" s="6">
        <v>1.10966303522E-2</v>
      </c>
      <c r="AC32" s="6" t="s">
        <v>431</v>
      </c>
      <c r="AD32" s="6" t="s">
        <v>431</v>
      </c>
      <c r="AE32" s="60"/>
      <c r="AF32" s="26" t="s">
        <v>433</v>
      </c>
      <c r="AG32" s="26" t="s">
        <v>433</v>
      </c>
      <c r="AH32" s="26" t="s">
        <v>433</v>
      </c>
      <c r="AI32" s="26" t="s">
        <v>433</v>
      </c>
      <c r="AJ32" s="26" t="s">
        <v>433</v>
      </c>
      <c r="AK32" s="26">
        <v>385470270.83395469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2.015187949</v>
      </c>
      <c r="J33" s="6">
        <v>3.7318295460000002</v>
      </c>
      <c r="K33" s="6">
        <v>7.4636590839999997</v>
      </c>
      <c r="L33" s="6">
        <v>7.9114780999999995E-2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385470270.83395469</v>
      </c>
      <c r="AL33" s="49" t="s">
        <v>413</v>
      </c>
    </row>
    <row r="34" spans="1:38" s="2" customFormat="1" ht="26.25" customHeight="1" thickBot="1" x14ac:dyDescent="0.25">
      <c r="A34" s="70" t="s">
        <v>70</v>
      </c>
      <c r="B34" s="70" t="s">
        <v>93</v>
      </c>
      <c r="C34" s="71" t="s">
        <v>94</v>
      </c>
      <c r="D34" s="72"/>
      <c r="E34" s="6">
        <v>3.8318687819999999</v>
      </c>
      <c r="F34" s="6">
        <v>0.34004179099999998</v>
      </c>
      <c r="G34" s="6">
        <v>1.46255E-3</v>
      </c>
      <c r="H34" s="6">
        <v>5.1188899999999996E-4</v>
      </c>
      <c r="I34" s="6">
        <v>0.100184358</v>
      </c>
      <c r="J34" s="6">
        <v>0.10530326299999999</v>
      </c>
      <c r="K34" s="6">
        <v>0.111153449</v>
      </c>
      <c r="L34" s="6">
        <v>6.5119825000000006E-2</v>
      </c>
      <c r="M34" s="6">
        <v>0.78246175299999998</v>
      </c>
      <c r="N34" s="6" t="s">
        <v>432</v>
      </c>
      <c r="O34" s="6">
        <v>7.3127700000000001E-4</v>
      </c>
      <c r="P34" s="6" t="s">
        <v>432</v>
      </c>
      <c r="Q34" s="6" t="s">
        <v>432</v>
      </c>
      <c r="R34" s="6">
        <v>3.6563580000000002E-3</v>
      </c>
      <c r="S34" s="6">
        <v>0.124316356</v>
      </c>
      <c r="T34" s="6">
        <v>5.1189130000000001E-3</v>
      </c>
      <c r="U34" s="6">
        <v>7.3127700000000001E-4</v>
      </c>
      <c r="V34" s="6">
        <v>7.3127270999999994E-2</v>
      </c>
      <c r="W34" s="6">
        <v>2.0437608581160002E-2</v>
      </c>
      <c r="X34" s="6">
        <v>2.1938180100000001E-3</v>
      </c>
      <c r="Y34" s="6">
        <v>3.6563633500000001E-3</v>
      </c>
      <c r="Z34" s="6">
        <v>2.5155779848E-3</v>
      </c>
      <c r="AA34" s="6">
        <v>5.7770540930000001E-4</v>
      </c>
      <c r="AB34" s="6">
        <v>8.9434647540999994E-3</v>
      </c>
      <c r="AC34" s="6" t="s">
        <v>431</v>
      </c>
      <c r="AD34" s="6" t="s">
        <v>431</v>
      </c>
      <c r="AE34" s="60"/>
      <c r="AF34" s="26">
        <v>3151.7852076999998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5.0837401880000002</v>
      </c>
      <c r="F36" s="6">
        <v>1.145027268</v>
      </c>
      <c r="G36" s="6">
        <v>7.7252539330000003</v>
      </c>
      <c r="H36" s="6">
        <v>4.2043870000000004E-3</v>
      </c>
      <c r="I36" s="6">
        <v>1.2392837059999999</v>
      </c>
      <c r="J36" s="6">
        <v>1.457171341</v>
      </c>
      <c r="K36" s="6">
        <v>1.457171341</v>
      </c>
      <c r="L36" s="6">
        <v>3.3188339999999997E-2</v>
      </c>
      <c r="M36" s="6">
        <v>2.4496526599999999</v>
      </c>
      <c r="N36" s="6">
        <v>8.9731506000000003E-2</v>
      </c>
      <c r="O36" s="6">
        <v>8.3362609999999993E-3</v>
      </c>
      <c r="P36" s="6">
        <v>1.5688799E-2</v>
      </c>
      <c r="Q36" s="6">
        <v>0.173145088</v>
      </c>
      <c r="R36" s="6">
        <v>0.18614134700000001</v>
      </c>
      <c r="S36" s="6">
        <v>0.61476173300000003</v>
      </c>
      <c r="T36" s="6">
        <v>7.8236269629999997</v>
      </c>
      <c r="U36" s="6">
        <v>8.5692695999999999E-2</v>
      </c>
      <c r="V36" s="6">
        <v>0.72075235500000001</v>
      </c>
      <c r="W36" s="6">
        <v>0.15730150534600001</v>
      </c>
      <c r="X36" s="6">
        <v>1.9002539284000001E-3</v>
      </c>
      <c r="Y36" s="6">
        <v>1.0666269642000001E-2</v>
      </c>
      <c r="Z36" s="6">
        <v>8.3362696420000004E-3</v>
      </c>
      <c r="AA36" s="6">
        <v>2.4646269641999999E-3</v>
      </c>
      <c r="AB36" s="6">
        <v>2.3367420176599998E-2</v>
      </c>
      <c r="AC36" s="6">
        <v>6.2026999999999999E-2</v>
      </c>
      <c r="AD36" s="6">
        <v>0.14677899999999999</v>
      </c>
      <c r="AE36" s="60"/>
      <c r="AF36" s="26">
        <v>25306.852157019999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0.10681296603748368</v>
      </c>
      <c r="F37" s="6">
        <v>3.712239911045319E-3</v>
      </c>
      <c r="G37" s="6">
        <v>3.9176628230422691E-4</v>
      </c>
      <c r="H37" s="6" t="s">
        <v>431</v>
      </c>
      <c r="I37" s="6">
        <v>4.538279762607063E-4</v>
      </c>
      <c r="J37" s="6">
        <v>4.538279762607063E-4</v>
      </c>
      <c r="K37" s="6">
        <v>4.538279762607063E-4</v>
      </c>
      <c r="L37" s="6">
        <v>4.2156652358949799E-5</v>
      </c>
      <c r="M37" s="6">
        <v>1.0973489538448514E-2</v>
      </c>
      <c r="N37" s="6">
        <v>4.3230334578803998E-6</v>
      </c>
      <c r="O37" s="6">
        <v>5.9729975828369998E-7</v>
      </c>
      <c r="P37" s="6">
        <v>2.0740674972330781E-4</v>
      </c>
      <c r="Q37" s="6">
        <v>2.4830051214205909E-4</v>
      </c>
      <c r="R37" s="6">
        <v>3.2029939342187999E-6</v>
      </c>
      <c r="S37" s="6">
        <v>2.6037302061949999E-6</v>
      </c>
      <c r="T37" s="6">
        <v>1.1342243620836999E-6</v>
      </c>
      <c r="U37" s="6">
        <v>2.45096151896603E-5</v>
      </c>
      <c r="V37" s="6">
        <v>4.7648202473462431E-4</v>
      </c>
      <c r="W37" s="6">
        <v>1.0406275101212275E-3</v>
      </c>
      <c r="X37" s="6">
        <v>1.1719604324052E-6</v>
      </c>
      <c r="Y37" s="6">
        <v>1.8571066454012E-6</v>
      </c>
      <c r="Z37" s="6">
        <v>1.7485545723128E-6</v>
      </c>
      <c r="AA37" s="6">
        <v>1.7469222101134999E-6</v>
      </c>
      <c r="AB37" s="6">
        <v>6.5245438592855999E-6</v>
      </c>
      <c r="AC37" s="6">
        <v>1.088574118E-6</v>
      </c>
      <c r="AD37" s="6">
        <v>5.2340600000000001E-11</v>
      </c>
      <c r="AE37" s="60"/>
      <c r="AF37" s="26">
        <v>8.1618100479999995</v>
      </c>
      <c r="AG37" s="26" t="s">
        <v>431</v>
      </c>
      <c r="AH37" s="26">
        <v>2065.09463272431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8.9434171891008951</v>
      </c>
      <c r="F39" s="6">
        <v>1.3752628327837644</v>
      </c>
      <c r="G39" s="6">
        <v>6.9678153709981681</v>
      </c>
      <c r="H39" s="6">
        <v>0.14383700499999999</v>
      </c>
      <c r="I39" s="6">
        <v>1.7298643397804321</v>
      </c>
      <c r="J39" s="6">
        <v>2.1394864127804318</v>
      </c>
      <c r="K39" s="6">
        <v>2.5588272317804321</v>
      </c>
      <c r="L39" s="6">
        <v>0.17483059821570282</v>
      </c>
      <c r="M39" s="6">
        <v>6.4965522551767503</v>
      </c>
      <c r="N39" s="6">
        <v>0.65069637814863146</v>
      </c>
      <c r="O39" s="6">
        <v>6.3944778431184277E-2</v>
      </c>
      <c r="P39" s="6">
        <v>2.9317972852039687E-2</v>
      </c>
      <c r="Q39" s="6">
        <v>5.7679312655539688E-2</v>
      </c>
      <c r="R39" s="6">
        <v>0.90387520000475519</v>
      </c>
      <c r="S39" s="6">
        <v>0.15711852519677061</v>
      </c>
      <c r="T39" s="6">
        <v>7.9402721423796763</v>
      </c>
      <c r="U39" s="6">
        <v>1.0725857684744334E-2</v>
      </c>
      <c r="V39" s="6">
        <v>2.4283054034076681</v>
      </c>
      <c r="W39" s="6">
        <v>0.9821033865435681</v>
      </c>
      <c r="X39" s="6">
        <v>9.7963249525126139E-2</v>
      </c>
      <c r="Y39" s="6">
        <v>0.1669390830648072</v>
      </c>
      <c r="Z39" s="6">
        <v>7.2572644124034441E-2</v>
      </c>
      <c r="AA39" s="6">
        <v>6.4198481117266962E-2</v>
      </c>
      <c r="AB39" s="6">
        <v>0.40167345783123476</v>
      </c>
      <c r="AC39" s="6">
        <v>2.90732397956503E-2</v>
      </c>
      <c r="AD39" s="6">
        <v>0.25437399999999999</v>
      </c>
      <c r="AE39" s="60"/>
      <c r="AF39" s="26">
        <v>49277.234960802794</v>
      </c>
      <c r="AG39" s="26">
        <v>1508.4382012053779</v>
      </c>
      <c r="AH39" s="26">
        <v>84913.188361662294</v>
      </c>
      <c r="AI39" s="26">
        <v>6466.3783807791251</v>
      </c>
      <c r="AJ39" s="26" t="s">
        <v>433</v>
      </c>
      <c r="AK39" s="26" t="s">
        <v>431</v>
      </c>
      <c r="AL39" s="49" t="s">
        <v>49</v>
      </c>
    </row>
    <row r="40" spans="1:38" s="2" customFormat="1" ht="26.25" customHeight="1" thickBot="1" x14ac:dyDescent="0.25">
      <c r="A40" s="70" t="s">
        <v>70</v>
      </c>
      <c r="B40" s="70" t="s">
        <v>105</v>
      </c>
      <c r="C40" s="71" t="s">
        <v>391</v>
      </c>
      <c r="D40" s="72"/>
      <c r="E40" s="6">
        <v>3.8710003999999999E-2</v>
      </c>
      <c r="F40" s="6">
        <v>3.1820460009999998</v>
      </c>
      <c r="G40" s="6">
        <v>2.7999998000000002E-2</v>
      </c>
      <c r="H40" s="6">
        <v>4.2001E-5</v>
      </c>
      <c r="I40" s="6">
        <v>5.2667995000000002E-2</v>
      </c>
      <c r="J40" s="6">
        <v>5.2667995000000002E-2</v>
      </c>
      <c r="K40" s="6">
        <v>5.2667995000000002E-2</v>
      </c>
      <c r="L40" s="6">
        <v>2.6319970000000001E-3</v>
      </c>
      <c r="M40" s="6">
        <v>8.6911019980000006</v>
      </c>
      <c r="N40" s="6">
        <v>6.9999995999999995E-2</v>
      </c>
      <c r="O40" s="6">
        <v>1.4000199999999999E-4</v>
      </c>
      <c r="P40" s="6" t="s">
        <v>432</v>
      </c>
      <c r="Q40" s="6" t="s">
        <v>432</v>
      </c>
      <c r="R40" s="6">
        <v>7.0000100000000001E-4</v>
      </c>
      <c r="S40" s="6">
        <v>2.3799997999999999E-2</v>
      </c>
      <c r="T40" s="6">
        <v>9.80002E-4</v>
      </c>
      <c r="U40" s="6">
        <v>1.4000199999999999E-4</v>
      </c>
      <c r="V40" s="6">
        <v>1.4E-2</v>
      </c>
      <c r="W40" s="6" t="s">
        <v>432</v>
      </c>
      <c r="X40" s="6">
        <v>5.5999999999999995E-4</v>
      </c>
      <c r="Y40" s="6">
        <v>5.5999999999999995E-4</v>
      </c>
      <c r="Z40" s="6">
        <v>4.816E-4</v>
      </c>
      <c r="AA40" s="6">
        <v>1.106E-4</v>
      </c>
      <c r="AB40" s="6">
        <v>1.7122000000000001E-3</v>
      </c>
      <c r="AC40" s="6" t="s">
        <v>431</v>
      </c>
      <c r="AD40" s="6" t="s">
        <v>431</v>
      </c>
      <c r="AE40" s="60"/>
      <c r="AF40" s="26">
        <v>589.54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18.452507835999999</v>
      </c>
      <c r="F41" s="6">
        <v>33.986142235000003</v>
      </c>
      <c r="G41" s="6">
        <v>9.7291521200000002</v>
      </c>
      <c r="H41" s="6">
        <v>4.3802769650000002</v>
      </c>
      <c r="I41" s="6">
        <v>40.224302256999998</v>
      </c>
      <c r="J41" s="6">
        <v>41.327901396000001</v>
      </c>
      <c r="K41" s="6">
        <v>43.508863189000003</v>
      </c>
      <c r="L41" s="6">
        <v>4.5232409440000003</v>
      </c>
      <c r="M41" s="6">
        <v>277.46975293200001</v>
      </c>
      <c r="N41" s="6">
        <v>2.8059784310000002</v>
      </c>
      <c r="O41" s="6">
        <v>0.99678509900000001</v>
      </c>
      <c r="P41" s="6">
        <v>9.1812320000000003E-2</v>
      </c>
      <c r="Q41" s="6">
        <v>5.5530936000000003E-2</v>
      </c>
      <c r="R41" s="6">
        <v>1.8139962540000001</v>
      </c>
      <c r="S41" s="6">
        <v>0.57748271100000004</v>
      </c>
      <c r="T41" s="6">
        <v>0.22787112100000001</v>
      </c>
      <c r="U41" s="6">
        <v>4.7637910999999998E-2</v>
      </c>
      <c r="V41" s="6">
        <v>39.972299771000003</v>
      </c>
      <c r="W41" s="6">
        <v>43.670113521422827</v>
      </c>
      <c r="X41" s="6">
        <v>8.2921410878697923</v>
      </c>
      <c r="Y41" s="6">
        <v>7.7307352186623781</v>
      </c>
      <c r="Z41" s="6">
        <v>2.9313926371359047</v>
      </c>
      <c r="AA41" s="6">
        <v>4.5818787193344264</v>
      </c>
      <c r="AB41" s="6">
        <v>23.536147663002502</v>
      </c>
      <c r="AC41" s="6">
        <v>0.38129400000000002</v>
      </c>
      <c r="AD41" s="6">
        <v>0.64808699999999997</v>
      </c>
      <c r="AE41" s="60"/>
      <c r="AF41" s="26">
        <v>112812.5472</v>
      </c>
      <c r="AG41" s="26">
        <v>3792.5</v>
      </c>
      <c r="AH41" s="26">
        <v>139567.949756608</v>
      </c>
      <c r="AI41" s="26">
        <v>75791.759737999892</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19.872930291999999</v>
      </c>
      <c r="F43" s="6">
        <v>1.4673432850000001</v>
      </c>
      <c r="G43" s="6">
        <v>1.0398036209999999</v>
      </c>
      <c r="H43" s="6">
        <v>0.101379998</v>
      </c>
      <c r="I43" s="6">
        <v>0.89050893099999995</v>
      </c>
      <c r="J43" s="6">
        <v>0.89839973100000003</v>
      </c>
      <c r="K43" s="6">
        <v>0.91314052599999995</v>
      </c>
      <c r="L43" s="6">
        <v>0.54472054199999997</v>
      </c>
      <c r="M43" s="6">
        <v>4.2272755990000004</v>
      </c>
      <c r="N43" s="6">
        <v>7.9447898000000003E-2</v>
      </c>
      <c r="O43" s="6">
        <v>3.5898093999999998E-2</v>
      </c>
      <c r="P43" s="6">
        <v>5.0969370000000002E-3</v>
      </c>
      <c r="Q43" s="6">
        <v>3.5498069999999999E-3</v>
      </c>
      <c r="R43" s="6">
        <v>6.7128093999999999E-2</v>
      </c>
      <c r="S43" s="6">
        <v>2.2547182999999998E-2</v>
      </c>
      <c r="T43" s="6">
        <v>5.3905178999999998E-2</v>
      </c>
      <c r="U43" s="6">
        <v>6.403054E-3</v>
      </c>
      <c r="V43" s="6">
        <v>2.5785803500000002</v>
      </c>
      <c r="W43" s="6">
        <v>0.30301267463069226</v>
      </c>
      <c r="X43" s="6">
        <v>2.7687249299658413E-2</v>
      </c>
      <c r="Y43" s="6">
        <v>4.4641470032884246E-2</v>
      </c>
      <c r="Z43" s="6">
        <v>1.3987091156718433E-2</v>
      </c>
      <c r="AA43" s="6">
        <v>1.1242997024793443E-2</v>
      </c>
      <c r="AB43" s="6">
        <v>9.7558807514054532E-2</v>
      </c>
      <c r="AC43" s="6">
        <v>1.8304000000000001E-2</v>
      </c>
      <c r="AD43" s="6">
        <v>4.1070000000000002E-2</v>
      </c>
      <c r="AE43" s="60"/>
      <c r="AF43" s="26">
        <v>22595.313847542569</v>
      </c>
      <c r="AG43" s="26" t="s">
        <v>433</v>
      </c>
      <c r="AH43" s="26">
        <v>10898.735269085517</v>
      </c>
      <c r="AI43" s="26">
        <v>2846.197774164787</v>
      </c>
      <c r="AJ43" s="26" t="s">
        <v>433</v>
      </c>
      <c r="AK43" s="26" t="s">
        <v>431</v>
      </c>
      <c r="AL43" s="49" t="s">
        <v>49</v>
      </c>
    </row>
    <row r="44" spans="1:38" s="2" customFormat="1" ht="26.25" customHeight="1" thickBot="1" x14ac:dyDescent="0.25">
      <c r="A44" s="70" t="s">
        <v>70</v>
      </c>
      <c r="B44" s="70" t="s">
        <v>111</v>
      </c>
      <c r="C44" s="71" t="s">
        <v>112</v>
      </c>
      <c r="D44" s="72"/>
      <c r="E44" s="6">
        <v>46.369314891000002</v>
      </c>
      <c r="F44" s="6">
        <v>4.8781207970000002</v>
      </c>
      <c r="G44" s="6">
        <v>6.1932577000000003E-2</v>
      </c>
      <c r="H44" s="6">
        <v>2.0334938E-2</v>
      </c>
      <c r="I44" s="6">
        <v>1.9788452000000001</v>
      </c>
      <c r="J44" s="6">
        <v>1.9788452000000001</v>
      </c>
      <c r="K44" s="6">
        <v>1.9788452000000001</v>
      </c>
      <c r="L44" s="6">
        <v>1.230260546</v>
      </c>
      <c r="M44" s="6">
        <v>23.642116206000001</v>
      </c>
      <c r="N44" s="6" t="s">
        <v>432</v>
      </c>
      <c r="O44" s="6">
        <v>2.5585641999999999E-2</v>
      </c>
      <c r="P44" s="6" t="s">
        <v>432</v>
      </c>
      <c r="Q44" s="6" t="s">
        <v>432</v>
      </c>
      <c r="R44" s="6">
        <v>0.12792820299999999</v>
      </c>
      <c r="S44" s="6">
        <v>4.3495587960000002</v>
      </c>
      <c r="T44" s="6">
        <v>0.179099483</v>
      </c>
      <c r="U44" s="6">
        <v>2.5585641999999999E-2</v>
      </c>
      <c r="V44" s="6">
        <v>2.5585640129999998</v>
      </c>
      <c r="W44" s="6" t="s">
        <v>432</v>
      </c>
      <c r="X44" s="6">
        <v>7.6811270000000001E-2</v>
      </c>
      <c r="Y44" s="6">
        <v>0.12787385000000001</v>
      </c>
      <c r="Z44" s="6">
        <v>8.8014601600000006E-2</v>
      </c>
      <c r="AA44" s="6">
        <v>2.0212655600000001E-2</v>
      </c>
      <c r="AB44" s="6">
        <v>0.31291237719999998</v>
      </c>
      <c r="AC44" s="6" t="s">
        <v>431</v>
      </c>
      <c r="AD44" s="6" t="s">
        <v>431</v>
      </c>
      <c r="AE44" s="60"/>
      <c r="AF44" s="26">
        <v>110268.72775000001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2.7319559149999999</v>
      </c>
      <c r="F45" s="6">
        <v>0.97323615500000005</v>
      </c>
      <c r="G45" s="6">
        <v>0.99544901200000002</v>
      </c>
      <c r="H45" s="6">
        <v>3.4840689999999998E-3</v>
      </c>
      <c r="I45" s="6">
        <v>0.44764559500000001</v>
      </c>
      <c r="J45" s="6">
        <v>0.52587093699999998</v>
      </c>
      <c r="K45" s="6">
        <v>0.52587093699999998</v>
      </c>
      <c r="L45" s="6">
        <v>2.3694290999999999E-2</v>
      </c>
      <c r="M45" s="6">
        <v>2.2081797679999999</v>
      </c>
      <c r="N45" s="6">
        <v>6.4704183999999998E-2</v>
      </c>
      <c r="O45" s="6">
        <v>4.9772419999999998E-3</v>
      </c>
      <c r="P45" s="6">
        <v>1.4931737E-2</v>
      </c>
      <c r="Q45" s="6">
        <v>1.9908974999999999E-2</v>
      </c>
      <c r="R45" s="6">
        <v>2.4886222999999999E-2</v>
      </c>
      <c r="S45" s="6">
        <v>0.43799756299999998</v>
      </c>
      <c r="T45" s="6">
        <v>0.49772451099999998</v>
      </c>
      <c r="U45" s="6">
        <v>4.9772453000000001E-2</v>
      </c>
      <c r="V45" s="6">
        <v>0.597269406</v>
      </c>
      <c r="W45" s="6">
        <v>6.4704185844999998E-2</v>
      </c>
      <c r="X45" s="6">
        <v>9.9544901299999998E-4</v>
      </c>
      <c r="Y45" s="6">
        <v>4.9772450650000001E-3</v>
      </c>
      <c r="Z45" s="6">
        <v>4.9772450650000001E-3</v>
      </c>
      <c r="AA45" s="6">
        <v>4.9772450649999999E-4</v>
      </c>
      <c r="AB45" s="6">
        <v>1.1447663649499999E-2</v>
      </c>
      <c r="AC45" s="6">
        <v>3.9819E-2</v>
      </c>
      <c r="AD45" s="6">
        <v>1.8914E-2</v>
      </c>
      <c r="AE45" s="60"/>
      <c r="AF45" s="26">
        <v>21451.926230149998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3.0401708759999999</v>
      </c>
      <c r="F47" s="6">
        <v>7.4980435999999998E-2</v>
      </c>
      <c r="G47" s="6">
        <v>0.15944698900000001</v>
      </c>
      <c r="H47" s="6">
        <v>1.051251E-3</v>
      </c>
      <c r="I47" s="6">
        <v>3.7376614000000002E-2</v>
      </c>
      <c r="J47" s="6">
        <v>4.4058290999999999E-2</v>
      </c>
      <c r="K47" s="6">
        <v>4.8049972000000003E-2</v>
      </c>
      <c r="L47" s="6">
        <v>1.0208996999999999E-2</v>
      </c>
      <c r="M47" s="6">
        <v>0.86871343300000003</v>
      </c>
      <c r="N47" s="6">
        <v>0.123529086</v>
      </c>
      <c r="O47" s="6">
        <v>4.2467200000000002E-4</v>
      </c>
      <c r="P47" s="6">
        <v>1.038981E-3</v>
      </c>
      <c r="Q47" s="6">
        <v>9.7899800000000002E-4</v>
      </c>
      <c r="R47" s="6">
        <v>5.164386E-3</v>
      </c>
      <c r="S47" s="6">
        <v>8.8541491E-2</v>
      </c>
      <c r="T47" s="6">
        <v>2.4186724999999999E-2</v>
      </c>
      <c r="U47" s="6">
        <v>2.4957099999999999E-3</v>
      </c>
      <c r="V47" s="6">
        <v>6.4113795000000001E-2</v>
      </c>
      <c r="W47" s="6">
        <v>1.2423778501699999E-2</v>
      </c>
      <c r="X47" s="6">
        <v>4.3979559149634202E-4</v>
      </c>
      <c r="Y47" s="6">
        <v>7.6452521941329369E-4</v>
      </c>
      <c r="Z47" s="6">
        <v>6.8794643327271376E-4</v>
      </c>
      <c r="AA47" s="6">
        <v>9.5517515809396512E-3</v>
      </c>
      <c r="AB47" s="6">
        <v>1.1444018825921999E-2</v>
      </c>
      <c r="AC47" s="6">
        <v>1.817E-3</v>
      </c>
      <c r="AD47" s="6">
        <v>2.7690000000000002E-3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4.8236579999999998E-3</v>
      </c>
      <c r="J48" s="6">
        <v>3.1353776999999999E-2</v>
      </c>
      <c r="K48" s="6">
        <v>6.5923326000000004E-2</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0.80394299999999996</v>
      </c>
      <c r="AL48" s="49" t="s">
        <v>122</v>
      </c>
    </row>
    <row r="49" spans="1:38" s="2" customFormat="1" ht="26.25" customHeight="1" thickBot="1" x14ac:dyDescent="0.25">
      <c r="A49" s="70" t="s">
        <v>119</v>
      </c>
      <c r="B49" s="70" t="s">
        <v>123</v>
      </c>
      <c r="C49" s="71" t="s">
        <v>124</v>
      </c>
      <c r="D49" s="72"/>
      <c r="E49" s="6">
        <v>1.4116818E-3</v>
      </c>
      <c r="F49" s="6">
        <v>1.20777214E-2</v>
      </c>
      <c r="G49" s="6">
        <v>1.2548285999999999E-3</v>
      </c>
      <c r="H49" s="6">
        <v>5.8035804000000002E-3</v>
      </c>
      <c r="I49" s="6">
        <v>9.8660865799999997E-2</v>
      </c>
      <c r="J49" s="6">
        <v>0.234496015</v>
      </c>
      <c r="K49" s="6">
        <v>0.54459542839999997</v>
      </c>
      <c r="L49" s="6" t="s">
        <v>432</v>
      </c>
      <c r="M49" s="6">
        <v>0.72168305519999998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17.501625379002814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0.15956398641799999</v>
      </c>
      <c r="AL51" s="49" t="s">
        <v>130</v>
      </c>
    </row>
    <row r="52" spans="1:38" s="2" customFormat="1" ht="26.25" customHeight="1" thickBot="1" x14ac:dyDescent="0.25">
      <c r="A52" s="70" t="s">
        <v>119</v>
      </c>
      <c r="B52" s="74" t="s">
        <v>131</v>
      </c>
      <c r="C52" s="76" t="s">
        <v>392</v>
      </c>
      <c r="D52" s="73"/>
      <c r="E52" s="6">
        <v>1.4436908743162229</v>
      </c>
      <c r="F52" s="6">
        <v>0.71967286907297001</v>
      </c>
      <c r="G52" s="6">
        <v>23.060353395912941</v>
      </c>
      <c r="H52" s="6">
        <v>8.0934800466E-3</v>
      </c>
      <c r="I52" s="6">
        <v>0.1937015107</v>
      </c>
      <c r="J52" s="6">
        <v>0.44402710630999997</v>
      </c>
      <c r="K52" s="6">
        <v>0.56505839631867549</v>
      </c>
      <c r="L52" s="6">
        <v>3.0027366000000001E-4</v>
      </c>
      <c r="M52" s="6">
        <v>0.53051565762561703</v>
      </c>
      <c r="N52" s="6">
        <v>1.5998739626999999E-3</v>
      </c>
      <c r="O52" s="6">
        <v>3.2938581584999999E-4</v>
      </c>
      <c r="P52" s="6">
        <v>3.764409324E-4</v>
      </c>
      <c r="Q52" s="6">
        <v>9.4110233100000001E-5</v>
      </c>
      <c r="R52" s="6">
        <v>1.6469290792499999E-3</v>
      </c>
      <c r="S52" s="6">
        <v>7.0582674825000005E-4</v>
      </c>
      <c r="T52" s="6">
        <v>3.1056376922999999E-3</v>
      </c>
      <c r="U52" s="6">
        <v>9.4110233100000001E-5</v>
      </c>
      <c r="V52" s="6">
        <v>6.1171651515000002E-4</v>
      </c>
      <c r="W52" s="6">
        <v>1.7581133810662617E-4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67.959468290000004</v>
      </c>
      <c r="AL52" s="49" t="s">
        <v>132</v>
      </c>
    </row>
    <row r="53" spans="1:38" s="2" customFormat="1" ht="26.25" customHeight="1" thickBot="1" x14ac:dyDescent="0.25">
      <c r="A53" s="70" t="s">
        <v>119</v>
      </c>
      <c r="B53" s="74" t="s">
        <v>133</v>
      </c>
      <c r="C53" s="76" t="s">
        <v>134</v>
      </c>
      <c r="D53" s="73"/>
      <c r="E53" s="6" t="s">
        <v>431</v>
      </c>
      <c r="F53" s="6">
        <v>6.3259205508345273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t="s">
        <v>431</v>
      </c>
      <c r="AL53" s="49" t="s">
        <v>135</v>
      </c>
    </row>
    <row r="54" spans="1:38" s="2" customFormat="1" ht="37.5" customHeight="1" thickBot="1" x14ac:dyDescent="0.25">
      <c r="A54" s="70" t="s">
        <v>119</v>
      </c>
      <c r="B54" s="74" t="s">
        <v>136</v>
      </c>
      <c r="C54" s="76" t="s">
        <v>137</v>
      </c>
      <c r="D54" s="73"/>
      <c r="E54" s="6" t="s">
        <v>431</v>
      </c>
      <c r="F54" s="6">
        <v>1.4545833831115367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8.5214711927200006E-3</v>
      </c>
      <c r="AL54" s="49" t="s">
        <v>419</v>
      </c>
    </row>
    <row r="55" spans="1:38" s="2" customFormat="1" ht="26.25" customHeight="1" thickBot="1" x14ac:dyDescent="0.25">
      <c r="A55" s="70" t="s">
        <v>119</v>
      </c>
      <c r="B55" s="74" t="s">
        <v>138</v>
      </c>
      <c r="C55" s="76" t="s">
        <v>139</v>
      </c>
      <c r="D55" s="73"/>
      <c r="E55" s="6">
        <v>3.3653050066201273</v>
      </c>
      <c r="F55" s="6">
        <v>0.48677447813096808</v>
      </c>
      <c r="G55" s="6">
        <v>5.5258359900424514</v>
      </c>
      <c r="H55" s="6" t="s">
        <v>432</v>
      </c>
      <c r="I55" s="6">
        <v>1.9005178425286925E-2</v>
      </c>
      <c r="J55" s="6">
        <v>1.9005178425286925E-2</v>
      </c>
      <c r="K55" s="6">
        <v>1.9005178425286925E-2</v>
      </c>
      <c r="L55" s="6">
        <v>4.7516696063217316E-4</v>
      </c>
      <c r="M55" s="6">
        <v>0.87535624733055628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3588.8572169614667</v>
      </c>
      <c r="AG55" s="26" t="s">
        <v>431</v>
      </c>
      <c r="AH55" s="26">
        <v>123.03756440589672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18009.401999999998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5.8068392993184725E-2</v>
      </c>
      <c r="J58" s="6">
        <v>0.38712261995289821</v>
      </c>
      <c r="K58" s="6">
        <v>0.77424523990589633</v>
      </c>
      <c r="L58" s="6">
        <v>2.6711416915904977E-4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1832.567827239491</v>
      </c>
      <c r="AL58" s="49" t="s">
        <v>148</v>
      </c>
    </row>
    <row r="59" spans="1:38" s="2" customFormat="1" ht="26.25" customHeight="1" thickBot="1" x14ac:dyDescent="0.25">
      <c r="A59" s="70" t="s">
        <v>53</v>
      </c>
      <c r="B59" s="78" t="s">
        <v>149</v>
      </c>
      <c r="C59" s="71" t="s">
        <v>402</v>
      </c>
      <c r="D59" s="72"/>
      <c r="E59" s="6" t="s">
        <v>432</v>
      </c>
      <c r="F59" s="6">
        <v>5.2337226270000002E-2</v>
      </c>
      <c r="G59" s="6" t="s">
        <v>432</v>
      </c>
      <c r="H59" s="6">
        <v>7.4626185380000001E-2</v>
      </c>
      <c r="I59" s="6">
        <v>0.71797965427800003</v>
      </c>
      <c r="J59" s="6">
        <v>0.81864284362799999</v>
      </c>
      <c r="K59" s="6">
        <v>0.93031736866199999</v>
      </c>
      <c r="L59" s="6">
        <v>1.216843605058E-3</v>
      </c>
      <c r="M59" s="6" t="s">
        <v>432</v>
      </c>
      <c r="N59" s="6">
        <v>7.9063504790527999</v>
      </c>
      <c r="O59" s="6">
        <v>0.37847047166522002</v>
      </c>
      <c r="P59" s="6">
        <v>2.9856449999999999E-3</v>
      </c>
      <c r="Q59" s="6">
        <v>0.83618237943200002</v>
      </c>
      <c r="R59" s="6">
        <v>1.0445644708405399</v>
      </c>
      <c r="S59" s="6">
        <v>1.7371372239220001E-2</v>
      </c>
      <c r="T59" s="6">
        <v>1.36556462681512</v>
      </c>
      <c r="U59" s="6">
        <v>4.0325761540909202</v>
      </c>
      <c r="V59" s="6">
        <v>0.42577975000000001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4591.4316950000002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0.99457405300000001</v>
      </c>
      <c r="J60" s="6">
        <v>8.1454630080000001</v>
      </c>
      <c r="K60" s="6">
        <v>26.619762619999999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159143.88</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0.37476151400000002</v>
      </c>
      <c r="J61" s="6">
        <v>3.746594242</v>
      </c>
      <c r="K61" s="6">
        <v>12.489379842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20774480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2.4632283000000001E-2</v>
      </c>
      <c r="J62" s="6">
        <v>0.24632282799999999</v>
      </c>
      <c r="K62" s="6">
        <v>0.49264565999999999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41053.805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0.225524</v>
      </c>
      <c r="F65" s="6" t="s">
        <v>431</v>
      </c>
      <c r="G65" s="6" t="s">
        <v>431</v>
      </c>
      <c r="H65" s="6">
        <v>5.9319000000000004E-3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1.231266E-3</v>
      </c>
      <c r="J67" s="6">
        <v>1.6416880000000001E-3</v>
      </c>
      <c r="K67" s="6">
        <v>2.0521089999999999E-3</v>
      </c>
      <c r="L67" s="6">
        <v>2.2163000000000001E-5</v>
      </c>
      <c r="M67" s="6">
        <v>7.4541950000000003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7.4487599999999996E-3</v>
      </c>
      <c r="F68" s="6" t="s">
        <v>432</v>
      </c>
      <c r="G68" s="6">
        <v>0.27381090000000002</v>
      </c>
      <c r="H68" s="6" t="s">
        <v>432</v>
      </c>
      <c r="I68" s="6">
        <v>1.24146E-2</v>
      </c>
      <c r="J68" s="6">
        <v>1.6552799999999999E-2</v>
      </c>
      <c r="K68" s="6">
        <v>2.0691000000000001E-2</v>
      </c>
      <c r="L68" s="6">
        <v>2.23463E-4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0.85072295885399996</v>
      </c>
      <c r="I69" s="6">
        <v>8.6950799999999996E-4</v>
      </c>
      <c r="J69" s="6">
        <v>1.1593440000000001E-3</v>
      </c>
      <c r="K69" s="6">
        <v>1.44918E-3</v>
      </c>
      <c r="L69" s="6">
        <v>1.5655403367E-5</v>
      </c>
      <c r="M69" s="6">
        <v>9.9039318299999994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0.191633</v>
      </c>
      <c r="F70" s="6">
        <v>10.427320275</v>
      </c>
      <c r="G70" s="6">
        <v>3.1111173105000001</v>
      </c>
      <c r="H70" s="6">
        <v>0.32395482323165947</v>
      </c>
      <c r="I70" s="6">
        <v>1.4408010805283384</v>
      </c>
      <c r="J70" s="6">
        <v>1.9644913130377846</v>
      </c>
      <c r="K70" s="6">
        <v>2.521076823546764</v>
      </c>
      <c r="L70" s="6">
        <v>2.6756389764416768E-2</v>
      </c>
      <c r="M70" s="6">
        <v>0.2375814</v>
      </c>
      <c r="N70" s="6" t="s">
        <v>432</v>
      </c>
      <c r="O70" s="6" t="s">
        <v>432</v>
      </c>
      <c r="P70" s="6">
        <v>0.215729005</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1.2196367106406321</v>
      </c>
      <c r="F72" s="6">
        <v>0.7570523690226163</v>
      </c>
      <c r="G72" s="6">
        <v>1.2232431968680439</v>
      </c>
      <c r="H72" s="6" t="s">
        <v>432</v>
      </c>
      <c r="I72" s="6">
        <v>1.1373661755731994</v>
      </c>
      <c r="J72" s="6">
        <v>1.3969029277479379</v>
      </c>
      <c r="K72" s="6">
        <v>2.6507358968633907</v>
      </c>
      <c r="L72" s="6">
        <v>3.1690677751861851E-2</v>
      </c>
      <c r="M72" s="6">
        <v>86.95236087729117</v>
      </c>
      <c r="N72" s="6">
        <v>37.306656452402152</v>
      </c>
      <c r="O72" s="6">
        <v>1.3589609991038121</v>
      </c>
      <c r="P72" s="6">
        <v>0.81081219453624753</v>
      </c>
      <c r="Q72" s="6">
        <v>8.956540876291981E-2</v>
      </c>
      <c r="R72" s="6">
        <v>2.0693471161349004</v>
      </c>
      <c r="S72" s="6">
        <v>2.0031651407618019</v>
      </c>
      <c r="T72" s="6">
        <v>4.2648332997239411</v>
      </c>
      <c r="U72" s="6">
        <v>0.117795955573</v>
      </c>
      <c r="V72" s="6">
        <v>23.595665742581648</v>
      </c>
      <c r="W72" s="6">
        <v>58.615191199970297</v>
      </c>
      <c r="X72" s="6" t="s">
        <v>434</v>
      </c>
      <c r="Y72" s="6" t="s">
        <v>434</v>
      </c>
      <c r="Z72" s="6" t="s">
        <v>434</v>
      </c>
      <c r="AA72" s="6" t="s">
        <v>434</v>
      </c>
      <c r="AB72" s="6">
        <v>14.819539883604133</v>
      </c>
      <c r="AC72" s="6">
        <v>0.15732194999999999</v>
      </c>
      <c r="AD72" s="6">
        <v>23.329711874975249</v>
      </c>
      <c r="AE72" s="60"/>
      <c r="AF72" s="26" t="s">
        <v>431</v>
      </c>
      <c r="AG72" s="26" t="s">
        <v>431</v>
      </c>
      <c r="AH72" s="26" t="s">
        <v>431</v>
      </c>
      <c r="AI72" s="26" t="s">
        <v>431</v>
      </c>
      <c r="AJ72" s="26" t="s">
        <v>431</v>
      </c>
      <c r="AK72" s="26">
        <v>13447.983600990099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0.20033052600000001</v>
      </c>
      <c r="J73" s="6">
        <v>0.28380157849999998</v>
      </c>
      <c r="K73" s="6">
        <v>0.33388421000000001</v>
      </c>
      <c r="L73" s="6">
        <v>2.00330526E-2</v>
      </c>
      <c r="M73" s="6" t="s">
        <v>432</v>
      </c>
      <c r="N73" s="6">
        <v>0.17810333183999999</v>
      </c>
      <c r="O73" s="6">
        <v>5.4096806400000001E-3</v>
      </c>
      <c r="P73" s="6" t="s">
        <v>432</v>
      </c>
      <c r="Q73" s="6">
        <v>1.262258816E-2</v>
      </c>
      <c r="R73" s="6">
        <v>3.467744E-3</v>
      </c>
      <c r="S73" s="6">
        <v>6.7967782399999998E-3</v>
      </c>
      <c r="T73" s="6">
        <v>1.6645171200000001E-3</v>
      </c>
      <c r="U73" s="6" t="s">
        <v>432</v>
      </c>
      <c r="V73" s="6">
        <v>0.86138760960000005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0.36230947000000002</v>
      </c>
      <c r="F74" s="6" t="s">
        <v>432</v>
      </c>
      <c r="G74" s="6">
        <v>4.5018010000000004</v>
      </c>
      <c r="H74" s="6" t="s">
        <v>432</v>
      </c>
      <c r="I74" s="6">
        <v>0.36469670669999998</v>
      </c>
      <c r="J74" s="6">
        <v>0.86462159999999999</v>
      </c>
      <c r="K74" s="6">
        <v>1.112364001</v>
      </c>
      <c r="L74" s="6">
        <v>8.3880203E-3</v>
      </c>
      <c r="M74" s="6">
        <v>43.477136399999999</v>
      </c>
      <c r="N74" s="6" t="s">
        <v>432</v>
      </c>
      <c r="O74" s="6" t="s">
        <v>432</v>
      </c>
      <c r="P74" s="6" t="s">
        <v>432</v>
      </c>
      <c r="Q74" s="6" t="s">
        <v>432</v>
      </c>
      <c r="R74" s="6" t="s">
        <v>432</v>
      </c>
      <c r="S74" s="6" t="s">
        <v>432</v>
      </c>
      <c r="T74" s="6" t="s">
        <v>432</v>
      </c>
      <c r="U74" s="6" t="s">
        <v>432</v>
      </c>
      <c r="V74" s="6" t="s">
        <v>432</v>
      </c>
      <c r="W74" s="6">
        <v>10.548859999999999</v>
      </c>
      <c r="X74" s="6">
        <v>1.1537606600000001</v>
      </c>
      <c r="Y74" s="6">
        <v>1.1419632099999999</v>
      </c>
      <c r="Z74" s="6">
        <v>1.1419632099999999</v>
      </c>
      <c r="AA74" s="6">
        <v>0.14135600700000001</v>
      </c>
      <c r="AB74" s="6">
        <v>3.5790430870000001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0.84387500000000004</v>
      </c>
      <c r="H76" s="6" t="s">
        <v>432</v>
      </c>
      <c r="I76" s="6">
        <v>1.3502E-3</v>
      </c>
      <c r="J76" s="6">
        <v>2.7003999999999999E-3</v>
      </c>
      <c r="K76" s="6">
        <v>3.3755E-3</v>
      </c>
      <c r="L76" s="6" t="s">
        <v>432</v>
      </c>
      <c r="M76" s="6" t="s">
        <v>432</v>
      </c>
      <c r="N76" s="6">
        <v>0.1856525</v>
      </c>
      <c r="O76" s="6">
        <v>8.4387500000000001E-3</v>
      </c>
      <c r="P76" s="6" t="s">
        <v>432</v>
      </c>
      <c r="Q76" s="6">
        <v>5.0632499999999997E-2</v>
      </c>
      <c r="R76" s="6" t="s">
        <v>432</v>
      </c>
      <c r="S76" s="6" t="s">
        <v>432</v>
      </c>
      <c r="T76" s="6" t="s">
        <v>432</v>
      </c>
      <c r="U76" s="6" t="s">
        <v>432</v>
      </c>
      <c r="V76" s="6">
        <v>8.4387500000000001E-3</v>
      </c>
      <c r="W76" s="6">
        <v>0.54008</v>
      </c>
      <c r="X76" s="6" t="s">
        <v>432</v>
      </c>
      <c r="Y76" s="6" t="s">
        <v>432</v>
      </c>
      <c r="Z76" s="6" t="s">
        <v>432</v>
      </c>
      <c r="AA76" s="6" t="s">
        <v>432</v>
      </c>
      <c r="AB76" s="6" t="s">
        <v>432</v>
      </c>
      <c r="AC76" s="6" t="s">
        <v>432</v>
      </c>
      <c r="AD76" s="6">
        <v>4.3881500000000001E-4</v>
      </c>
      <c r="AE76" s="60"/>
      <c r="AF76" s="26" t="s">
        <v>431</v>
      </c>
      <c r="AG76" s="26" t="s">
        <v>431</v>
      </c>
      <c r="AH76" s="26" t="s">
        <v>431</v>
      </c>
      <c r="AI76" s="26" t="s">
        <v>431</v>
      </c>
      <c r="AJ76" s="26" t="s">
        <v>431</v>
      </c>
      <c r="AK76" s="26">
        <v>168.77500000000001</v>
      </c>
      <c r="AL76" s="49" t="s">
        <v>193</v>
      </c>
    </row>
    <row r="77" spans="1:38" s="2" customFormat="1" ht="26.25" customHeight="1" thickBot="1" x14ac:dyDescent="0.25">
      <c r="A77" s="70" t="s">
        <v>53</v>
      </c>
      <c r="B77" s="70" t="s">
        <v>194</v>
      </c>
      <c r="C77" s="71" t="s">
        <v>195</v>
      </c>
      <c r="D77" s="72"/>
      <c r="E77" s="6" t="s">
        <v>432</v>
      </c>
      <c r="F77" s="6" t="s">
        <v>432</v>
      </c>
      <c r="G77" s="6">
        <v>0.758081212</v>
      </c>
      <c r="H77" s="6" t="s">
        <v>432</v>
      </c>
      <c r="I77" s="6">
        <v>8.2752419120000007E-3</v>
      </c>
      <c r="J77" s="6">
        <v>9.0396867480000004E-3</v>
      </c>
      <c r="K77" s="6">
        <v>1.0299147583999999E-2</v>
      </c>
      <c r="L77" s="6" t="s">
        <v>432</v>
      </c>
      <c r="M77" s="6" t="s">
        <v>432</v>
      </c>
      <c r="N77" s="6">
        <v>0.16947185140000001</v>
      </c>
      <c r="O77" s="6">
        <v>4.0456850760000003E-2</v>
      </c>
      <c r="P77" s="6">
        <v>0.29714431441799999</v>
      </c>
      <c r="Q77" s="6">
        <v>2.6942883599999998E-3</v>
      </c>
      <c r="R77" s="6" t="s">
        <v>432</v>
      </c>
      <c r="S77" s="6" t="s">
        <v>432</v>
      </c>
      <c r="T77" s="6" t="s">
        <v>432</v>
      </c>
      <c r="U77" s="6" t="s">
        <v>432</v>
      </c>
      <c r="V77" s="6">
        <v>3.2833665079999999</v>
      </c>
      <c r="W77" s="6">
        <v>2.9241280600000001</v>
      </c>
      <c r="X77" s="6" t="s">
        <v>432</v>
      </c>
      <c r="Y77" s="6" t="s">
        <v>432</v>
      </c>
      <c r="Z77" s="6" t="s">
        <v>432</v>
      </c>
      <c r="AA77" s="6" t="s">
        <v>432</v>
      </c>
      <c r="AB77" s="6" t="s">
        <v>432</v>
      </c>
      <c r="AC77" s="6" t="s">
        <v>432</v>
      </c>
      <c r="AD77" s="6">
        <v>7.6888660320000002E-4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1.3441014464197805</v>
      </c>
      <c r="H78" s="6" t="s">
        <v>432</v>
      </c>
      <c r="I78" s="6">
        <v>1.1280769231E-2</v>
      </c>
      <c r="J78" s="6">
        <v>1.4695E-2</v>
      </c>
      <c r="K78" s="6">
        <v>3.5441E-2</v>
      </c>
      <c r="L78" s="6">
        <v>1.1280769000000001E-5</v>
      </c>
      <c r="M78" s="6" t="s">
        <v>432</v>
      </c>
      <c r="N78" s="6">
        <v>0.83341899445040102</v>
      </c>
      <c r="O78" s="6">
        <v>6.7299999999999999E-2</v>
      </c>
      <c r="P78" s="6">
        <v>3.0317121556656442E-3</v>
      </c>
      <c r="Q78" s="6">
        <v>0.35034907948670518</v>
      </c>
      <c r="R78" s="6">
        <v>6.2340809999999998</v>
      </c>
      <c r="S78" s="6">
        <v>4.7608819329405261</v>
      </c>
      <c r="T78" s="6">
        <v>2.8582337706332957E-2</v>
      </c>
      <c r="U78" s="6" t="s">
        <v>432</v>
      </c>
      <c r="V78" s="6">
        <v>0.84603328419330825</v>
      </c>
      <c r="W78" s="6">
        <v>0.50296861000000004</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0.86558862000000003</v>
      </c>
      <c r="H80" s="6" t="s">
        <v>432</v>
      </c>
      <c r="I80" s="6" t="s">
        <v>432</v>
      </c>
      <c r="J80" s="6" t="s">
        <v>432</v>
      </c>
      <c r="K80" s="6">
        <v>0.53266992000000002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111.64654707699999</v>
      </c>
      <c r="G82" s="6" t="s">
        <v>431</v>
      </c>
      <c r="H82" s="6" t="s">
        <v>431</v>
      </c>
      <c r="I82" s="6" t="s">
        <v>432</v>
      </c>
      <c r="J82" s="6" t="s">
        <v>431</v>
      </c>
      <c r="K82" s="6" t="s">
        <v>431</v>
      </c>
      <c r="L82" s="6" t="s">
        <v>431</v>
      </c>
      <c r="M82" s="6" t="s">
        <v>431</v>
      </c>
      <c r="N82" s="6" t="s">
        <v>431</v>
      </c>
      <c r="O82" s="6" t="s">
        <v>431</v>
      </c>
      <c r="P82" s="6">
        <v>0.15055664899999999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0.75243333700000004</v>
      </c>
      <c r="G83" s="6" t="s">
        <v>432</v>
      </c>
      <c r="H83" s="6" t="s">
        <v>431</v>
      </c>
      <c r="I83" s="6">
        <v>2.6636661999999998E-2</v>
      </c>
      <c r="J83" s="6">
        <v>0.388633322</v>
      </c>
      <c r="K83" s="6">
        <v>0.69429999399999998</v>
      </c>
      <c r="L83" s="6">
        <v>1.5182920000000001E-3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2.766478E-2</v>
      </c>
      <c r="G84" s="6" t="s">
        <v>431</v>
      </c>
      <c r="H84" s="6" t="s">
        <v>431</v>
      </c>
      <c r="I84" s="6">
        <v>1.7024482000000001E-2</v>
      </c>
      <c r="J84" s="6">
        <v>8.5122400000000001E-2</v>
      </c>
      <c r="K84" s="6">
        <v>0.34048959699999998</v>
      </c>
      <c r="L84" s="6">
        <v>2.2110000000000001E-6</v>
      </c>
      <c r="M84" s="6">
        <v>2.0216589999999999E-3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212806</v>
      </c>
      <c r="AL84" s="49" t="s">
        <v>412</v>
      </c>
    </row>
    <row r="85" spans="1:38" s="2" customFormat="1" ht="26.25" customHeight="1" thickBot="1" x14ac:dyDescent="0.25">
      <c r="A85" s="70" t="s">
        <v>208</v>
      </c>
      <c r="B85" s="76" t="s">
        <v>215</v>
      </c>
      <c r="C85" s="82" t="s">
        <v>403</v>
      </c>
      <c r="D85" s="72"/>
      <c r="E85" s="6" t="s">
        <v>431</v>
      </c>
      <c r="F85" s="6">
        <v>67.814234834629005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465.07100000000003</v>
      </c>
      <c r="AL85" s="49" t="s">
        <v>216</v>
      </c>
    </row>
    <row r="86" spans="1:38" s="2" customFormat="1" ht="26.25" customHeight="1" thickBot="1" x14ac:dyDescent="0.25">
      <c r="A86" s="70" t="s">
        <v>208</v>
      </c>
      <c r="B86" s="76" t="s">
        <v>217</v>
      </c>
      <c r="C86" s="80" t="s">
        <v>218</v>
      </c>
      <c r="D86" s="72"/>
      <c r="E86" s="6" t="s">
        <v>431</v>
      </c>
      <c r="F86" s="6">
        <v>10.0620011407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0.19731976200000001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0.28626025399999999</v>
      </c>
      <c r="AL87" s="49" t="s">
        <v>219</v>
      </c>
    </row>
    <row r="88" spans="1:38" s="2" customFormat="1" ht="26.25" customHeight="1" thickBot="1" x14ac:dyDescent="0.25">
      <c r="A88" s="70" t="s">
        <v>208</v>
      </c>
      <c r="B88" s="76" t="s">
        <v>222</v>
      </c>
      <c r="C88" s="80" t="s">
        <v>223</v>
      </c>
      <c r="D88" s="72"/>
      <c r="E88" s="6" t="s">
        <v>432</v>
      </c>
      <c r="F88" s="6">
        <v>50.598922641000001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14.269373680999999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16.137985691177001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9.9749999999999991E-4</v>
      </c>
      <c r="Y90" s="6">
        <v>5.0350000000000004E-4</v>
      </c>
      <c r="Z90" s="6">
        <v>5.0350000000000004E-4</v>
      </c>
      <c r="AA90" s="6">
        <v>5.0350000000000004E-4</v>
      </c>
      <c r="AB90" s="6">
        <v>2.5079999999999998E-3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0.11683558400000001</v>
      </c>
      <c r="F91" s="6">
        <v>0.31116359900000001</v>
      </c>
      <c r="G91" s="6">
        <v>1.2934661E-2</v>
      </c>
      <c r="H91" s="6">
        <v>0.26680350000000003</v>
      </c>
      <c r="I91" s="6">
        <v>1.958289019</v>
      </c>
      <c r="J91" s="6">
        <v>2.1637873590000001</v>
      </c>
      <c r="K91" s="6">
        <v>2.2062318869999999</v>
      </c>
      <c r="L91" s="6">
        <v>0.78112350100000005</v>
      </c>
      <c r="M91" s="6">
        <v>3.5730024509999998</v>
      </c>
      <c r="N91" s="6">
        <v>3.3578729999999999E-3</v>
      </c>
      <c r="O91" s="6">
        <v>0.34717234299999999</v>
      </c>
      <c r="P91" s="6">
        <v>2.4600000000000001E-7</v>
      </c>
      <c r="Q91" s="6">
        <v>5.694E-6</v>
      </c>
      <c r="R91" s="6">
        <v>6.6810000000000006E-5</v>
      </c>
      <c r="S91" s="6">
        <v>0.34906765699999998</v>
      </c>
      <c r="T91" s="6">
        <v>0.173711492</v>
      </c>
      <c r="U91" s="6" t="s">
        <v>432</v>
      </c>
      <c r="V91" s="6">
        <v>0.17469658299999999</v>
      </c>
      <c r="W91" s="6">
        <v>6.4289999999999998E-3</v>
      </c>
      <c r="X91" s="6">
        <v>7.1361899999999997E-3</v>
      </c>
      <c r="Y91" s="6">
        <v>2.8930499999999999E-3</v>
      </c>
      <c r="Z91" s="6">
        <v>2.8930499999999999E-3</v>
      </c>
      <c r="AA91" s="6">
        <v>2.8930499999999999E-3</v>
      </c>
      <c r="AB91" s="6">
        <v>1.5815340000000001E-2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1.613929516</v>
      </c>
      <c r="F92" s="6">
        <v>3.2208808196000001</v>
      </c>
      <c r="G92" s="6">
        <v>3.227859032</v>
      </c>
      <c r="H92" s="6" t="s">
        <v>432</v>
      </c>
      <c r="I92" s="6">
        <v>0.83072557079999998</v>
      </c>
      <c r="J92" s="6">
        <v>1.1076340944</v>
      </c>
      <c r="K92" s="6">
        <v>1.384542618</v>
      </c>
      <c r="L92" s="6">
        <v>2.1598864840800001E-2</v>
      </c>
      <c r="M92" s="6">
        <v>8.8177964600000003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1608.5826179999999</v>
      </c>
      <c r="AL92" s="49" t="s">
        <v>231</v>
      </c>
    </row>
    <row r="93" spans="1:38" s="2" customFormat="1" ht="26.25" customHeight="1" thickBot="1" x14ac:dyDescent="0.25">
      <c r="A93" s="70" t="s">
        <v>53</v>
      </c>
      <c r="B93" s="74" t="s">
        <v>232</v>
      </c>
      <c r="C93" s="71" t="s">
        <v>405</v>
      </c>
      <c r="D93" s="77"/>
      <c r="E93" s="6" t="s">
        <v>431</v>
      </c>
      <c r="F93" s="6">
        <v>21.767417340000002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10293.0188206</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0.332287997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2571.953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563.535167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8.3160001999999997E-2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0.98044272799999999</v>
      </c>
      <c r="F99" s="6">
        <v>27.171445597000002</v>
      </c>
      <c r="G99" s="6" t="s">
        <v>431</v>
      </c>
      <c r="H99" s="6">
        <v>33.503037749000001</v>
      </c>
      <c r="I99" s="6">
        <v>0.34069237000000002</v>
      </c>
      <c r="J99" s="6">
        <v>0.52350291000000004</v>
      </c>
      <c r="K99" s="6">
        <v>1.1467206599999999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830.95699999999999</v>
      </c>
      <c r="AL99" s="49" t="s">
        <v>245</v>
      </c>
    </row>
    <row r="100" spans="1:38" s="2" customFormat="1" ht="26.25" customHeight="1" thickBot="1" x14ac:dyDescent="0.25">
      <c r="A100" s="70" t="s">
        <v>243</v>
      </c>
      <c r="B100" s="70" t="s">
        <v>246</v>
      </c>
      <c r="C100" s="71" t="s">
        <v>408</v>
      </c>
      <c r="D100" s="84"/>
      <c r="E100" s="6">
        <v>1.9223856850000001</v>
      </c>
      <c r="F100" s="6">
        <v>18.656967692999999</v>
      </c>
      <c r="G100" s="6" t="s">
        <v>431</v>
      </c>
      <c r="H100" s="6">
        <v>31.064808608</v>
      </c>
      <c r="I100" s="6">
        <v>0.33940313999999999</v>
      </c>
      <c r="J100" s="6">
        <v>0.50910471000000002</v>
      </c>
      <c r="K100" s="6">
        <v>1.1124880699999999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5553.5709999999999</v>
      </c>
      <c r="AL100" s="49" t="s">
        <v>245</v>
      </c>
    </row>
    <row r="101" spans="1:38" s="2" customFormat="1" ht="26.25" customHeight="1" thickBot="1" x14ac:dyDescent="0.25">
      <c r="A101" s="70" t="s">
        <v>243</v>
      </c>
      <c r="B101" s="70" t="s">
        <v>247</v>
      </c>
      <c r="C101" s="71" t="s">
        <v>248</v>
      </c>
      <c r="D101" s="84"/>
      <c r="E101" s="6">
        <v>0.324923933</v>
      </c>
      <c r="F101" s="6">
        <v>0.92294642800000004</v>
      </c>
      <c r="G101" s="6" t="s">
        <v>431</v>
      </c>
      <c r="H101" s="6">
        <v>8.7102051280000001</v>
      </c>
      <c r="I101" s="6">
        <v>8.7785699999999994E-2</v>
      </c>
      <c r="J101" s="6">
        <v>0.26335710000000001</v>
      </c>
      <c r="K101" s="6">
        <v>0.61449989999999999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15962.886</v>
      </c>
      <c r="AL101" s="49" t="s">
        <v>245</v>
      </c>
    </row>
    <row r="102" spans="1:38" s="2" customFormat="1" ht="26.25" customHeight="1" thickBot="1" x14ac:dyDescent="0.25">
      <c r="A102" s="70" t="s">
        <v>243</v>
      </c>
      <c r="B102" s="70" t="s">
        <v>249</v>
      </c>
      <c r="C102" s="71" t="s">
        <v>386</v>
      </c>
      <c r="D102" s="84"/>
      <c r="E102" s="6">
        <v>0.31321959500000002</v>
      </c>
      <c r="F102" s="6">
        <v>12.908556883999999</v>
      </c>
      <c r="G102" s="6" t="s">
        <v>431</v>
      </c>
      <c r="H102" s="6">
        <v>62.264547522999997</v>
      </c>
      <c r="I102" s="6">
        <v>0.17318082800000001</v>
      </c>
      <c r="J102" s="6">
        <v>3.8950236199999999</v>
      </c>
      <c r="K102" s="6">
        <v>27.7041532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28387.665000000001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0.23452763700000001</v>
      </c>
      <c r="F104" s="6">
        <v>0.56639115600000001</v>
      </c>
      <c r="G104" s="6" t="s">
        <v>431</v>
      </c>
      <c r="H104" s="6">
        <v>5.673148554</v>
      </c>
      <c r="I104" s="6">
        <v>3.7235780000000003E-2</v>
      </c>
      <c r="J104" s="6">
        <v>0.11170734</v>
      </c>
      <c r="K104" s="6">
        <v>0.26065045999999997</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3088.0279999999998</v>
      </c>
      <c r="AL104" s="49" t="s">
        <v>245</v>
      </c>
    </row>
    <row r="105" spans="1:38" s="2" customFormat="1" ht="26.25" customHeight="1" thickBot="1" x14ac:dyDescent="0.25">
      <c r="A105" s="70" t="s">
        <v>243</v>
      </c>
      <c r="B105" s="70" t="s">
        <v>254</v>
      </c>
      <c r="C105" s="71" t="s">
        <v>255</v>
      </c>
      <c r="D105" s="84"/>
      <c r="E105" s="6">
        <v>0.18371957</v>
      </c>
      <c r="F105" s="6">
        <v>0.801285162</v>
      </c>
      <c r="G105" s="6" t="s">
        <v>431</v>
      </c>
      <c r="H105" s="6">
        <v>4.846332995</v>
      </c>
      <c r="I105" s="6">
        <v>3.2632689999999999E-2</v>
      </c>
      <c r="J105" s="6">
        <v>5.1279940000000003E-2</v>
      </c>
      <c r="K105" s="6">
        <v>0.111883503</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654.54400000603903</v>
      </c>
      <c r="AL105" s="49" t="s">
        <v>245</v>
      </c>
    </row>
    <row r="106" spans="1:38" s="2" customFormat="1" ht="26.25" customHeight="1" thickBot="1" x14ac:dyDescent="0.25">
      <c r="A106" s="70" t="s">
        <v>243</v>
      </c>
      <c r="B106" s="70" t="s">
        <v>256</v>
      </c>
      <c r="C106" s="71" t="s">
        <v>257</v>
      </c>
      <c r="D106" s="84"/>
      <c r="E106" s="6">
        <v>3.5126419999999998E-3</v>
      </c>
      <c r="F106" s="6">
        <v>5.9928691999999999E-2</v>
      </c>
      <c r="G106" s="6" t="s">
        <v>431</v>
      </c>
      <c r="H106" s="6">
        <v>0.12806498099999999</v>
      </c>
      <c r="I106" s="6">
        <v>1.9783349999999999E-3</v>
      </c>
      <c r="J106" s="6">
        <v>3.1653319999999999E-3</v>
      </c>
      <c r="K106" s="6">
        <v>6.7263280000000002E-3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61.784999995562004</v>
      </c>
      <c r="AL106" s="49" t="s">
        <v>245</v>
      </c>
    </row>
    <row r="107" spans="1:38" s="2" customFormat="1" ht="26.25" customHeight="1" thickBot="1" x14ac:dyDescent="0.25">
      <c r="A107" s="70" t="s">
        <v>243</v>
      </c>
      <c r="B107" s="70" t="s">
        <v>258</v>
      </c>
      <c r="C107" s="71" t="s">
        <v>379</v>
      </c>
      <c r="D107" s="84"/>
      <c r="E107" s="6">
        <v>0.52438203400000005</v>
      </c>
      <c r="F107" s="6">
        <v>1.8961321170000001</v>
      </c>
      <c r="G107" s="6" t="s">
        <v>431</v>
      </c>
      <c r="H107" s="6">
        <v>7.6114267790000003</v>
      </c>
      <c r="I107" s="6">
        <v>0.14068227</v>
      </c>
      <c r="J107" s="6">
        <v>1.8757636</v>
      </c>
      <c r="K107" s="6">
        <v>8.9098770999999992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46894.09</v>
      </c>
      <c r="AL107" s="49" t="s">
        <v>245</v>
      </c>
    </row>
    <row r="108" spans="1:38" s="2" customFormat="1" ht="26.25" customHeight="1" thickBot="1" x14ac:dyDescent="0.25">
      <c r="A108" s="70" t="s">
        <v>243</v>
      </c>
      <c r="B108" s="70" t="s">
        <v>259</v>
      </c>
      <c r="C108" s="71" t="s">
        <v>380</v>
      </c>
      <c r="D108" s="84"/>
      <c r="E108" s="6">
        <v>0.98710199399999998</v>
      </c>
      <c r="F108" s="6">
        <v>11.865209588999999</v>
      </c>
      <c r="G108" s="6" t="s">
        <v>431</v>
      </c>
      <c r="H108" s="6">
        <v>20.806561402</v>
      </c>
      <c r="I108" s="6">
        <v>0.165362178</v>
      </c>
      <c r="J108" s="6">
        <v>1.6536217799999999</v>
      </c>
      <c r="K108" s="6">
        <v>3.3072435599999999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82681.089000000007</v>
      </c>
      <c r="AL108" s="49" t="s">
        <v>245</v>
      </c>
    </row>
    <row r="109" spans="1:38" s="2" customFormat="1" ht="26.25" customHeight="1" thickBot="1" x14ac:dyDescent="0.25">
      <c r="A109" s="70" t="s">
        <v>243</v>
      </c>
      <c r="B109" s="70" t="s">
        <v>260</v>
      </c>
      <c r="C109" s="71" t="s">
        <v>381</v>
      </c>
      <c r="D109" s="84"/>
      <c r="E109" s="6">
        <v>0.198116662</v>
      </c>
      <c r="F109" s="6">
        <v>1.0219272189999999</v>
      </c>
      <c r="G109" s="6" t="s">
        <v>431</v>
      </c>
      <c r="H109" s="6">
        <v>5.7386842099999997</v>
      </c>
      <c r="I109" s="6">
        <v>0.18563615999999999</v>
      </c>
      <c r="J109" s="6">
        <v>1.0209988800000001</v>
      </c>
      <c r="K109" s="6">
        <v>1.0209988800000001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9281.8080000000009</v>
      </c>
      <c r="AL109" s="49" t="s">
        <v>245</v>
      </c>
    </row>
    <row r="110" spans="1:38" s="2" customFormat="1" ht="26.25" customHeight="1" thickBot="1" x14ac:dyDescent="0.25">
      <c r="A110" s="70" t="s">
        <v>243</v>
      </c>
      <c r="B110" s="70" t="s">
        <v>261</v>
      </c>
      <c r="C110" s="71" t="s">
        <v>382</v>
      </c>
      <c r="D110" s="84"/>
      <c r="E110" s="6">
        <v>0.24031398200000001</v>
      </c>
      <c r="F110" s="6">
        <v>1.2451989459999999</v>
      </c>
      <c r="G110" s="6" t="s">
        <v>431</v>
      </c>
      <c r="H110" s="6">
        <v>6.9612583939999997</v>
      </c>
      <c r="I110" s="6">
        <v>0.22650148000000001</v>
      </c>
      <c r="J110" s="6">
        <v>1.24575814</v>
      </c>
      <c r="K110" s="6">
        <v>1.24575814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11325.074000000001</v>
      </c>
      <c r="AL110" s="49" t="s">
        <v>245</v>
      </c>
    </row>
    <row r="111" spans="1:38" s="2" customFormat="1" ht="26.25" customHeight="1" thickBot="1" x14ac:dyDescent="0.25">
      <c r="A111" s="70" t="s">
        <v>243</v>
      </c>
      <c r="B111" s="70" t="s">
        <v>262</v>
      </c>
      <c r="C111" s="71" t="s">
        <v>376</v>
      </c>
      <c r="D111" s="84"/>
      <c r="E111" s="6">
        <v>1.059306147</v>
      </c>
      <c r="F111" s="6">
        <v>0.66606027099999998</v>
      </c>
      <c r="G111" s="6" t="s">
        <v>431</v>
      </c>
      <c r="H111" s="6">
        <v>18.01515715</v>
      </c>
      <c r="I111" s="6">
        <v>3.6379924000000001E-2</v>
      </c>
      <c r="J111" s="6">
        <v>7.2759848000000002E-2</v>
      </c>
      <c r="K111" s="6">
        <v>0.16370965800000001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9094.9809999999998</v>
      </c>
      <c r="AL111" s="49" t="s">
        <v>245</v>
      </c>
    </row>
    <row r="112" spans="1:38" s="2" customFormat="1" ht="26.25" customHeight="1" thickBot="1" x14ac:dyDescent="0.25">
      <c r="A112" s="70" t="s">
        <v>263</v>
      </c>
      <c r="B112" s="70" t="s">
        <v>264</v>
      </c>
      <c r="C112" s="71" t="s">
        <v>265</v>
      </c>
      <c r="D112" s="72"/>
      <c r="E112" s="6">
        <v>39.286200000000001</v>
      </c>
      <c r="F112" s="6" t="s">
        <v>431</v>
      </c>
      <c r="G112" s="6" t="s">
        <v>431</v>
      </c>
      <c r="H112" s="6">
        <v>77.070475552999994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982155000</v>
      </c>
      <c r="AL112" s="49" t="s">
        <v>418</v>
      </c>
    </row>
    <row r="113" spans="1:38" s="2" customFormat="1" ht="26.25" customHeight="1" thickBot="1" x14ac:dyDescent="0.25">
      <c r="A113" s="70" t="s">
        <v>263</v>
      </c>
      <c r="B113" s="85" t="s">
        <v>266</v>
      </c>
      <c r="C113" s="86" t="s">
        <v>267</v>
      </c>
      <c r="D113" s="72"/>
      <c r="E113" s="6">
        <v>18.260165069999999</v>
      </c>
      <c r="F113" s="6">
        <v>26.388503114999999</v>
      </c>
      <c r="G113" s="6" t="s">
        <v>431</v>
      </c>
      <c r="H113" s="6">
        <v>121.02626830200001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0.841906237</v>
      </c>
      <c r="F114" s="6" t="s">
        <v>431</v>
      </c>
      <c r="G114" s="6" t="s">
        <v>431</v>
      </c>
      <c r="H114" s="6">
        <v>2.7361952789999999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0.44950931799999999</v>
      </c>
      <c r="F115" s="6" t="s">
        <v>431</v>
      </c>
      <c r="G115" s="6" t="s">
        <v>431</v>
      </c>
      <c r="H115" s="6">
        <v>0.89901863599999998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12.577947255</v>
      </c>
      <c r="F116" s="6">
        <v>1.4350807910000001</v>
      </c>
      <c r="G116" s="6" t="s">
        <v>431</v>
      </c>
      <c r="H116" s="6">
        <v>36.850861604999999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1.9351434919999999</v>
      </c>
      <c r="J119" s="6">
        <v>44.047508168</v>
      </c>
      <c r="K119" s="6">
        <v>44.047508168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10.438933145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10.348432000000001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0.47954360099999999</v>
      </c>
      <c r="F123" s="6">
        <v>0.10424860800000001</v>
      </c>
      <c r="G123" s="6">
        <v>0.10424860800000001</v>
      </c>
      <c r="H123" s="6">
        <v>0.50039332199999997</v>
      </c>
      <c r="I123" s="6">
        <v>1.1258849769999999</v>
      </c>
      <c r="J123" s="6">
        <v>1.1884341430000001</v>
      </c>
      <c r="K123" s="6">
        <v>1.2092838640000001</v>
      </c>
      <c r="L123" s="6">
        <v>0.10424860800000001</v>
      </c>
      <c r="M123" s="6">
        <v>13.906764438</v>
      </c>
      <c r="N123" s="6">
        <v>2.2934695000000001E-2</v>
      </c>
      <c r="O123" s="6">
        <v>0.18347755199999999</v>
      </c>
      <c r="P123" s="6">
        <v>2.9189610000000001E-2</v>
      </c>
      <c r="Q123" s="6">
        <v>1.3343809999999999E-3</v>
      </c>
      <c r="R123" s="6">
        <v>1.6679777999999999E-2</v>
      </c>
      <c r="S123" s="6">
        <v>1.5220297000000001E-2</v>
      </c>
      <c r="T123" s="6">
        <v>1.0841854999999999E-2</v>
      </c>
      <c r="U123" s="6">
        <v>4.1699429999999997E-3</v>
      </c>
      <c r="V123" s="6">
        <v>0.116758443</v>
      </c>
      <c r="W123" s="6">
        <v>0.10424860897285715</v>
      </c>
      <c r="X123" s="6">
        <v>8.1939406652665719E-2</v>
      </c>
      <c r="Y123" s="6">
        <v>0.22872144808644856</v>
      </c>
      <c r="Z123" s="6">
        <v>9.7576697998594281E-2</v>
      </c>
      <c r="AA123" s="6">
        <v>7.0055065229760002E-2</v>
      </c>
      <c r="AB123" s="6">
        <v>0.47829261796746858</v>
      </c>
      <c r="AC123" s="6" t="s">
        <v>431</v>
      </c>
      <c r="AD123" s="6" t="s">
        <v>431</v>
      </c>
      <c r="AE123" s="60"/>
      <c r="AF123" s="26" t="s">
        <v>431</v>
      </c>
      <c r="AG123" s="26" t="s">
        <v>431</v>
      </c>
      <c r="AH123" s="26" t="s">
        <v>431</v>
      </c>
      <c r="AI123" s="26" t="s">
        <v>431</v>
      </c>
      <c r="AJ123" s="26" t="s">
        <v>431</v>
      </c>
      <c r="AK123" s="26">
        <v>14580.225031168831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2.0195227E-2</v>
      </c>
      <c r="F125" s="6">
        <v>4.0972363009999997</v>
      </c>
      <c r="G125" s="6" t="s">
        <v>431</v>
      </c>
      <c r="H125" s="6" t="s">
        <v>432</v>
      </c>
      <c r="I125" s="6">
        <v>8.8229899999999993E-3</v>
      </c>
      <c r="J125" s="6">
        <v>1.12703E-2</v>
      </c>
      <c r="K125" s="6">
        <v>1.4480751E-2</v>
      </c>
      <c r="L125" s="6" t="s">
        <v>431</v>
      </c>
      <c r="M125" s="6">
        <v>0.37281273399999998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13157.585307536199</v>
      </c>
      <c r="AL125" s="49" t="s">
        <v>425</v>
      </c>
    </row>
    <row r="126" spans="1:38" s="2" customFormat="1" ht="26.25" customHeight="1" thickBot="1" x14ac:dyDescent="0.25">
      <c r="A126" s="70" t="s">
        <v>288</v>
      </c>
      <c r="B126" s="70" t="s">
        <v>291</v>
      </c>
      <c r="C126" s="71" t="s">
        <v>292</v>
      </c>
      <c r="D126" s="72"/>
      <c r="E126" s="6" t="s">
        <v>432</v>
      </c>
      <c r="F126" s="6" t="s">
        <v>432</v>
      </c>
      <c r="G126" s="6" t="s">
        <v>432</v>
      </c>
      <c r="H126" s="6">
        <v>0.86008463999999996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3583.6860000000001</v>
      </c>
      <c r="AL126" s="49" t="s">
        <v>424</v>
      </c>
    </row>
    <row r="127" spans="1:38" s="2" customFormat="1" ht="26.25" customHeight="1" thickBot="1" x14ac:dyDescent="0.25">
      <c r="A127" s="70" t="s">
        <v>288</v>
      </c>
      <c r="B127" s="70" t="s">
        <v>293</v>
      </c>
      <c r="C127" s="71" t="s">
        <v>294</v>
      </c>
      <c r="D127" s="72"/>
      <c r="E127" s="6">
        <v>4.8562509999999998E-3</v>
      </c>
      <c r="F127" s="6" t="s">
        <v>432</v>
      </c>
      <c r="G127" s="6" t="s">
        <v>432</v>
      </c>
      <c r="H127" s="6">
        <v>0.33482615700000001</v>
      </c>
      <c r="I127" s="6">
        <v>2.0172139999999998E-3</v>
      </c>
      <c r="J127" s="6">
        <v>2.0172139999999998E-3</v>
      </c>
      <c r="K127" s="6">
        <v>2.0172139999999998E-3</v>
      </c>
      <c r="L127" s="6" t="s">
        <v>432</v>
      </c>
      <c r="M127" s="6">
        <v>8.9653894999999997E-2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12.17549652933168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0.131038499</v>
      </c>
      <c r="F132" s="6">
        <v>2.6376739999999999E-2</v>
      </c>
      <c r="G132" s="6">
        <v>0.15700439999999999</v>
      </c>
      <c r="H132" s="6" t="s">
        <v>432</v>
      </c>
      <c r="I132" s="6">
        <v>2.4672119999999999E-3</v>
      </c>
      <c r="J132" s="6">
        <v>9.1959710000000007E-3</v>
      </c>
      <c r="K132" s="6">
        <v>0.11663184</v>
      </c>
      <c r="L132" s="6">
        <v>8.6351400000000001E-5</v>
      </c>
      <c r="M132" s="6">
        <v>0.81243870100000004</v>
      </c>
      <c r="N132" s="6">
        <v>2.6207699999999998</v>
      </c>
      <c r="O132" s="6">
        <v>0.83864640000000001</v>
      </c>
      <c r="P132" s="6">
        <v>0.120555421</v>
      </c>
      <c r="Q132" s="6">
        <v>0.24635238000000001</v>
      </c>
      <c r="R132" s="6">
        <v>0.73381560000000001</v>
      </c>
      <c r="S132" s="6">
        <v>2.0966160020000002</v>
      </c>
      <c r="T132" s="6">
        <v>0.41932320099999998</v>
      </c>
      <c r="U132" s="6">
        <v>7.8623110000000003E-3</v>
      </c>
      <c r="V132" s="6">
        <v>3.4594163990000002</v>
      </c>
      <c r="W132" s="6">
        <v>243.73160999999999</v>
      </c>
      <c r="X132" s="6">
        <v>2.859723E-5</v>
      </c>
      <c r="Y132" s="6">
        <v>3.9251099999999998E-6</v>
      </c>
      <c r="Z132" s="6">
        <v>3.4204530000000003E-5</v>
      </c>
      <c r="AA132" s="6">
        <v>5.6072999999999997E-6</v>
      </c>
      <c r="AB132" s="6">
        <v>7.2334170000000001E-5</v>
      </c>
      <c r="AC132" s="6">
        <v>0.24635328000000001</v>
      </c>
      <c r="AD132" s="6">
        <v>0.23587179999999999</v>
      </c>
      <c r="AE132" s="60"/>
      <c r="AF132" s="26" t="s">
        <v>431</v>
      </c>
      <c r="AG132" s="26" t="s">
        <v>431</v>
      </c>
      <c r="AH132" s="26" t="s">
        <v>431</v>
      </c>
      <c r="AI132" s="26" t="s">
        <v>431</v>
      </c>
      <c r="AJ132" s="26" t="s">
        <v>431</v>
      </c>
      <c r="AK132" s="26">
        <v>56.073</v>
      </c>
      <c r="AL132" s="49" t="s">
        <v>414</v>
      </c>
    </row>
    <row r="133" spans="1:38" s="2" customFormat="1" ht="26.25" customHeight="1" thickBot="1" x14ac:dyDescent="0.25">
      <c r="A133" s="70" t="s">
        <v>288</v>
      </c>
      <c r="B133" s="74" t="s">
        <v>307</v>
      </c>
      <c r="C133" s="82" t="s">
        <v>308</v>
      </c>
      <c r="D133" s="72"/>
      <c r="E133" s="6">
        <v>0.125135996</v>
      </c>
      <c r="F133" s="6">
        <v>1.971843E-3</v>
      </c>
      <c r="G133" s="6">
        <v>1.7139841999999999E-2</v>
      </c>
      <c r="H133" s="6" t="s">
        <v>431</v>
      </c>
      <c r="I133" s="6">
        <v>5.2632950000000003E-3</v>
      </c>
      <c r="J133" s="6">
        <v>5.2632950000000003E-3</v>
      </c>
      <c r="K133" s="6">
        <v>5.8487809999999999E-3</v>
      </c>
      <c r="L133" s="6" t="s">
        <v>432</v>
      </c>
      <c r="M133" s="6" t="s">
        <v>434</v>
      </c>
      <c r="N133" s="6">
        <v>4.5549500000000003E-3</v>
      </c>
      <c r="O133" s="6">
        <v>7.6294999999999998E-4</v>
      </c>
      <c r="P133" s="6">
        <v>0.22600319999999999</v>
      </c>
      <c r="Q133" s="6">
        <v>2.0643670000000001E-3</v>
      </c>
      <c r="R133" s="6">
        <v>2.0567799999999998E-3</v>
      </c>
      <c r="S133" s="6">
        <v>1.885383E-3</v>
      </c>
      <c r="T133" s="6">
        <v>2.6286170000000002E-3</v>
      </c>
      <c r="U133" s="6">
        <v>3.0002280000000002E-3</v>
      </c>
      <c r="V133" s="6">
        <v>2.4286998000000001E-2</v>
      </c>
      <c r="W133" s="6">
        <v>4.0953600000000001E-3</v>
      </c>
      <c r="X133" s="6">
        <v>2.0021759999999998E-6</v>
      </c>
      <c r="Y133" s="6">
        <v>1.0936128000000001E-6</v>
      </c>
      <c r="Z133" s="6">
        <v>9.768192000000001E-7</v>
      </c>
      <c r="AA133" s="6">
        <v>1.0602432E-6</v>
      </c>
      <c r="AB133" s="6">
        <v>5.1328511999999996E-6</v>
      </c>
      <c r="AC133" s="6">
        <v>2.2748000000000001E-2</v>
      </c>
      <c r="AD133" s="6">
        <v>6.2188E-2</v>
      </c>
      <c r="AE133" s="60"/>
      <c r="AF133" s="26" t="s">
        <v>431</v>
      </c>
      <c r="AG133" s="26" t="s">
        <v>431</v>
      </c>
      <c r="AH133" s="26" t="s">
        <v>431</v>
      </c>
      <c r="AI133" s="26" t="s">
        <v>431</v>
      </c>
      <c r="AJ133" s="26" t="s">
        <v>431</v>
      </c>
      <c r="AK133" s="26">
        <v>151680</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51.39276512</v>
      </c>
      <c r="F135" s="6">
        <v>10.299151327000001</v>
      </c>
      <c r="G135" s="6">
        <v>1.956838751</v>
      </c>
      <c r="H135" s="6" t="s">
        <v>432</v>
      </c>
      <c r="I135" s="6">
        <v>47.479087618000001</v>
      </c>
      <c r="J135" s="6">
        <v>50.362849988000001</v>
      </c>
      <c r="K135" s="6">
        <v>51.289773605999997</v>
      </c>
      <c r="L135" s="6">
        <v>26.540912969000001</v>
      </c>
      <c r="M135" s="6">
        <v>647.61063542199997</v>
      </c>
      <c r="N135" s="6">
        <v>6.9004313870000002</v>
      </c>
      <c r="O135" s="6">
        <v>0.72094059399999999</v>
      </c>
      <c r="P135" s="6" t="s">
        <v>432</v>
      </c>
      <c r="Q135" s="6">
        <v>0.41196605400000003</v>
      </c>
      <c r="R135" s="6">
        <v>0.10299151500000001</v>
      </c>
      <c r="S135" s="6">
        <v>1.441881186</v>
      </c>
      <c r="T135" s="6" t="s">
        <v>432</v>
      </c>
      <c r="U135" s="6">
        <v>0.30897454499999999</v>
      </c>
      <c r="V135" s="6">
        <v>185.899681445</v>
      </c>
      <c r="W135" s="6">
        <v>102.99151326684863</v>
      </c>
      <c r="X135" s="6">
        <v>5.7675305104740338E-2</v>
      </c>
      <c r="Y135" s="6">
        <v>0.10814119707138814</v>
      </c>
      <c r="Z135" s="6">
        <v>0.24512004669514645</v>
      </c>
      <c r="AA135" s="6" t="s">
        <v>432</v>
      </c>
      <c r="AB135" s="6">
        <v>0.4109365488712749</v>
      </c>
      <c r="AC135" s="6" t="s">
        <v>432</v>
      </c>
      <c r="AD135" s="6" t="s">
        <v>431</v>
      </c>
      <c r="AE135" s="60"/>
      <c r="AF135" s="26" t="s">
        <v>431</v>
      </c>
      <c r="AG135" s="26" t="s">
        <v>431</v>
      </c>
      <c r="AH135" s="26" t="s">
        <v>431</v>
      </c>
      <c r="AI135" s="26" t="s">
        <v>431</v>
      </c>
      <c r="AJ135" s="26" t="s">
        <v>431</v>
      </c>
      <c r="AK135" s="26">
        <v>7209.4131380925428</v>
      </c>
      <c r="AL135" s="49" t="s">
        <v>412</v>
      </c>
    </row>
    <row r="136" spans="1:38" s="2" customFormat="1" ht="26.25" customHeight="1" thickBot="1" x14ac:dyDescent="0.25">
      <c r="A136" s="70" t="s">
        <v>288</v>
      </c>
      <c r="B136" s="70" t="s">
        <v>313</v>
      </c>
      <c r="C136" s="71" t="s">
        <v>314</v>
      </c>
      <c r="D136" s="72"/>
      <c r="E136" s="6">
        <v>6.1869890000000004E-3</v>
      </c>
      <c r="F136" s="6">
        <v>7.0981185000000002E-2</v>
      </c>
      <c r="G136" s="6" t="s">
        <v>431</v>
      </c>
      <c r="H136" s="6" t="s">
        <v>432</v>
      </c>
      <c r="I136" s="6">
        <v>2.5699830000000001E-3</v>
      </c>
      <c r="J136" s="6">
        <v>2.5699830000000001E-3</v>
      </c>
      <c r="K136" s="6">
        <v>2.5699830000000001E-3</v>
      </c>
      <c r="L136" s="6" t="s">
        <v>432</v>
      </c>
      <c r="M136" s="6">
        <v>0.11422133199999999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1362.37303</v>
      </c>
      <c r="AL136" s="49" t="s">
        <v>416</v>
      </c>
    </row>
    <row r="137" spans="1:38" s="2" customFormat="1" ht="26.25" customHeight="1" thickBot="1" x14ac:dyDescent="0.25">
      <c r="A137" s="70" t="s">
        <v>288</v>
      </c>
      <c r="B137" s="70" t="s">
        <v>315</v>
      </c>
      <c r="C137" s="71" t="s">
        <v>316</v>
      </c>
      <c r="D137" s="72"/>
      <c r="E137" s="6">
        <v>2.9354200000000002E-3</v>
      </c>
      <c r="F137" s="6">
        <v>2.4202441427104999E-2</v>
      </c>
      <c r="G137" s="6" t="s">
        <v>431</v>
      </c>
      <c r="H137" s="6" t="s">
        <v>432</v>
      </c>
      <c r="I137" s="6">
        <v>1.2193270000000001E-3</v>
      </c>
      <c r="J137" s="6">
        <v>1.2193270000000001E-3</v>
      </c>
      <c r="K137" s="6">
        <v>1.2193270000000001E-3</v>
      </c>
      <c r="L137" s="6" t="s">
        <v>432</v>
      </c>
      <c r="M137" s="6">
        <v>5.4188201999999998E-2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5566.44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0.44018146600000002</v>
      </c>
      <c r="G139" s="6">
        <v>0.271380389</v>
      </c>
      <c r="H139" s="6">
        <v>1.532034E-3</v>
      </c>
      <c r="I139" s="6">
        <v>1.5085026909999999</v>
      </c>
      <c r="J139" s="6">
        <v>5.6422757990000001</v>
      </c>
      <c r="K139" s="6">
        <v>5.6422757990000001</v>
      </c>
      <c r="L139" s="6">
        <v>7.15718E-3</v>
      </c>
      <c r="M139" s="6" t="s">
        <v>432</v>
      </c>
      <c r="N139" s="6">
        <v>1.6733656E-2</v>
      </c>
      <c r="O139" s="6">
        <v>7.495977E-3</v>
      </c>
      <c r="P139" s="6">
        <v>7.495977E-3</v>
      </c>
      <c r="Q139" s="6">
        <v>1.3768058E-2</v>
      </c>
      <c r="R139" s="6">
        <v>8.6607166999999999E-2</v>
      </c>
      <c r="S139" s="6">
        <v>3.8295111E-2</v>
      </c>
      <c r="T139" s="6">
        <v>9.0587538999999995E-2</v>
      </c>
      <c r="U139" s="6">
        <v>2.2933559999999999E-3</v>
      </c>
      <c r="V139" s="6">
        <v>1.7184876469999999</v>
      </c>
      <c r="W139" s="6">
        <v>13.421704</v>
      </c>
      <c r="X139" s="6">
        <v>3.2412756319999998</v>
      </c>
      <c r="Y139" s="6">
        <v>2.652647746</v>
      </c>
      <c r="Z139" s="6">
        <v>2.8399384369999998</v>
      </c>
      <c r="AA139" s="6">
        <v>1.9722856440000001</v>
      </c>
      <c r="AB139" s="6">
        <v>10.706147459</v>
      </c>
      <c r="AC139" s="6" t="s">
        <v>432</v>
      </c>
      <c r="AD139" s="6" t="s">
        <v>432</v>
      </c>
      <c r="AE139" s="60"/>
      <c r="AF139" s="26" t="s">
        <v>431</v>
      </c>
      <c r="AG139" s="26" t="s">
        <v>431</v>
      </c>
      <c r="AH139" s="26" t="s">
        <v>431</v>
      </c>
      <c r="AI139" s="26" t="s">
        <v>431</v>
      </c>
      <c r="AJ139" s="26" t="s">
        <v>431</v>
      </c>
      <c r="AK139" s="26">
        <v>638.82317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816.71720798833735</v>
      </c>
      <c r="F141" s="20">
        <f t="shared" ref="F141:AD141" si="0">SUM(F14:F140)</f>
        <v>569.80940285943984</v>
      </c>
      <c r="G141" s="20">
        <f t="shared" si="0"/>
        <v>229.56806559361573</v>
      </c>
      <c r="H141" s="20">
        <f t="shared" si="0"/>
        <v>457.40498672997887</v>
      </c>
      <c r="I141" s="20">
        <f t="shared" si="0"/>
        <v>137.31641569428754</v>
      </c>
      <c r="J141" s="20">
        <f t="shared" si="0"/>
        <v>219.05955420123718</v>
      </c>
      <c r="K141" s="20">
        <f t="shared" si="0"/>
        <v>299.38112716592292</v>
      </c>
      <c r="L141" s="20">
        <f t="shared" si="0"/>
        <v>45.016325760262625</v>
      </c>
      <c r="M141" s="20">
        <f t="shared" si="0"/>
        <v>1632.2429916896178</v>
      </c>
      <c r="N141" s="20">
        <f t="shared" si="0"/>
        <v>95.641589110968894</v>
      </c>
      <c r="O141" s="20">
        <f t="shared" si="0"/>
        <v>8.1623965423990281</v>
      </c>
      <c r="P141" s="20">
        <f t="shared" si="0"/>
        <v>5.7013989516350048</v>
      </c>
      <c r="Q141" s="20">
        <f t="shared" si="0"/>
        <v>5.7559424768524075</v>
      </c>
      <c r="R141" s="20">
        <f>SUM(R14:R140)</f>
        <v>27.388104238896297</v>
      </c>
      <c r="S141" s="20">
        <f t="shared" si="0"/>
        <v>130.6014547877391</v>
      </c>
      <c r="T141" s="20">
        <f t="shared" si="0"/>
        <v>90.120126594766973</v>
      </c>
      <c r="U141" s="20">
        <f t="shared" si="0"/>
        <v>7.6567708691079783</v>
      </c>
      <c r="V141" s="20">
        <f t="shared" si="0"/>
        <v>375.61103207251165</v>
      </c>
      <c r="W141" s="20">
        <f t="shared" si="0"/>
        <v>503.20161299480179</v>
      </c>
      <c r="X141" s="20">
        <f t="shared" si="0"/>
        <v>14.369018317827301</v>
      </c>
      <c r="Y141" s="20">
        <f t="shared" si="0"/>
        <v>14.081093218957484</v>
      </c>
      <c r="Z141" s="20">
        <f t="shared" si="0"/>
        <v>8.4538715465168508</v>
      </c>
      <c r="AA141" s="20">
        <f t="shared" si="0"/>
        <v>7.6957962570468688</v>
      </c>
      <c r="AB141" s="20">
        <f t="shared" si="0"/>
        <v>59.419319222742146</v>
      </c>
      <c r="AC141" s="20">
        <f t="shared" si="0"/>
        <v>12.327948213446502</v>
      </c>
      <c r="AD141" s="20">
        <f t="shared" si="0"/>
        <v>591.2130961686679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816.71720798833735</v>
      </c>
      <c r="F152" s="14">
        <f t="shared" ref="F152:AD152" si="1">SUM(F$141, F$151, IF(AND(ISNUMBER(SEARCH($B$4,"AT|BE|CH|GB|IE|LT|LU|NL")),SUM(F$143:F$149)&gt;0),SUM(F$143:F$149)-SUM(F$27:F$33),0))</f>
        <v>569.80940285943984</v>
      </c>
      <c r="G152" s="14">
        <f t="shared" si="1"/>
        <v>229.56806559361573</v>
      </c>
      <c r="H152" s="14">
        <f t="shared" si="1"/>
        <v>457.40498672997887</v>
      </c>
      <c r="I152" s="14">
        <f t="shared" si="1"/>
        <v>137.31641569428754</v>
      </c>
      <c r="J152" s="14">
        <f t="shared" si="1"/>
        <v>219.05955420123718</v>
      </c>
      <c r="K152" s="14">
        <f t="shared" si="1"/>
        <v>299.38112716592292</v>
      </c>
      <c r="L152" s="14">
        <f t="shared" si="1"/>
        <v>45.016325760262625</v>
      </c>
      <c r="M152" s="14">
        <f t="shared" si="1"/>
        <v>1632.2429916896178</v>
      </c>
      <c r="N152" s="14">
        <f t="shared" si="1"/>
        <v>95.641589110968894</v>
      </c>
      <c r="O152" s="14">
        <f t="shared" si="1"/>
        <v>8.1623965423990281</v>
      </c>
      <c r="P152" s="14">
        <f t="shared" si="1"/>
        <v>5.7013989516350048</v>
      </c>
      <c r="Q152" s="14">
        <f t="shared" si="1"/>
        <v>5.7559424768524075</v>
      </c>
      <c r="R152" s="14">
        <f t="shared" si="1"/>
        <v>27.388104238896297</v>
      </c>
      <c r="S152" s="14">
        <f t="shared" si="1"/>
        <v>130.6014547877391</v>
      </c>
      <c r="T152" s="14">
        <f t="shared" si="1"/>
        <v>90.120126594766973</v>
      </c>
      <c r="U152" s="14">
        <f t="shared" si="1"/>
        <v>7.6567708691079783</v>
      </c>
      <c r="V152" s="14">
        <f t="shared" si="1"/>
        <v>375.61103207251165</v>
      </c>
      <c r="W152" s="14">
        <f t="shared" si="1"/>
        <v>503.20161299480179</v>
      </c>
      <c r="X152" s="14">
        <f t="shared" si="1"/>
        <v>14.369018317827301</v>
      </c>
      <c r="Y152" s="14">
        <f t="shared" si="1"/>
        <v>14.081093218957484</v>
      </c>
      <c r="Z152" s="14">
        <f t="shared" si="1"/>
        <v>8.4538715465168508</v>
      </c>
      <c r="AA152" s="14">
        <f t="shared" si="1"/>
        <v>7.6957962570468688</v>
      </c>
      <c r="AB152" s="14">
        <f t="shared" si="1"/>
        <v>59.419319222742146</v>
      </c>
      <c r="AC152" s="14">
        <f t="shared" si="1"/>
        <v>12.327948213446502</v>
      </c>
      <c r="AD152" s="14">
        <f t="shared" si="1"/>
        <v>591.2130961686679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816.71720798833735</v>
      </c>
      <c r="F154" s="14">
        <f>SUM(F$141, F$153, -1 * IF(OR($B$6=2005,$B$6&gt;=2020),SUM(F$99:F$122),0), IF(AND(ISNUMBER(SEARCH($B$4,"AT|BE|CH|GB|IE|LT|LU|NL")),SUM(F$143:F$149)&gt;0),SUM(F$143:F$149)-SUM(F$27:F$33),0))</f>
        <v>569.80940285943984</v>
      </c>
      <c r="G154" s="14">
        <f>SUM(G$141, G$153, IF(AND(ISNUMBER(SEARCH($B$4,"AT|BE|CH|GB|IE|LT|LU|NL")),SUM(G$143:G$149)&gt;0),SUM(G$143:G$149)-SUM(G$27:G$33),0))</f>
        <v>229.56806559361573</v>
      </c>
      <c r="H154" s="14">
        <f>SUM(H$141, H$153, IF(AND(ISNUMBER(SEARCH($B$4,"AT|BE|CH|GB|IE|LT|LU|NL")),SUM(H$143:H$149)&gt;0),SUM(H$143:H$149)-SUM(H$27:H$33),0))</f>
        <v>457.40498672997887</v>
      </c>
      <c r="I154" s="14">
        <f t="shared" ref="I154:AD154" si="2">SUM(I$141, I$153, IF(AND(ISNUMBER(SEARCH($B$4,"AT|BE|CH|GB|IE|LT|LU|NL")),SUM(I$143:I$149)&gt;0),SUM(I$143:I$149)-SUM(I$27:I$33),0))</f>
        <v>137.31641569428754</v>
      </c>
      <c r="J154" s="14">
        <f t="shared" si="2"/>
        <v>219.05955420123718</v>
      </c>
      <c r="K154" s="14">
        <f t="shared" si="2"/>
        <v>299.38112716592292</v>
      </c>
      <c r="L154" s="14">
        <f t="shared" si="2"/>
        <v>45.016325760262625</v>
      </c>
      <c r="M154" s="14">
        <f t="shared" si="2"/>
        <v>1632.2429916896178</v>
      </c>
      <c r="N154" s="14">
        <f t="shared" si="2"/>
        <v>95.641589110968894</v>
      </c>
      <c r="O154" s="14">
        <f t="shared" si="2"/>
        <v>8.1623965423990281</v>
      </c>
      <c r="P154" s="14">
        <f t="shared" si="2"/>
        <v>5.7013989516350048</v>
      </c>
      <c r="Q154" s="14">
        <f t="shared" si="2"/>
        <v>5.7559424768524075</v>
      </c>
      <c r="R154" s="14">
        <f t="shared" si="2"/>
        <v>27.388104238896297</v>
      </c>
      <c r="S154" s="14">
        <f t="shared" si="2"/>
        <v>130.6014547877391</v>
      </c>
      <c r="T154" s="14">
        <f t="shared" si="2"/>
        <v>90.120126594766973</v>
      </c>
      <c r="U154" s="14">
        <f t="shared" si="2"/>
        <v>7.6567708691079783</v>
      </c>
      <c r="V154" s="14">
        <f t="shared" si="2"/>
        <v>375.61103207251165</v>
      </c>
      <c r="W154" s="14">
        <f t="shared" si="2"/>
        <v>503.20161299480179</v>
      </c>
      <c r="X154" s="14">
        <f t="shared" si="2"/>
        <v>14.369018317827301</v>
      </c>
      <c r="Y154" s="14">
        <f t="shared" si="2"/>
        <v>14.081093218957484</v>
      </c>
      <c r="Z154" s="14">
        <f t="shared" si="2"/>
        <v>8.4538715465168508</v>
      </c>
      <c r="AA154" s="14">
        <f t="shared" si="2"/>
        <v>7.6957962570468688</v>
      </c>
      <c r="AB154" s="14">
        <f t="shared" si="2"/>
        <v>59.419319222742146</v>
      </c>
      <c r="AC154" s="14">
        <f t="shared" si="2"/>
        <v>12.327948213446502</v>
      </c>
      <c r="AD154" s="14">
        <f t="shared" si="2"/>
        <v>591.2130961686679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62.122870732852356</v>
      </c>
      <c r="F157" s="23">
        <v>1.3903672565433545</v>
      </c>
      <c r="G157" s="23">
        <v>3.8056265591356317</v>
      </c>
      <c r="H157" s="23" t="s">
        <v>432</v>
      </c>
      <c r="I157" s="23">
        <v>0.8532882149058767</v>
      </c>
      <c r="J157" s="23">
        <v>0.8532882149058767</v>
      </c>
      <c r="K157" s="23">
        <v>0.8532882149058767</v>
      </c>
      <c r="L157" s="23">
        <v>0.40957834304200152</v>
      </c>
      <c r="M157" s="23">
        <v>10.63626331204477</v>
      </c>
      <c r="N157" s="23">
        <v>0.40209745343915748</v>
      </c>
      <c r="O157" s="23">
        <v>2.3493964885572326E-4</v>
      </c>
      <c r="P157" s="23">
        <v>1.0376430851275698E-2</v>
      </c>
      <c r="Q157" s="23">
        <v>4.5025705206592001E-4</v>
      </c>
      <c r="R157" s="23">
        <v>5.4797966101118423E-2</v>
      </c>
      <c r="S157" s="23">
        <v>3.3270549631001622E-2</v>
      </c>
      <c r="T157" s="23">
        <v>4.5131164984710937E-4</v>
      </c>
      <c r="U157" s="23">
        <v>4.5020432217686055E-4</v>
      </c>
      <c r="V157" s="23">
        <v>8.6123270191844542E-2</v>
      </c>
      <c r="W157" s="23" t="s">
        <v>432</v>
      </c>
      <c r="X157" s="23">
        <v>1.1402401364596078E-5</v>
      </c>
      <c r="Y157" s="23">
        <v>2.0904402437858518E-5</v>
      </c>
      <c r="Z157" s="23">
        <v>7.1265008688477881E-6</v>
      </c>
      <c r="AA157" s="23">
        <v>1.0018347652872283E-2</v>
      </c>
      <c r="AB157" s="23">
        <v>1.0057780957543585E-2</v>
      </c>
      <c r="AC157" s="23" t="s">
        <v>431</v>
      </c>
      <c r="AD157" s="23" t="s">
        <v>431</v>
      </c>
      <c r="AE157" s="63"/>
      <c r="AF157" s="23">
        <v>195717.93687674394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9.1943423779447659</v>
      </c>
      <c r="F158" s="23">
        <v>0.37031975619282759</v>
      </c>
      <c r="G158" s="23">
        <v>0.55525041052149882</v>
      </c>
      <c r="H158" s="23" t="s">
        <v>432</v>
      </c>
      <c r="I158" s="23">
        <v>0.12200145337323437</v>
      </c>
      <c r="J158" s="23">
        <v>0.12200145337323437</v>
      </c>
      <c r="K158" s="23">
        <v>0.12200145337323437</v>
      </c>
      <c r="L158" s="23">
        <v>5.8560696918485158E-2</v>
      </c>
      <c r="M158" s="23">
        <v>4.6579438669214959</v>
      </c>
      <c r="N158" s="23">
        <v>1.9504654843878255</v>
      </c>
      <c r="O158" s="23">
        <v>3.4647082331801284E-5</v>
      </c>
      <c r="P158" s="23">
        <v>1.5299039838274112E-3</v>
      </c>
      <c r="Q158" s="23">
        <v>6.6193062493986489E-5</v>
      </c>
      <c r="R158" s="23">
        <v>7.9807325432519824E-3</v>
      </c>
      <c r="S158" s="23">
        <v>4.847176905402914E-3</v>
      </c>
      <c r="T158" s="23">
        <v>7.1325349901169845E-5</v>
      </c>
      <c r="U158" s="23">
        <v>6.5936448123627317E-5</v>
      </c>
      <c r="V158" s="23">
        <v>1.2600429058948941E-2</v>
      </c>
      <c r="W158" s="23" t="s">
        <v>432</v>
      </c>
      <c r="X158" s="23">
        <v>4.0728213246640114E-5</v>
      </c>
      <c r="Y158" s="23">
        <v>7.466839072392584E-5</v>
      </c>
      <c r="Z158" s="23">
        <v>2.5455133336211995E-5</v>
      </c>
      <c r="AA158" s="23">
        <v>2.5380409573920316E-3</v>
      </c>
      <c r="AB158" s="23">
        <v>2.6788926946988098E-3</v>
      </c>
      <c r="AC158" s="23" t="s">
        <v>431</v>
      </c>
      <c r="AD158" s="23" t="s">
        <v>431</v>
      </c>
      <c r="AE158" s="63"/>
      <c r="AF158" s="23">
        <v>28555.735400564285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535.30555762999995</v>
      </c>
      <c r="F159" s="23">
        <v>12.945027565</v>
      </c>
      <c r="G159" s="23">
        <v>187.16332292800001</v>
      </c>
      <c r="H159" s="23">
        <v>5.3743628000000002E-2</v>
      </c>
      <c r="I159" s="23">
        <v>28.517865286999999</v>
      </c>
      <c r="J159" s="23">
        <v>33.556777762999999</v>
      </c>
      <c r="K159" s="23">
        <v>33.556777762999999</v>
      </c>
      <c r="L159" s="23">
        <v>0.62854305099999996</v>
      </c>
      <c r="M159" s="23">
        <v>28.439100017000001</v>
      </c>
      <c r="N159" s="23">
        <v>1.3048959929999999</v>
      </c>
      <c r="O159" s="23">
        <v>0.13813661399999999</v>
      </c>
      <c r="P159" s="23">
        <v>0.16896984200000001</v>
      </c>
      <c r="Q159" s="23">
        <v>4.2341464579999997</v>
      </c>
      <c r="R159" s="23">
        <v>4.4950030759999997</v>
      </c>
      <c r="S159" s="23">
        <v>9.0266620880000001</v>
      </c>
      <c r="T159" s="23">
        <v>197.89366146500001</v>
      </c>
      <c r="U159" s="23">
        <v>1.4427261440000001</v>
      </c>
      <c r="V159" s="23">
        <v>9.2131937550000007</v>
      </c>
      <c r="W159" s="23">
        <v>3.08433599019</v>
      </c>
      <c r="X159" s="23">
        <v>3.3763322925999997E-2</v>
      </c>
      <c r="Y159" s="23">
        <v>0.19949661463000001</v>
      </c>
      <c r="Z159" s="23">
        <v>0.13813661462999999</v>
      </c>
      <c r="AA159" s="23">
        <v>5.6765661463000001E-2</v>
      </c>
      <c r="AB159" s="23">
        <v>0.42816221364899998</v>
      </c>
      <c r="AC159" s="23">
        <v>0.98237300000000005</v>
      </c>
      <c r="AD159" s="23">
        <v>3.5561039999999999</v>
      </c>
      <c r="AE159" s="63"/>
      <c r="AF159" s="23">
        <v>315628.56905529997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6.4885166999999999</v>
      </c>
      <c r="F163" s="25">
        <v>17.197958692</v>
      </c>
      <c r="G163" s="25">
        <v>1.294150879</v>
      </c>
      <c r="H163" s="25">
        <v>1.453254</v>
      </c>
      <c r="I163" s="25">
        <v>11.606021468</v>
      </c>
      <c r="J163" s="25">
        <v>14.185137337</v>
      </c>
      <c r="K163" s="25">
        <v>21.922484981</v>
      </c>
      <c r="L163" s="25">
        <v>1.0445419220000001</v>
      </c>
      <c r="M163" s="25">
        <v>186.32566782399999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2024-01-24T09:43:53Z</dcterms:modified>
</cp:coreProperties>
</file>