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<sst xmlns="http://schemas.openxmlformats.org/spreadsheetml/2006/main" count="3880" uniqueCount="436">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</sst>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96.205901717660083</v>
      </c>
      <c r="F14" s="6">
        <v>8.642920922643448</v>
      </c>
      <c r="G14" s="6">
        <v>70.05001966459109</v>
      </c>
      <c r="H14" s="6">
        <v>1.3069685179249999</v>
      </c>
      <c r="I14" s="6">
        <v>3.980024434767071</v>
      </c>
      <c r="J14" s="6">
        <v>5.3215761498539811</v>
      </c>
      <c r="K14" s="6">
        <v>6.9802320598243641</v>
      </c>
      <c r="L14" s="6">
        <v>0.13672779060626136</v>
      </c>
      <c r="M14" s="6">
        <v>32.073704013122814</v>
      </c>
      <c r="N14" s="6">
        <v>3.1242923274013221</v>
      </c>
      <c r="O14" s="6">
        <v>1.5538421738355059</v>
      </c>
      <c r="P14" s="6">
        <v>2.6893450455406587</v>
      </c>
      <c r="Q14" s="6">
        <v>2.4284521498312475</v>
      </c>
      <c r="R14" s="6">
        <v>5.492087965039893</v>
      </c>
      <c r="S14" s="6">
        <v>4.9538377444875961</v>
      </c>
      <c r="T14" s="6">
        <v>50.14469529057952</v>
      </c>
      <c r="U14" s="6">
        <v>1.6986265885394312</v>
      </c>
      <c r="V14" s="6">
        <v>12.767101436894301</v>
      </c>
      <c r="W14" s="6">
        <v>3.2246886018592078</v>
      </c>
      <c r="X14" s="6">
        <v>0.27147998272780555</v>
      </c>
      <c r="Y14" s="6">
        <v>0.43369606019994367</v>
      </c>
      <c r="Z14" s="6">
        <v>0.14279086221135834</v>
      </c>
      <c r="AA14" s="6">
        <v>0.1091913131516109</v>
      </c>
      <c r="AB14" s="6">
        <v>0.95715821740047902</v>
      </c>
      <c r="AC14" s="6">
        <v>0.84641903314800004</v>
      </c>
      <c r="AD14" s="6">
        <v>2.4208613053768459E-2</v>
      </c>
      <c r="AE14" s="60"/>
      <c r="AF14" s="26">
        <v>98617.079974626584</v>
      </c>
      <c r="AG14" s="26">
        <v>374953.15781450999</v>
      </c>
      <c r="AH14" s="26">
        <v>200568.62555697138</v>
      </c>
      <c r="AI14" s="26">
        <v>45498.242170759964</v>
      </c>
      <c r="AJ14" s="26">
        <v>30591.561477906183</v>
      </c>
      <c r="AK14" s="26" t="s">
        <v>431</v>
      </c>
      <c r="AL14" s="49" t="s">
        <v>49</v>
      </c>
    </row>
    <row r="15" spans="1:38" s="1" customFormat="1" ht="26.25" customHeight="1" thickBot="1" x14ac:dyDescent="0.25">
      <c r="A15" s="70" t="s">
        <v>53</v>
      </c>
      <c r="B15" s="70" t="s">
        <v>54</v>
      </c>
      <c r="C15" s="71" t="s">
        <v>55</v>
      </c>
      <c r="D15" s="72"/>
      <c r="E15" s="6">
        <v>10.99346906417184</v>
      </c>
      <c r="F15" s="6">
        <v>0.42546159720495907</v>
      </c>
      <c r="G15" s="6">
        <v>3.3690159144047929</v>
      </c>
      <c r="H15" s="6" t="s">
        <v>432</v>
      </c>
      <c r="I15" s="6">
        <v>0.25753432873046217</v>
      </c>
      <c r="J15" s="6">
        <v>0.26473452965759797</v>
      </c>
      <c r="K15" s="6">
        <v>0.27630609870215761</v>
      </c>
      <c r="L15" s="6">
        <v>4.0011795354634734E-2</v>
      </c>
      <c r="M15" s="6">
        <v>1.9160828179969749</v>
      </c>
      <c r="N15" s="6">
        <v>0.20269559340989288</v>
      </c>
      <c r="O15" s="6">
        <v>0.25916104568256393</v>
      </c>
      <c r="P15" s="6">
        <v>5.1212223531373342E-2</v>
      </c>
      <c r="Q15" s="6">
        <v>6.1533055907082725E-2</v>
      </c>
      <c r="R15" s="6">
        <v>0.82493410281264312</v>
      </c>
      <c r="S15" s="6">
        <v>0.4202541223065096</v>
      </c>
      <c r="T15" s="6">
        <v>3.2150154914447646</v>
      </c>
      <c r="U15" s="6">
        <v>0.19055956804605281</v>
      </c>
      <c r="V15" s="6">
        <v>2.1314474270999528</v>
      </c>
      <c r="W15" s="6">
        <v>2.7529648842790428E-2</v>
      </c>
      <c r="X15" s="6">
        <v>1.1503534392854541E-4</v>
      </c>
      <c r="Y15" s="6">
        <v>2.399383995829727E-4</v>
      </c>
      <c r="Z15" s="6">
        <v>1.4382299797158541E-4</v>
      </c>
      <c r="AA15" s="6">
        <v>5.3772305392158545E-4</v>
      </c>
      <c r="AB15" s="6">
        <v>1.0365196481724806E-3</v>
      </c>
      <c r="AC15" s="6" t="s">
        <v>431</v>
      </c>
      <c r="AD15" s="6" t="s">
        <v>431</v>
      </c>
      <c r="AE15" s="60"/>
      <c r="AF15" s="26">
        <v>126785.5360043431</v>
      </c>
      <c r="AG15" s="26" t="s">
        <v>433</v>
      </c>
      <c r="AH15" s="26">
        <v>57895.11858357014</v>
      </c>
      <c r="AI15" s="26" t="s">
        <v>433</v>
      </c>
      <c r="AJ15" s="26">
        <v>1354.9198645900001</v>
      </c>
      <c r="AK15" s="26" t="s">
        <v>431</v>
      </c>
      <c r="AL15" s="49" t="s">
        <v>49</v>
      </c>
    </row>
    <row r="16" spans="1:38" s="1" customFormat="1" ht="26.25" customHeight="1" thickBot="1" x14ac:dyDescent="0.25">
      <c r="A16" s="70" t="s">
        <v>53</v>
      </c>
      <c r="B16" s="70" t="s">
        <v>56</v>
      </c>
      <c r="C16" s="71" t="s">
        <v>57</v>
      </c>
      <c r="D16" s="72"/>
      <c r="E16" s="6">
        <v>3.2359794360441132</v>
      </c>
      <c r="F16" s="6">
        <v>0.3053521652328603</v>
      </c>
      <c r="G16" s="6">
        <v>1.8904464864640969</v>
      </c>
      <c r="H16" s="6">
        <v>0.1699343122680485</v>
      </c>
      <c r="I16" s="6">
        <v>0.20778656084200736</v>
      </c>
      <c r="J16" s="6">
        <v>0.26251974622100738</v>
      </c>
      <c r="K16" s="6">
        <v>0.36001459654600737</v>
      </c>
      <c r="L16" s="6">
        <v>4.9410777824516527E-2</v>
      </c>
      <c r="M16" s="6">
        <v>1.9905825948911564</v>
      </c>
      <c r="N16" s="6">
        <v>9.4911759360022538E-2</v>
      </c>
      <c r="O16" s="6">
        <v>3.6112470201535997E-2</v>
      </c>
      <c r="P16" s="6">
        <v>6.5844122960834472E-3</v>
      </c>
      <c r="Q16" s="6">
        <v>3.032057548245766E-3</v>
      </c>
      <c r="R16" s="6">
        <v>8.8081233626392808E-2</v>
      </c>
      <c r="S16" s="6">
        <v>2.4997676351757481E-2</v>
      </c>
      <c r="T16" s="6">
        <v>1.5978905339603153E-2</v>
      </c>
      <c r="U16" s="6">
        <v>2.4232423874634935E-3</v>
      </c>
      <c r="V16" s="6">
        <v>1.5090657553664395</v>
      </c>
      <c r="W16" s="6">
        <v>0.28305616534019012</v>
      </c>
      <c r="X16" s="6">
        <v>6.7777721095855864E-2</v>
      </c>
      <c r="Y16" s="6">
        <v>4.4915442980552146E-2</v>
      </c>
      <c r="Z16" s="6">
        <v>1.4031749479175706E-2</v>
      </c>
      <c r="AA16" s="6">
        <v>1.1208201408935553E-2</v>
      </c>
      <c r="AB16" s="6">
        <v>0.13793132321549254</v>
      </c>
      <c r="AC16" s="6">
        <v>1.40048181477926E-2</v>
      </c>
      <c r="AD16" s="6">
        <v>2.2945714999999999E-9</v>
      </c>
      <c r="AE16" s="60"/>
      <c r="AF16" s="26">
        <v>611.33164000365605</v>
      </c>
      <c r="AG16" s="26">
        <v>5700.7242437120003</v>
      </c>
      <c r="AH16" s="26">
        <v>9747.3816130027371</v>
      </c>
      <c r="AI16" s="26">
        <v>2774.768</v>
      </c>
      <c r="AJ16" s="26" t="s">
        <v>431</v>
      </c>
      <c r="AK16" s="26" t="s">
        <v>431</v>
      </c>
      <c r="AL16" s="49" t="s">
        <v>49</v>
      </c>
    </row>
    <row r="17" spans="1:38" s="2" customFormat="1" ht="26.25" customHeight="1" thickBot="1" x14ac:dyDescent="0.25">
      <c r="A17" s="70" t="s">
        <v>53</v>
      </c>
      <c r="B17" s="70" t="s">
        <v>58</v>
      </c>
      <c r="C17" s="71" t="s">
        <v>59</v>
      </c>
      <c r="D17" s="72"/>
      <c r="E17" s="6">
        <v>7.700749826582646</v>
      </c>
      <c r="F17" s="6">
        <v>0.2030787725218853</v>
      </c>
      <c r="G17" s="6">
        <v>6.5885939973880188</v>
      </c>
      <c r="H17" s="6" t="s">
        <v>432</v>
      </c>
      <c r="I17" s="6">
        <v>0.17587084879374276</v>
      </c>
      <c r="J17" s="6">
        <v>0.75812804071787332</v>
      </c>
      <c r="K17" s="6">
        <v>2.3093771348816099</v>
      </c>
      <c r="L17" s="6">
        <v>1.4476898989552324E-2</v>
      </c>
      <c r="M17" s="6">
        <v>90.60408112073209</v>
      </c>
      <c r="N17" s="6">
        <v>7.7171065891838895</v>
      </c>
      <c r="O17" s="6">
        <v>0.15014026703328512</v>
      </c>
      <c r="P17" s="6">
        <v>3.1431372961374248E-3</v>
      </c>
      <c r="Q17" s="6">
        <v>0.32669935074167855</v>
      </c>
      <c r="R17" s="6">
        <v>1.2033662816019555</v>
      </c>
      <c r="S17" s="6">
        <v>9.0951662147855886E-3</v>
      </c>
      <c r="T17" s="6">
        <v>0.78516521055319632</v>
      </c>
      <c r="U17" s="6">
        <v>9.5026589486409065E-4</v>
      </c>
      <c r="V17" s="6">
        <v>5.3756329042982731</v>
      </c>
      <c r="W17" s="6">
        <v>1.0862536771545652</v>
      </c>
      <c r="X17" s="6">
        <v>1.0126931425632501E-3</v>
      </c>
      <c r="Y17" s="6">
        <v>2.0381180529099115E-3</v>
      </c>
      <c r="Z17" s="6">
        <v>1.0156010055140424E-3</v>
      </c>
      <c r="AA17" s="6">
        <v>1.0156882008600424E-3</v>
      </c>
      <c r="AB17" s="6">
        <v>5.0821004005105553E-3</v>
      </c>
      <c r="AC17" s="6">
        <v>5.3999999999999998E-5</v>
      </c>
      <c r="AD17" s="6">
        <v>0.169991094529932</v>
      </c>
      <c r="AE17" s="60"/>
      <c r="AF17" s="26">
        <v>1729.7153702191999</v>
      </c>
      <c r="AG17" s="26">
        <v>23368.550777366072</v>
      </c>
      <c r="AH17" s="26">
        <v>34245.641281556702</v>
      </c>
      <c r="AI17" s="26" t="s">
        <v>431</v>
      </c>
      <c r="AJ17" s="26" t="s">
        <v>433</v>
      </c>
      <c r="AK17" s="26" t="s">
        <v>431</v>
      </c>
      <c r="AL17" s="49" t="s">
        <v>49</v>
      </c>
    </row>
    <row r="18" spans="1:38" s="2" customFormat="1" ht="26.25" customHeight="1" thickBot="1" x14ac:dyDescent="0.25">
      <c r="A18" s="70" t="s">
        <v>53</v>
      </c>
      <c r="B18" s="70" t="s">
        <v>60</v>
      </c>
      <c r="C18" s="71" t="s">
        <v>61</v>
      </c>
      <c r="D18" s="72"/>
      <c r="E18" s="6">
        <v>4.5797731214029351</v>
      </c>
      <c r="F18" s="6">
        <v>7.9318973290318479E-2</v>
      </c>
      <c r="G18" s="6">
        <v>7.9652422146770103</v>
      </c>
      <c r="H18" s="6">
        <v>6.6082999999999997E-5</v>
      </c>
      <c r="I18" s="6">
        <v>0.17868954540697815</v>
      </c>
      <c r="J18" s="6">
        <v>0.19762577210408888</v>
      </c>
      <c r="K18" s="6">
        <v>0.21386267388570723</v>
      </c>
      <c r="L18" s="6">
        <v>2.7822768365224366E-2</v>
      </c>
      <c r="M18" s="6">
        <v>0.6340208035775029</v>
      </c>
      <c r="N18" s="6">
        <v>4.082580075492984E-3</v>
      </c>
      <c r="O18" s="6">
        <v>1.0353915708726999E-3</v>
      </c>
      <c r="P18" s="6">
        <v>1.4057828275503446E-3</v>
      </c>
      <c r="Q18" s="6">
        <v>4.6443156831454425E-3</v>
      </c>
      <c r="R18" s="6">
        <v>2.581788685377838E-3</v>
      </c>
      <c r="S18" s="6">
        <v>4.508074093877025E-3</v>
      </c>
      <c r="T18" s="6">
        <v>0.21674321127315979</v>
      </c>
      <c r="U18" s="6">
        <v>1.9548956612681374E-3</v>
      </c>
      <c r="V18" s="6">
        <v>7.6023337200252089E-2</v>
      </c>
      <c r="W18" s="6">
        <v>8.0845779914869281E-3</v>
      </c>
      <c r="X18" s="6">
        <v>4.3069737575634999E-5</v>
      </c>
      <c r="Y18" s="6">
        <v>7.9898750298870003E-5</v>
      </c>
      <c r="Z18" s="6">
        <v>3.7332736428035002E-5</v>
      </c>
      <c r="AA18" s="6">
        <v>3.5604430428034998E-5</v>
      </c>
      <c r="AB18" s="6">
        <v>1.9590565490108729E-4</v>
      </c>
      <c r="AC18" s="6">
        <v>7.9999999999999996E-6</v>
      </c>
      <c r="AD18" s="6" t="s">
        <v>431</v>
      </c>
      <c r="AE18" s="60"/>
      <c r="AF18" s="26">
        <v>1820.8919709287779</v>
      </c>
      <c r="AG18" s="26">
        <v>1132.5753519719519</v>
      </c>
      <c r="AH18" s="26">
        <v>17631.020899606905</v>
      </c>
      <c r="AI18" s="26">
        <v>1.786</v>
      </c>
      <c r="AJ18" s="26" t="s">
        <v>433</v>
      </c>
      <c r="AK18" s="26" t="s">
        <v>431</v>
      </c>
      <c r="AL18" s="49" t="s">
        <v>49</v>
      </c>
    </row>
    <row r="19" spans="1:38" s="2" customFormat="1" ht="26.25" customHeight="1" thickBot="1" x14ac:dyDescent="0.25">
      <c r="A19" s="70" t="s">
        <v>53</v>
      </c>
      <c r="B19" s="70" t="s">
        <v>62</v>
      </c>
      <c r="C19" s="71" t="s">
        <v>63</v>
      </c>
      <c r="D19" s="72"/>
      <c r="E19" s="6">
        <v>10.338111056306483</v>
      </c>
      <c r="F19" s="6">
        <v>2.276529848510072</v>
      </c>
      <c r="G19" s="6">
        <v>7.3205819983843625</v>
      </c>
      <c r="H19" s="6">
        <v>8.7208649999999995E-3</v>
      </c>
      <c r="I19" s="6">
        <v>0.24295622325719277</v>
      </c>
      <c r="J19" s="6">
        <v>0.30105631651767273</v>
      </c>
      <c r="K19" s="6">
        <v>0.35423202900722184</v>
      </c>
      <c r="L19" s="6">
        <v>2.7491624436834769E-2</v>
      </c>
      <c r="M19" s="6">
        <v>4.1740982093226959</v>
      </c>
      <c r="N19" s="6">
        <v>9.0679225052153437E-2</v>
      </c>
      <c r="O19" s="6">
        <v>1.0095056638923301E-2</v>
      </c>
      <c r="P19" s="6">
        <v>2.4028823677413848E-2</v>
      </c>
      <c r="Q19" s="6">
        <v>6.5839300824369576E-2</v>
      </c>
      <c r="R19" s="6">
        <v>0.10013390735765336</v>
      </c>
      <c r="S19" s="6">
        <v>6.4395771022451018E-2</v>
      </c>
      <c r="T19" s="6">
        <v>0.70431750849749974</v>
      </c>
      <c r="U19" s="6">
        <v>0.15786516730342617</v>
      </c>
      <c r="V19" s="6">
        <v>0.34381870883905896</v>
      </c>
      <c r="W19" s="6">
        <v>0.19545269378770949</v>
      </c>
      <c r="X19" s="6">
        <v>5.1364523822353611E-3</v>
      </c>
      <c r="Y19" s="6">
        <v>9.6860931027563015E-3</v>
      </c>
      <c r="Z19" s="6">
        <v>4.1891679509896505E-3</v>
      </c>
      <c r="AA19" s="6">
        <v>3.7719230305232514E-3</v>
      </c>
      <c r="AB19" s="6">
        <v>2.2783636466504564E-2</v>
      </c>
      <c r="AC19" s="6">
        <v>4.5642729623870698E-2</v>
      </c>
      <c r="AD19" s="6">
        <v>2.9804190577100001E-5</v>
      </c>
      <c r="AE19" s="60"/>
      <c r="AF19" s="26">
        <v>3724.5548399999998</v>
      </c>
      <c r="AG19" s="26">
        <v>6680.8307000000004</v>
      </c>
      <c r="AH19" s="26">
        <v>142714.29522983116</v>
      </c>
      <c r="AI19" s="26">
        <v>235.69900000000001</v>
      </c>
      <c r="AJ19" s="26" t="s">
        <v>431</v>
      </c>
      <c r="AK19" s="26" t="s">
        <v>431</v>
      </c>
      <c r="AL19" s="49" t="s">
        <v>49</v>
      </c>
    </row>
    <row r="20" spans="1:38" s="2" customFormat="1" ht="26.25" customHeight="1" thickBot="1" x14ac:dyDescent="0.25">
      <c r="A20" s="70" t="s">
        <v>53</v>
      </c>
      <c r="B20" s="70" t="s">
        <v>64</v>
      </c>
      <c r="C20" s="71" t="s">
        <v>65</v>
      </c>
      <c r="D20" s="72"/>
      <c r="E20" s="6">
        <v>7.6644093135632785</v>
      </c>
      <c r="F20" s="6">
        <v>1.7126327959391183</v>
      </c>
      <c r="G20" s="6">
        <v>0.76520467358235</v>
      </c>
      <c r="H20" s="6">
        <v>8.438044596361706E-2</v>
      </c>
      <c r="I20" s="6">
        <v>1.1362019490825548</v>
      </c>
      <c r="J20" s="6">
        <v>1.3176609793746428</v>
      </c>
      <c r="K20" s="6">
        <v>1.4597785080824868</v>
      </c>
      <c r="L20" s="6">
        <v>4.3021520731673479E-2</v>
      </c>
      <c r="M20" s="6">
        <v>5.6808035733652309</v>
      </c>
      <c r="N20" s="6">
        <v>0.80190171124021004</v>
      </c>
      <c r="O20" s="6">
        <v>9.3397409136478676E-2</v>
      </c>
      <c r="P20" s="6">
        <v>6.2496897192475399E-2</v>
      </c>
      <c r="Q20" s="6">
        <v>0.34767215526491957</v>
      </c>
      <c r="R20" s="6">
        <v>0.38601218558595596</v>
      </c>
      <c r="S20" s="6">
        <v>0.7677677560920364</v>
      </c>
      <c r="T20" s="6">
        <v>0.8272473687475318</v>
      </c>
      <c r="U20" s="6">
        <v>4.776340334484043E-2</v>
      </c>
      <c r="V20" s="6">
        <v>7.6777462877985077</v>
      </c>
      <c r="W20" s="6">
        <v>2.0441896003349922</v>
      </c>
      <c r="X20" s="6">
        <v>6.2994328090871174E-2</v>
      </c>
      <c r="Y20" s="6">
        <v>3.9038149419876621E-2</v>
      </c>
      <c r="Z20" s="6">
        <v>1.2471142114714158E-2</v>
      </c>
      <c r="AA20" s="6">
        <v>1.0969363436978798E-2</v>
      </c>
      <c r="AB20" s="6">
        <v>0.12547298312632235</v>
      </c>
      <c r="AC20" s="6">
        <v>0.18864591788421931</v>
      </c>
      <c r="AD20" s="6">
        <v>0.12418398346521289</v>
      </c>
      <c r="AE20" s="60"/>
      <c r="AF20" s="26">
        <v>2225.8935353299998</v>
      </c>
      <c r="AG20" s="26" t="s">
        <v>431</v>
      </c>
      <c r="AH20" s="26">
        <v>73215.240417178124</v>
      </c>
      <c r="AI20" s="26">
        <v>38783.790314700003</v>
      </c>
      <c r="AJ20" s="26" t="s">
        <v>433</v>
      </c>
      <c r="AK20" s="26" t="s">
        <v>431</v>
      </c>
      <c r="AL20" s="49" t="s">
        <v>49</v>
      </c>
    </row>
    <row r="21" spans="1:38" s="2" customFormat="1" ht="26.25" customHeight="1" thickBot="1" x14ac:dyDescent="0.25">
      <c r="A21" s="70" t="s">
        <v>53</v>
      </c>
      <c r="B21" s="70" t="s">
        <v>66</v>
      </c>
      <c r="C21" s="71" t="s">
        <v>67</v>
      </c>
      <c r="D21" s="72"/>
      <c r="E21" s="6">
        <v>7.5611957297841323</v>
      </c>
      <c r="F21" s="6">
        <v>6.6741736827654954</v>
      </c>
      <c r="G21" s="6">
        <v>5.3979321424366313</v>
      </c>
      <c r="H21" s="6">
        <v>0.66677156100000001</v>
      </c>
      <c r="I21" s="6">
        <v>2.85239092008355</v>
      </c>
      <c r="J21" s="6">
        <v>2.9896622740645569</v>
      </c>
      <c r="K21" s="6">
        <v>3.1932988880528428</v>
      </c>
      <c r="L21" s="6">
        <v>0.74908267792085148</v>
      </c>
      <c r="M21" s="6">
        <v>12.841119976203514</v>
      </c>
      <c r="N21" s="6">
        <v>0.58749392340935458</v>
      </c>
      <c r="O21" s="6">
        <v>0.23707564936358116</v>
      </c>
      <c r="P21" s="6">
        <v>1.8456504403999999E-2</v>
      </c>
      <c r="Q21" s="6">
        <v>2.0534493464423202E-2</v>
      </c>
      <c r="R21" s="6">
        <v>0.59869304118387245</v>
      </c>
      <c r="S21" s="6">
        <v>0.14007317471755901</v>
      </c>
      <c r="T21" s="6">
        <v>1.9438651643270681</v>
      </c>
      <c r="U21" s="6">
        <v>1.2348558132379098E-2</v>
      </c>
      <c r="V21" s="6">
        <v>9.3514821079188515</v>
      </c>
      <c r="W21" s="6">
        <v>1.9340833291794712</v>
      </c>
      <c r="X21" s="6">
        <v>0.18801154389374283</v>
      </c>
      <c r="Y21" s="6">
        <v>0.30403310629891805</v>
      </c>
      <c r="Z21" s="6">
        <v>9.7929775924778584E-2</v>
      </c>
      <c r="AA21" s="6">
        <v>7.9909540936478576E-2</v>
      </c>
      <c r="AB21" s="6">
        <v>0.66988396705007103</v>
      </c>
      <c r="AC21" s="6">
        <v>9.0727000000000002E-2</v>
      </c>
      <c r="AD21" s="6">
        <v>1.08E-3</v>
      </c>
      <c r="AE21" s="60"/>
      <c r="AF21" s="26">
        <v>10608.140992184475</v>
      </c>
      <c r="AG21" s="26">
        <v>179.78429697600001</v>
      </c>
      <c r="AH21" s="26">
        <v>73040.102034128606</v>
      </c>
      <c r="AI21" s="26">
        <v>18020.852999999999</v>
      </c>
      <c r="AJ21" s="26" t="s">
        <v>433</v>
      </c>
      <c r="AK21" s="26" t="s">
        <v>431</v>
      </c>
      <c r="AL21" s="49" t="s">
        <v>49</v>
      </c>
    </row>
    <row r="22" spans="1:38" s="2" customFormat="1" ht="26.25" customHeight="1" thickBot="1" x14ac:dyDescent="0.25">
      <c r="A22" s="70" t="s">
        <v>53</v>
      </c>
      <c r="B22" s="74" t="s">
        <v>68</v>
      </c>
      <c r="C22" s="71" t="s">
        <v>69</v>
      </c>
      <c r="D22" s="72"/>
      <c r="E22" s="6">
        <v>54.620264296955149</v>
      </c>
      <c r="F22" s="6">
        <v>1.9094913631413768</v>
      </c>
      <c r="G22" s="6">
        <v>22.756871455762038</v>
      </c>
      <c r="H22" s="6">
        <v>0.115358564</v>
      </c>
      <c r="I22" s="6">
        <v>0.83799650299795714</v>
      </c>
      <c r="J22" s="6">
        <v>1.1272876934643532</v>
      </c>
      <c r="K22" s="6">
        <v>1.3306852163871861</v>
      </c>
      <c r="L22" s="6">
        <v>0.2302252743619618</v>
      </c>
      <c r="M22" s="6">
        <v>52.957617234951144</v>
      </c>
      <c r="N22" s="6">
        <v>0.73077013924478373</v>
      </c>
      <c r="O22" s="6">
        <v>9.5588723697761391E-2</v>
      </c>
      <c r="P22" s="6">
        <v>0.44358341038949028</v>
      </c>
      <c r="Q22" s="6">
        <v>7.767790219228006E-2</v>
      </c>
      <c r="R22" s="6">
        <v>0.67164770532422879</v>
      </c>
      <c r="S22" s="6">
        <v>0.50892519825290283</v>
      </c>
      <c r="T22" s="6">
        <v>1.2423490981443936</v>
      </c>
      <c r="U22" s="6">
        <v>0.41004862578801382</v>
      </c>
      <c r="V22" s="6">
        <v>3.39754196160672</v>
      </c>
      <c r="W22" s="6">
        <v>0.92818816329204545</v>
      </c>
      <c r="X22" s="6">
        <v>3.2488681857200628E-2</v>
      </c>
      <c r="Y22" s="6">
        <v>5.5309882924017992E-2</v>
      </c>
      <c r="Z22" s="6">
        <v>1.7094936131858158E-2</v>
      </c>
      <c r="AA22" s="6">
        <v>1.3341242975071981E-2</v>
      </c>
      <c r="AB22" s="6">
        <v>0.11823474390081118</v>
      </c>
      <c r="AC22" s="6">
        <v>9.1396875399999744E-2</v>
      </c>
      <c r="AD22" s="6">
        <v>5.0847051117082001E-3</v>
      </c>
      <c r="AE22" s="60"/>
      <c r="AF22" s="26">
        <v>67791.012283137476</v>
      </c>
      <c r="AG22" s="26">
        <v>1800.0611624384001</v>
      </c>
      <c r="AH22" s="26">
        <v>97637.440508562751</v>
      </c>
      <c r="AI22" s="26">
        <v>7581.4890131092598</v>
      </c>
      <c r="AJ22" s="26">
        <v>13455.428668808099</v>
      </c>
      <c r="AK22" s="26" t="s">
        <v>431</v>
      </c>
      <c r="AL22" s="49" t="s">
        <v>49</v>
      </c>
    </row>
    <row r="23" spans="1:38" s="2" customFormat="1" ht="26.25" customHeight="1" thickBot="1" x14ac:dyDescent="0.25">
      <c r="A23" s="70" t="s">
        <v>70</v>
      </c>
      <c r="B23" s="74" t="s">
        <v>393</v>
      </c>
      <c r="C23" s="71" t="s">
        <v>389</v>
      </c>
      <c r="D23" s="117"/>
      <c r="E23" s="6">
        <v>9.8068241250000003</v>
      </c>
      <c r="F23" s="6">
        <v>0.89763482999999999</v>
      </c>
      <c r="G23" s="6">
        <v>1.4140053E-2</v>
      </c>
      <c r="H23" s="6">
        <v>5.6560279999999996E-3</v>
      </c>
      <c r="I23" s="6">
        <v>0.49293868400000002</v>
      </c>
      <c r="J23" s="6">
        <v>0.49293868400000002</v>
      </c>
      <c r="K23" s="6">
        <v>0.49293868400000002</v>
      </c>
      <c r="L23" s="6">
        <v>0.37054443100000001</v>
      </c>
      <c r="M23" s="6">
        <v>4.9000009479999997</v>
      </c>
      <c r="N23" s="6" t="s">
        <v>432</v>
      </c>
      <c r="O23" s="6">
        <v>7.0699930000000001E-3</v>
      </c>
      <c r="P23" s="6" t="s">
        <v>432</v>
      </c>
      <c r="Q23" s="6" t="s">
        <v>432</v>
      </c>
      <c r="R23" s="6">
        <v>3.5350091E-2</v>
      </c>
      <c r="S23" s="6">
        <v>1.201903122</v>
      </c>
      <c r="T23" s="6">
        <v>4.9490122999999997E-2</v>
      </c>
      <c r="U23" s="6">
        <v>7.0699930000000001E-3</v>
      </c>
      <c r="V23" s="6">
        <v>0.70700183900000002</v>
      </c>
      <c r="W23" s="6" t="s">
        <v>432</v>
      </c>
      <c r="X23" s="6">
        <v>2.1210055020209999E-2</v>
      </c>
      <c r="Y23" s="6">
        <v>3.535009170035E-2</v>
      </c>
      <c r="Z23" s="6">
        <v>2.43208630898408E-2</v>
      </c>
      <c r="AA23" s="6">
        <v>5.5853144886553003E-3</v>
      </c>
      <c r="AB23" s="6">
        <v>8.6466324299056097E-2</v>
      </c>
      <c r="AC23" s="6" t="s">
        <v>431</v>
      </c>
      <c r="AD23" s="6" t="s">
        <v>431</v>
      </c>
      <c r="AE23" s="60"/>
      <c r="AF23" s="26">
        <v>30471.7790457017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8.0975065124679926</v>
      </c>
      <c r="F24" s="6">
        <v>7.6200437994755967</v>
      </c>
      <c r="G24" s="6">
        <v>3.44468637668</v>
      </c>
      <c r="H24" s="6">
        <v>0.76088379299999997</v>
      </c>
      <c r="I24" s="6">
        <v>3.107468189422891</v>
      </c>
      <c r="J24" s="6">
        <v>3.2195826894228912</v>
      </c>
      <c r="K24" s="6">
        <v>3.4104004214228913</v>
      </c>
      <c r="L24" s="6">
        <v>0.83360793757722595</v>
      </c>
      <c r="M24" s="6">
        <v>14.48329871170932</v>
      </c>
      <c r="N24" s="6">
        <v>0.61700009016740998</v>
      </c>
      <c r="O24" s="6">
        <v>0.26907127846923501</v>
      </c>
      <c r="P24" s="6">
        <v>2.1165611782E-2</v>
      </c>
      <c r="Q24" s="6">
        <v>1.9302914480800001E-2</v>
      </c>
      <c r="R24" s="6">
        <v>0.58524785813335445</v>
      </c>
      <c r="S24" s="6">
        <v>0.14292457625733543</v>
      </c>
      <c r="T24" s="6">
        <v>1.2013594962801195</v>
      </c>
      <c r="U24" s="6">
        <v>1.4105864731461E-2</v>
      </c>
      <c r="V24" s="6">
        <v>10.625268836847409</v>
      </c>
      <c r="W24" s="6">
        <v>2.1599719160513011</v>
      </c>
      <c r="X24" s="6">
        <v>0.2103937288036864</v>
      </c>
      <c r="Y24" s="6">
        <v>0.33862109822234959</v>
      </c>
      <c r="Z24" s="6">
        <v>0.1075995376684096</v>
      </c>
      <c r="AA24" s="6">
        <v>8.7036160019749606E-2</v>
      </c>
      <c r="AB24" s="6">
        <v>0.74365052471419524</v>
      </c>
      <c r="AC24" s="6">
        <v>0.10317201865599999</v>
      </c>
      <c r="AD24" s="6">
        <v>1.215000011024E-3</v>
      </c>
      <c r="AE24" s="60"/>
      <c r="AF24" s="26">
        <v>6463.9964</v>
      </c>
      <c r="AG24" s="26" t="s">
        <v>431</v>
      </c>
      <c r="AH24" s="26">
        <v>90031.193940306999</v>
      </c>
      <c r="AI24" s="26">
        <v>20564.427</v>
      </c>
      <c r="AJ24" s="26" t="s">
        <v>431</v>
      </c>
      <c r="AK24" s="26" t="s">
        <v>431</v>
      </c>
      <c r="AL24" s="49" t="s">
        <v>49</v>
      </c>
    </row>
    <row r="25" spans="1:38" s="2" customFormat="1" ht="26.25" customHeight="1" thickBot="1" x14ac:dyDescent="0.25">
      <c r="A25" s="70" t="s">
        <v>73</v>
      </c>
      <c r="B25" s="74" t="s">
        <v>74</v>
      </c>
      <c r="C25" s="76" t="s">
        <v>75</v>
      </c>
      <c r="D25" s="72"/>
      <c r="E25" s="6">
        <v>7.2165276048062781</v>
      </c>
      <c r="F25" s="6">
        <v>0.59485454173162156</v>
      </c>
      <c r="G25" s="6">
        <v>0.42733336906645325</v>
      </c>
      <c r="H25" s="6" t="s">
        <v>432</v>
      </c>
      <c r="I25" s="6">
        <v>5.5590255101999997E-2</v>
      </c>
      <c r="J25" s="6">
        <v>5.5590255101999997E-2</v>
      </c>
      <c r="K25" s="6">
        <v>5.5590255101999997E-2</v>
      </c>
      <c r="L25" s="6">
        <v>2.668332244896E-2</v>
      </c>
      <c r="M25" s="6">
        <v>4.5481257942222388</v>
      </c>
      <c r="N25" s="6">
        <v>2.5633831876718083E-2</v>
      </c>
      <c r="O25" s="6">
        <v>2.6377541493743286E-5</v>
      </c>
      <c r="P25" s="6">
        <v>1.1650036120790001E-3</v>
      </c>
      <c r="Q25" s="6">
        <v>5.0554160428844401E-5</v>
      </c>
      <c r="R25" s="6">
        <v>6.1534062194312693E-3</v>
      </c>
      <c r="S25" s="6">
        <v>3.7360192654428523E-3</v>
      </c>
      <c r="T25" s="6">
        <v>5.062121884876998E-5</v>
      </c>
      <c r="U25" s="6">
        <v>5.0550807507848121E-5</v>
      </c>
      <c r="V25" s="6">
        <v>9.6704128695707069E-3</v>
      </c>
      <c r="W25" s="6" t="s">
        <v>432</v>
      </c>
      <c r="X25" s="6">
        <v>8.3136734189148534E-7</v>
      </c>
      <c r="Y25" s="6">
        <v>1.5241734554752688E-6</v>
      </c>
      <c r="Z25" s="6">
        <v>5.1960458984695861E-7</v>
      </c>
      <c r="AA25" s="6">
        <v>4.300018975750399E-3</v>
      </c>
      <c r="AB25" s="6">
        <v>4.3028941211376128E-3</v>
      </c>
      <c r="AC25" s="6" t="s">
        <v>431</v>
      </c>
      <c r="AD25" s="6" t="s">
        <v>431</v>
      </c>
      <c r="AE25" s="60"/>
      <c r="AF25" s="26">
        <v>22172.275318407475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2.7719475419530437</v>
      </c>
      <c r="F26" s="6">
        <v>0.26766233036404236</v>
      </c>
      <c r="G26" s="6">
        <v>0.17822669094308527</v>
      </c>
      <c r="H26" s="6" t="s">
        <v>432</v>
      </c>
      <c r="I26" s="6">
        <v>2.3194133877294229E-2</v>
      </c>
      <c r="J26" s="6">
        <v>2.3194133877294229E-2</v>
      </c>
      <c r="K26" s="6">
        <v>2.3194133877294229E-2</v>
      </c>
      <c r="L26" s="6">
        <v>1.1133184211504134E-2</v>
      </c>
      <c r="M26" s="6">
        <v>2.2023387279629025</v>
      </c>
      <c r="N26" s="6">
        <v>0.27319152719817752</v>
      </c>
      <c r="O26" s="6">
        <v>1.1052378633416814E-5</v>
      </c>
      <c r="P26" s="6">
        <v>4.8809880571462725E-4</v>
      </c>
      <c r="Q26" s="6">
        <v>2.1153777425747641E-5</v>
      </c>
      <c r="R26" s="6">
        <v>2.5643813969441305E-3</v>
      </c>
      <c r="S26" s="6">
        <v>1.5571884292798906E-3</v>
      </c>
      <c r="T26" s="6">
        <v>2.1872536344977678E-5</v>
      </c>
      <c r="U26" s="6">
        <v>2.1117839479786139E-5</v>
      </c>
      <c r="V26" s="6">
        <v>4.038043860715026E-3</v>
      </c>
      <c r="W26" s="6" t="s">
        <v>432</v>
      </c>
      <c r="X26" s="6">
        <v>1.3603264094974044E-5</v>
      </c>
      <c r="Y26" s="6">
        <v>2.4939317431217453E-5</v>
      </c>
      <c r="Z26" s="6">
        <v>8.5020400784175161E-6</v>
      </c>
      <c r="AA26" s="6">
        <v>1.8883423374704263E-3</v>
      </c>
      <c r="AB26" s="6">
        <v>1.9353869590750352E-3</v>
      </c>
      <c r="AC26" s="6" t="s">
        <v>431</v>
      </c>
      <c r="AD26" s="6" t="s">
        <v>431</v>
      </c>
      <c r="AE26" s="60"/>
      <c r="AF26" s="26">
        <v>9165.9441439002112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166.31399506599999</v>
      </c>
      <c r="F27" s="6">
        <v>9.9550351730000006</v>
      </c>
      <c r="G27" s="6">
        <v>0.236712851</v>
      </c>
      <c r="H27" s="6">
        <v>2.5134954789999999</v>
      </c>
      <c r="I27" s="6">
        <v>6.3463379680000003</v>
      </c>
      <c r="J27" s="6">
        <v>6.3463379680000003</v>
      </c>
      <c r="K27" s="6">
        <v>6.3463379680000003</v>
      </c>
      <c r="L27" s="6">
        <v>5.4022890390000002</v>
      </c>
      <c r="M27" s="6">
        <v>113.09411721399999</v>
      </c>
      <c r="N27" s="6">
        <v>10.133130340999999</v>
      </c>
      <c r="O27" s="6">
        <v>0.21433454599999999</v>
      </c>
      <c r="P27" s="6">
        <v>0.112531939</v>
      </c>
      <c r="Q27" s="6">
        <v>2.7228640000000002E-3</v>
      </c>
      <c r="R27" s="6">
        <v>1.042496206</v>
      </c>
      <c r="S27" s="6">
        <v>36.398136004999998</v>
      </c>
      <c r="T27" s="6">
        <v>1.500816667</v>
      </c>
      <c r="U27" s="6">
        <v>0.214100767</v>
      </c>
      <c r="V27" s="6">
        <v>21.402059847</v>
      </c>
      <c r="W27" s="6">
        <v>10.25519476</v>
      </c>
      <c r="X27" s="6">
        <v>0.46498816482749999</v>
      </c>
      <c r="Y27" s="6">
        <v>0.52147184552150005</v>
      </c>
      <c r="Z27" s="6">
        <v>0.40735379194350002</v>
      </c>
      <c r="AA27" s="6">
        <v>0.43949841324209998</v>
      </c>
      <c r="AB27" s="6">
        <v>1.8333122155356001</v>
      </c>
      <c r="AC27" s="6" t="s">
        <v>431</v>
      </c>
      <c r="AD27" s="6">
        <v>2.0514420000000002</v>
      </c>
      <c r="AE27" s="60"/>
      <c r="AF27" s="26">
        <v>742739.40876869718</v>
      </c>
      <c r="AG27" s="26" t="s">
        <v>433</v>
      </c>
      <c r="AH27" s="26">
        <v>516.24441090284392</v>
      </c>
      <c r="AI27" s="26">
        <v>43137.261490472658</v>
      </c>
      <c r="AJ27" s="26">
        <v>1768.9061473151642</v>
      </c>
      <c r="AK27" s="26" t="s">
        <v>431</v>
      </c>
      <c r="AL27" s="49" t="s">
        <v>49</v>
      </c>
    </row>
    <row r="28" spans="1:38" s="2" customFormat="1" ht="26.25" customHeight="1" thickBot="1" x14ac:dyDescent="0.25">
      <c r="A28" s="70" t="s">
        <v>78</v>
      </c>
      <c r="B28" s="70" t="s">
        <v>81</v>
      </c>
      <c r="C28" s="71" t="s">
        <v>82</v>
      </c>
      <c r="D28" s="72"/>
      <c r="E28" s="6">
        <v>29.168346044</v>
      </c>
      <c r="F28" s="6">
        <v>1.547098262</v>
      </c>
      <c r="G28" s="6">
        <v>2.9642525999999999E-2</v>
      </c>
      <c r="H28" s="6">
        <v>5.7745130999999998E-2</v>
      </c>
      <c r="I28" s="6">
        <v>1.358235858</v>
      </c>
      <c r="J28" s="6">
        <v>1.358235858</v>
      </c>
      <c r="K28" s="6">
        <v>1.358235858</v>
      </c>
      <c r="L28" s="6">
        <v>1.096041751</v>
      </c>
      <c r="M28" s="6">
        <v>17.592700843999999</v>
      </c>
      <c r="N28" s="6">
        <v>1.3410120320000001</v>
      </c>
      <c r="O28" s="6">
        <v>1.7326126000000001E-2</v>
      </c>
      <c r="P28" s="6">
        <v>1.2063924E-2</v>
      </c>
      <c r="Q28" s="6">
        <v>2.3213500000000001E-4</v>
      </c>
      <c r="R28" s="6">
        <v>9.1549901000000003E-2</v>
      </c>
      <c r="S28" s="6">
        <v>2.948807425</v>
      </c>
      <c r="T28" s="6">
        <v>0.120866343</v>
      </c>
      <c r="U28" s="6">
        <v>1.7361732000000001E-2</v>
      </c>
      <c r="V28" s="6">
        <v>1.7400386160000001</v>
      </c>
      <c r="W28" s="6">
        <v>1.0683320704999999</v>
      </c>
      <c r="X28" s="6">
        <v>4.4434444539499997E-2</v>
      </c>
      <c r="Y28" s="6">
        <v>4.9893645365400002E-2</v>
      </c>
      <c r="Z28" s="6">
        <v>3.9035362832900003E-2</v>
      </c>
      <c r="AA28" s="6">
        <v>4.1542505622299997E-2</v>
      </c>
      <c r="AB28" s="6">
        <v>0.174905958359</v>
      </c>
      <c r="AC28" s="6" t="s">
        <v>431</v>
      </c>
      <c r="AD28" s="6">
        <v>0.22143599999999999</v>
      </c>
      <c r="AE28" s="60"/>
      <c r="AF28" s="26">
        <v>90274.788848218726</v>
      </c>
      <c r="AG28" s="26" t="s">
        <v>433</v>
      </c>
      <c r="AH28" s="26" t="s">
        <v>433</v>
      </c>
      <c r="AI28" s="26">
        <v>6000.71894018695</v>
      </c>
      <c r="AJ28" s="26">
        <v>280.97064814299699</v>
      </c>
      <c r="AK28" s="26" t="s">
        <v>431</v>
      </c>
      <c r="AL28" s="49" t="s">
        <v>49</v>
      </c>
    </row>
    <row r="29" spans="1:38" s="2" customFormat="1" ht="26.25" customHeight="1" thickBot="1" x14ac:dyDescent="0.25">
      <c r="A29" s="70" t="s">
        <v>78</v>
      </c>
      <c r="B29" s="70" t="s">
        <v>83</v>
      </c>
      <c r="C29" s="71" t="s">
        <v>84</v>
      </c>
      <c r="D29" s="72"/>
      <c r="E29" s="6">
        <v>97.969617350999997</v>
      </c>
      <c r="F29" s="6">
        <v>2.3820586439999998</v>
      </c>
      <c r="G29" s="6">
        <v>8.6605851999999997E-2</v>
      </c>
      <c r="H29" s="6">
        <v>0.2121642</v>
      </c>
      <c r="I29" s="6">
        <v>1.538460376</v>
      </c>
      <c r="J29" s="6">
        <v>1.538460376</v>
      </c>
      <c r="K29" s="6">
        <v>1.538460376</v>
      </c>
      <c r="L29" s="6">
        <v>1.0420118540000001</v>
      </c>
      <c r="M29" s="6">
        <v>27.183039565000001</v>
      </c>
      <c r="N29" s="6">
        <v>3.9311285589999998</v>
      </c>
      <c r="O29" s="6">
        <v>3.0832801E-2</v>
      </c>
      <c r="P29" s="6">
        <v>3.4873866000000003E-2</v>
      </c>
      <c r="Q29" s="6">
        <v>6.5821100000000002E-4</v>
      </c>
      <c r="R29" s="6">
        <v>0.18435430899999999</v>
      </c>
      <c r="S29" s="6">
        <v>5.2418450090000004</v>
      </c>
      <c r="T29" s="6">
        <v>0.21464372400000001</v>
      </c>
      <c r="U29" s="6">
        <v>3.1027888999999999E-2</v>
      </c>
      <c r="V29" s="6">
        <v>3.130008938</v>
      </c>
      <c r="W29" s="6">
        <v>0.93596618669999998</v>
      </c>
      <c r="X29" s="6">
        <v>2.8866190742299999E-2</v>
      </c>
      <c r="Y29" s="6">
        <v>0.1748008217174</v>
      </c>
      <c r="Z29" s="6">
        <v>0.19532789068840001</v>
      </c>
      <c r="AA29" s="6">
        <v>4.4902963376799998E-2</v>
      </c>
      <c r="AB29" s="6">
        <v>0.44389786652660002</v>
      </c>
      <c r="AC29" s="6" t="s">
        <v>431</v>
      </c>
      <c r="AD29" s="6">
        <v>0.18664900000000001</v>
      </c>
      <c r="AE29" s="60"/>
      <c r="AF29" s="26">
        <v>262814.33226794156</v>
      </c>
      <c r="AG29" s="26" t="s">
        <v>433</v>
      </c>
      <c r="AH29" s="26">
        <v>4814.0441690971556</v>
      </c>
      <c r="AI29" s="26">
        <v>17642.294212377434</v>
      </c>
      <c r="AJ29" s="26">
        <v>831.84123954183895</v>
      </c>
      <c r="AK29" s="26" t="s">
        <v>431</v>
      </c>
      <c r="AL29" s="49" t="s">
        <v>49</v>
      </c>
    </row>
    <row r="30" spans="1:38" s="2" customFormat="1" ht="26.25" customHeight="1" thickBot="1" x14ac:dyDescent="0.25">
      <c r="A30" s="70" t="s">
        <v>78</v>
      </c>
      <c r="B30" s="70" t="s">
        <v>85</v>
      </c>
      <c r="C30" s="71" t="s">
        <v>86</v>
      </c>
      <c r="D30" s="72"/>
      <c r="E30" s="6">
        <v>2.9611202099999998</v>
      </c>
      <c r="F30" s="6">
        <v>8.5862040309999994</v>
      </c>
      <c r="G30" s="6">
        <v>7.2346390000000002E-3</v>
      </c>
      <c r="H30" s="6">
        <v>3.5491874999999999E-2</v>
      </c>
      <c r="I30" s="6">
        <v>0.15276140099999999</v>
      </c>
      <c r="J30" s="6">
        <v>0.15276140099999999</v>
      </c>
      <c r="K30" s="6">
        <v>0.15276140099999999</v>
      </c>
      <c r="L30" s="6">
        <v>2.9660127000000001E-2</v>
      </c>
      <c r="M30" s="6">
        <v>92.984221109000003</v>
      </c>
      <c r="N30" s="6">
        <v>0.24411364699999999</v>
      </c>
      <c r="O30" s="6">
        <v>9.4925930000000006E-3</v>
      </c>
      <c r="P30" s="6">
        <v>5.2832490000000003E-3</v>
      </c>
      <c r="Q30" s="6">
        <v>1.8217900000000001E-4</v>
      </c>
      <c r="R30" s="6">
        <v>4.3283225000000002E-2</v>
      </c>
      <c r="S30" s="6">
        <v>1.601580271</v>
      </c>
      <c r="T30" s="6">
        <v>6.6933030000000004E-2</v>
      </c>
      <c r="U30" s="6">
        <v>9.4514920000000006E-3</v>
      </c>
      <c r="V30" s="6">
        <v>0.94523423500000003</v>
      </c>
      <c r="W30" s="6">
        <v>0.25213021009999997</v>
      </c>
      <c r="X30" s="6">
        <v>6.3902730231000003E-3</v>
      </c>
      <c r="Y30" s="6">
        <v>8.2584106573999998E-3</v>
      </c>
      <c r="Z30" s="6">
        <v>4.9090326678999999E-3</v>
      </c>
      <c r="AA30" s="6">
        <v>9.1877402776999999E-3</v>
      </c>
      <c r="AB30" s="6">
        <v>2.8745456625600001E-2</v>
      </c>
      <c r="AC30" s="6" t="s">
        <v>431</v>
      </c>
      <c r="AD30" s="6">
        <v>0.129687</v>
      </c>
      <c r="AE30" s="60"/>
      <c r="AF30" s="26">
        <v>24502.443512082296</v>
      </c>
      <c r="AG30" s="26" t="s">
        <v>433</v>
      </c>
      <c r="AH30" s="26" t="s">
        <v>433</v>
      </c>
      <c r="AI30" s="26">
        <v>773.91267596295847</v>
      </c>
      <c r="AJ30" s="26" t="s">
        <v>433</v>
      </c>
      <c r="AK30" s="26" t="s">
        <v>431</v>
      </c>
      <c r="AL30" s="49" t="s">
        <v>49</v>
      </c>
    </row>
    <row r="31" spans="1:38" s="2" customFormat="1" ht="26.25" customHeight="1" thickBot="1" x14ac:dyDescent="0.25">
      <c r="A31" s="70" t="s">
        <v>78</v>
      </c>
      <c r="B31" s="70" t="s">
        <v>87</v>
      </c>
      <c r="C31" s="71" t="s">
        <v>88</v>
      </c>
      <c r="D31" s="72"/>
      <c r="E31" s="6" t="s">
        <v>431</v>
      </c>
      <c r="F31" s="6">
        <v>3.293566191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209226.90106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3.6250495489999999</v>
      </c>
      <c r="J32" s="6">
        <v>6.5046855990000001</v>
      </c>
      <c r="K32" s="6">
        <v>8.8550641609999996</v>
      </c>
      <c r="L32" s="6">
        <v>0.39943308599999999</v>
      </c>
      <c r="M32" s="6" t="s">
        <v>431</v>
      </c>
      <c r="N32" s="6">
        <v>7.8488534669999996</v>
      </c>
      <c r="O32" s="6">
        <v>3.8684936000000003E-2</v>
      </c>
      <c r="P32" s="6" t="s">
        <v>432</v>
      </c>
      <c r="Q32" s="6">
        <v>9.1680684999999998E-2</v>
      </c>
      <c r="R32" s="6">
        <v>2.8835360429999999</v>
      </c>
      <c r="S32" s="6">
        <v>62.928250136999999</v>
      </c>
      <c r="T32" s="6">
        <v>0.47174414399999998</v>
      </c>
      <c r="U32" s="6">
        <v>7.2500989000000002E-2</v>
      </c>
      <c r="V32" s="6">
        <v>28.467592060000001</v>
      </c>
      <c r="W32" s="6" t="s">
        <v>431</v>
      </c>
      <c r="X32" s="6">
        <v>1.0272993525400001E-2</v>
      </c>
      <c r="Y32" s="6">
        <v>5.136626182E-4</v>
      </c>
      <c r="Z32" s="6">
        <v>7.5826386490000005E-4</v>
      </c>
      <c r="AA32" s="6" t="s">
        <v>432</v>
      </c>
      <c r="AB32" s="6">
        <v>1.15449200083E-2</v>
      </c>
      <c r="AC32" s="6" t="s">
        <v>431</v>
      </c>
      <c r="AD32" s="6" t="s">
        <v>431</v>
      </c>
      <c r="AE32" s="60"/>
      <c r="AF32" s="26" t="s">
        <v>433</v>
      </c>
      <c r="AG32" s="26" t="s">
        <v>433</v>
      </c>
      <c r="AH32" s="26" t="s">
        <v>433</v>
      </c>
      <c r="AI32" s="26" t="s">
        <v>433</v>
      </c>
      <c r="AJ32" s="26" t="s">
        <v>433</v>
      </c>
      <c r="AK32" s="26">
        <v>399261009.21802646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2.1005733950000001</v>
      </c>
      <c r="J33" s="6">
        <v>3.8899507089999998</v>
      </c>
      <c r="K33" s="6">
        <v>7.7799014279999996</v>
      </c>
      <c r="L33" s="6">
        <v>8.2466959000000006E-2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399261009.21802646</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2.2019326200119999E-2</v>
      </c>
      <c r="X34" s="6">
        <v>2.3636030699999999E-3</v>
      </c>
      <c r="Y34" s="6">
        <v>3.9393384499999996E-3</v>
      </c>
      <c r="Z34" s="6">
        <v>2.7102648536000001E-3</v>
      </c>
      <c r="AA34" s="6">
        <v>6.224154751E-4</v>
      </c>
      <c r="AB34" s="6">
        <v>9.6356218486999996E-3</v>
      </c>
      <c r="AC34" s="6" t="s">
        <v>431</v>
      </c>
      <c r="AD34" s="6" t="s">
        <v>431</v>
      </c>
      <c r="AE34" s="60"/>
      <c r="AF34" s="26">
        <v>3395.7097438999999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7.9856825789999997</v>
      </c>
      <c r="F36" s="6">
        <v>1.8423406309999999</v>
      </c>
      <c r="G36" s="6">
        <v>16.230029612999999</v>
      </c>
      <c r="H36" s="6">
        <v>6.9231049999999997E-3</v>
      </c>
      <c r="I36" s="6">
        <v>2.5386326100000001</v>
      </c>
      <c r="J36" s="6">
        <v>2.9853168139999999</v>
      </c>
      <c r="K36" s="6">
        <v>2.9853168139999999</v>
      </c>
      <c r="L36" s="6">
        <v>6.2871200000000002E-2</v>
      </c>
      <c r="M36" s="6">
        <v>3.952927131</v>
      </c>
      <c r="N36" s="6">
        <v>0.154021926</v>
      </c>
      <c r="O36" s="6">
        <v>1.4980145E-2</v>
      </c>
      <c r="P36" s="6">
        <v>2.4580448000000001E-2</v>
      </c>
      <c r="Q36" s="6">
        <v>0.365320596</v>
      </c>
      <c r="R36" s="6">
        <v>0.39048074199999999</v>
      </c>
      <c r="S36" s="6">
        <v>1.058663023</v>
      </c>
      <c r="T36" s="6">
        <v>16.768014801</v>
      </c>
      <c r="U36" s="6">
        <v>0.154891482</v>
      </c>
      <c r="V36" s="6">
        <v>1.1868177609999999</v>
      </c>
      <c r="W36" s="6">
        <v>0.30163192453173882</v>
      </c>
      <c r="X36" s="6">
        <v>3.5050296081848131E-3</v>
      </c>
      <c r="Y36" s="6">
        <v>2.0070148040914615E-2</v>
      </c>
      <c r="Z36" s="6">
        <v>1.4980148040933514E-2</v>
      </c>
      <c r="AA36" s="6">
        <v>5.0610148040801228E-3</v>
      </c>
      <c r="AB36" s="6">
        <v>4.3616340494113066E-2</v>
      </c>
      <c r="AC36" s="6">
        <v>0.10965900000000001</v>
      </c>
      <c r="AD36" s="6">
        <v>0.30836999999999998</v>
      </c>
      <c r="AE36" s="60"/>
      <c r="AF36" s="26">
        <v>41292.958056509844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49.029871759999999</v>
      </c>
      <c r="AG37" s="26" t="s">
        <v>431</v>
      </c>
      <c r="AH37" s="26">
        <v>2457.7848472786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10.733188927742589</v>
      </c>
      <c r="F39" s="6">
        <v>1.5847412426247844</v>
      </c>
      <c r="G39" s="6">
        <v>11.922331664875065</v>
      </c>
      <c r="H39" s="6">
        <v>0.132600203</v>
      </c>
      <c r="I39" s="6">
        <v>2.1698301738053338</v>
      </c>
      <c r="J39" s="6">
        <v>2.6346250398053339</v>
      </c>
      <c r="K39" s="6">
        <v>3.1083793798053336</v>
      </c>
      <c r="L39" s="6">
        <v>0.19557168714626472</v>
      </c>
      <c r="M39" s="6">
        <v>7.7877599805182252</v>
      </c>
      <c r="N39" s="6">
        <v>1.1731310872155825</v>
      </c>
      <c r="O39" s="6">
        <v>6.6028690462951303E-2</v>
      </c>
      <c r="P39" s="6">
        <v>7.508770224626285E-2</v>
      </c>
      <c r="Q39" s="6">
        <v>8.2192411318262854E-2</v>
      </c>
      <c r="R39" s="6">
        <v>1.0431413707425248</v>
      </c>
      <c r="S39" s="6">
        <v>0.21556145524409581</v>
      </c>
      <c r="T39" s="6">
        <v>8.7091429193669487</v>
      </c>
      <c r="U39" s="6">
        <v>2.120145949252571E-2</v>
      </c>
      <c r="V39" s="6">
        <v>3.0359202112681003</v>
      </c>
      <c r="W39" s="6">
        <v>1.4876941743612935</v>
      </c>
      <c r="X39" s="6">
        <v>0.16282685049224938</v>
      </c>
      <c r="Y39" s="6">
        <v>0.25337489606494645</v>
      </c>
      <c r="Z39" s="6">
        <v>0.11917517756458593</v>
      </c>
      <c r="AA39" s="6">
        <v>9.6267767646718488E-2</v>
      </c>
      <c r="AB39" s="6">
        <v>0.63164469176850024</v>
      </c>
      <c r="AC39" s="6">
        <v>3.14098629611776E-2</v>
      </c>
      <c r="AD39" s="6">
        <v>1.095132</v>
      </c>
      <c r="AE39" s="60"/>
      <c r="AF39" s="26">
        <v>52179.216533985542</v>
      </c>
      <c r="AG39" s="26">
        <v>6441.3</v>
      </c>
      <c r="AH39" s="26">
        <v>96255.775799191673</v>
      </c>
      <c r="AI39" s="26">
        <v>6219.7972560598291</v>
      </c>
      <c r="AJ39" s="26" t="s">
        <v>433</v>
      </c>
      <c r="AK39" s="26" t="s">
        <v>431</v>
      </c>
      <c r="AL39" s="49" t="s">
        <v>49</v>
      </c>
    </row>
    <row r="40" spans="1:38" s="2" customFormat="1" ht="26.25" customHeight="1" thickBot="1" x14ac:dyDescent="0.25">
      <c r="A40" s="70" t="s">
        <v>70</v>
      </c>
      <c r="B40" s="70" t="s">
        <v>105</v>
      </c>
      <c r="C40" s="71" t="s">
        <v>391</v>
      </c>
      <c r="D40" s="72"/>
      <c r="E40" s="6">
        <v>6.6359997000000004E-2</v>
      </c>
      <c r="F40" s="6">
        <v>5.4549359989999999</v>
      </c>
      <c r="G40" s="6">
        <v>4.8000002E-2</v>
      </c>
      <c r="H40" s="6">
        <v>7.2000000000000002E-5</v>
      </c>
      <c r="I40" s="6">
        <v>9.0287997999999994E-2</v>
      </c>
      <c r="J40" s="6">
        <v>9.0287997999999994E-2</v>
      </c>
      <c r="K40" s="6">
        <v>9.0287997999999994E-2</v>
      </c>
      <c r="L40" s="6">
        <v>4.5120009999999999E-3</v>
      </c>
      <c r="M40" s="6">
        <v>14.899032</v>
      </c>
      <c r="N40" s="6">
        <v>0.119999999</v>
      </c>
      <c r="O40" s="6">
        <v>2.4000000000000001E-4</v>
      </c>
      <c r="P40" s="6" t="s">
        <v>432</v>
      </c>
      <c r="Q40" s="6" t="s">
        <v>432</v>
      </c>
      <c r="R40" s="6">
        <v>1.199997E-3</v>
      </c>
      <c r="S40" s="6">
        <v>4.0800000000000003E-2</v>
      </c>
      <c r="T40" s="6">
        <v>1.6799969999999999E-3</v>
      </c>
      <c r="U40" s="6">
        <v>2.4000000000000001E-4</v>
      </c>
      <c r="V40" s="6">
        <v>2.4000006000000001E-2</v>
      </c>
      <c r="W40" s="6" t="s">
        <v>432</v>
      </c>
      <c r="X40" s="6">
        <v>9.6000000000000002E-4</v>
      </c>
      <c r="Y40" s="6">
        <v>9.6000000000000002E-4</v>
      </c>
      <c r="Z40" s="6">
        <v>8.2560000000000001E-4</v>
      </c>
      <c r="AA40" s="6">
        <v>1.896E-4</v>
      </c>
      <c r="AB40" s="6">
        <v>2.9351999999999998E-3</v>
      </c>
      <c r="AC40" s="6" t="s">
        <v>431</v>
      </c>
      <c r="AD40" s="6" t="s">
        <v>431</v>
      </c>
      <c r="AE40" s="60"/>
      <c r="AF40" s="26">
        <v>1010.64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19.119986478000001</v>
      </c>
      <c r="F41" s="6">
        <v>32.676038243999997</v>
      </c>
      <c r="G41" s="6">
        <v>9.4028501599999998</v>
      </c>
      <c r="H41" s="6">
        <v>4.2981127829999997</v>
      </c>
      <c r="I41" s="6">
        <v>38.498809260000002</v>
      </c>
      <c r="J41" s="6">
        <v>39.542367173999999</v>
      </c>
      <c r="K41" s="6">
        <v>41.612805043999998</v>
      </c>
      <c r="L41" s="6">
        <v>4.4104019000000001</v>
      </c>
      <c r="M41" s="6">
        <v>268.29686130499999</v>
      </c>
      <c r="N41" s="6">
        <v>2.706724624</v>
      </c>
      <c r="O41" s="6">
        <v>0.99710289600000002</v>
      </c>
      <c r="P41" s="6">
        <v>9.0256508999999999E-2</v>
      </c>
      <c r="Q41" s="6">
        <v>5.4501888999999998E-2</v>
      </c>
      <c r="R41" s="6">
        <v>1.8098815509999999</v>
      </c>
      <c r="S41" s="6">
        <v>0.56307749500000004</v>
      </c>
      <c r="T41" s="6">
        <v>0.21785621299999999</v>
      </c>
      <c r="U41" s="6">
        <v>4.6820428999999997E-2</v>
      </c>
      <c r="V41" s="6">
        <v>39.891530733000003</v>
      </c>
      <c r="W41" s="6">
        <v>41.912051381670672</v>
      </c>
      <c r="X41" s="6">
        <v>7.9020095212757102</v>
      </c>
      <c r="Y41" s="6">
        <v>7.3881046703016855</v>
      </c>
      <c r="Z41" s="6">
        <v>2.7965072909177122</v>
      </c>
      <c r="AA41" s="6">
        <v>4.3839261008432997</v>
      </c>
      <c r="AB41" s="6">
        <v>22.470547583338409</v>
      </c>
      <c r="AC41" s="6">
        <v>0.38168200000000002</v>
      </c>
      <c r="AD41" s="6">
        <v>0.56030500000000005</v>
      </c>
      <c r="AE41" s="60"/>
      <c r="AF41" s="26">
        <v>112939.1272</v>
      </c>
      <c r="AG41" s="26">
        <v>3276.72</v>
      </c>
      <c r="AH41" s="26">
        <v>153707.83728440056</v>
      </c>
      <c r="AI41" s="26">
        <v>75934.869444069904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20.332981707999998</v>
      </c>
      <c r="F43" s="6">
        <v>1.503589174</v>
      </c>
      <c r="G43" s="6">
        <v>1.0565246770000001</v>
      </c>
      <c r="H43" s="6">
        <v>0.10430299799999999</v>
      </c>
      <c r="I43" s="6">
        <v>0.91078064700000005</v>
      </c>
      <c r="J43" s="6">
        <v>0.91842764799999999</v>
      </c>
      <c r="K43" s="6">
        <v>0.93312214699999996</v>
      </c>
      <c r="L43" s="6">
        <v>0.55702227999999998</v>
      </c>
      <c r="M43" s="6">
        <v>4.348480919</v>
      </c>
      <c r="N43" s="6">
        <v>8.1246789999999999E-2</v>
      </c>
      <c r="O43" s="6">
        <v>3.6917692000000002E-2</v>
      </c>
      <c r="P43" s="6">
        <v>5.2893940000000002E-3</v>
      </c>
      <c r="Q43" s="6">
        <v>3.6755690000000001E-3</v>
      </c>
      <c r="R43" s="6">
        <v>6.9026026000000004E-2</v>
      </c>
      <c r="S43" s="6">
        <v>2.3148334E-2</v>
      </c>
      <c r="T43" s="6">
        <v>4.6032112E-2</v>
      </c>
      <c r="U43" s="6">
        <v>6.4786549999999998E-3</v>
      </c>
      <c r="V43" s="6">
        <v>2.6444046170000002</v>
      </c>
      <c r="W43" s="6">
        <v>0.31146613855041227</v>
      </c>
      <c r="X43" s="6">
        <v>2.8438471000865242E-2</v>
      </c>
      <c r="Y43" s="6">
        <v>4.5832375938090586E-2</v>
      </c>
      <c r="Z43" s="6">
        <v>1.4343504470710186E-2</v>
      </c>
      <c r="AA43" s="6">
        <v>1.1520324282142331E-2</v>
      </c>
      <c r="AB43" s="6">
        <v>0.10013467569180834</v>
      </c>
      <c r="AC43" s="6">
        <v>1.8773000000000001E-2</v>
      </c>
      <c r="AD43" s="6">
        <v>3.4236999999999997E-2</v>
      </c>
      <c r="AE43" s="60"/>
      <c r="AF43" s="26">
        <v>22906.532707802053</v>
      </c>
      <c r="AG43" s="26" t="s">
        <v>433</v>
      </c>
      <c r="AH43" s="26">
        <v>12042.921024578482</v>
      </c>
      <c r="AI43" s="26">
        <v>2908.0013147980553</v>
      </c>
      <c r="AJ43" s="26" t="s">
        <v>433</v>
      </c>
      <c r="AK43" s="26" t="s">
        <v>431</v>
      </c>
      <c r="AL43" s="49" t="s">
        <v>49</v>
      </c>
    </row>
    <row r="44" spans="1:38" s="2" customFormat="1" ht="26.25" customHeight="1" thickBot="1" x14ac:dyDescent="0.25">
      <c r="A44" s="70" t="s">
        <v>70</v>
      </c>
      <c r="B44" s="70" t="s">
        <v>111</v>
      </c>
      <c r="C44" s="71" t="s">
        <v>112</v>
      </c>
      <c r="D44" s="72"/>
      <c r="E44" s="6">
        <v>44.775093906000002</v>
      </c>
      <c r="F44" s="6">
        <v>4.8832250110000004</v>
      </c>
      <c r="G44" s="6">
        <v>6.6734075000000004E-2</v>
      </c>
      <c r="H44" s="6">
        <v>2.1399313E-2</v>
      </c>
      <c r="I44" s="6">
        <v>1.868301371</v>
      </c>
      <c r="J44" s="6">
        <v>1.868301371</v>
      </c>
      <c r="K44" s="6">
        <v>1.868301371</v>
      </c>
      <c r="L44" s="6">
        <v>1.163662306</v>
      </c>
      <c r="M44" s="6">
        <v>24.904926352</v>
      </c>
      <c r="N44" s="6" t="s">
        <v>432</v>
      </c>
      <c r="O44" s="6">
        <v>2.6888486E-2</v>
      </c>
      <c r="P44" s="6" t="s">
        <v>432</v>
      </c>
      <c r="Q44" s="6" t="s">
        <v>432</v>
      </c>
      <c r="R44" s="6">
        <v>0.13444240299999999</v>
      </c>
      <c r="S44" s="6">
        <v>4.5710415949999996</v>
      </c>
      <c r="T44" s="6">
        <v>0.188219369</v>
      </c>
      <c r="U44" s="6">
        <v>2.6888486E-2</v>
      </c>
      <c r="V44" s="6">
        <v>2.6888480029999999</v>
      </c>
      <c r="W44" s="6" t="s">
        <v>432</v>
      </c>
      <c r="X44" s="6">
        <v>8.0730880000000005E-2</v>
      </c>
      <c r="Y44" s="6">
        <v>0.13437695999999999</v>
      </c>
      <c r="Z44" s="6">
        <v>9.2496371199999997E-2</v>
      </c>
      <c r="AA44" s="6">
        <v>2.1241899200000001E-2</v>
      </c>
      <c r="AB44" s="6">
        <v>0.3288461104</v>
      </c>
      <c r="AC44" s="6" t="s">
        <v>431</v>
      </c>
      <c r="AD44" s="6" t="s">
        <v>431</v>
      </c>
      <c r="AE44" s="60"/>
      <c r="AF44" s="26">
        <v>115882.87024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1.8745432360000001</v>
      </c>
      <c r="F45" s="6">
        <v>0.66779014999999997</v>
      </c>
      <c r="G45" s="6">
        <v>0.68303159999999996</v>
      </c>
      <c r="H45" s="6">
        <v>2.3906069999999999E-3</v>
      </c>
      <c r="I45" s="6">
        <v>0.30715393600000002</v>
      </c>
      <c r="J45" s="6">
        <v>0.36082859099999998</v>
      </c>
      <c r="K45" s="6">
        <v>0.36082859099999998</v>
      </c>
      <c r="L45" s="6">
        <v>1.6257943E-2</v>
      </c>
      <c r="M45" s="6">
        <v>1.515151991</v>
      </c>
      <c r="N45" s="6">
        <v>4.4397053999999998E-2</v>
      </c>
      <c r="O45" s="6">
        <v>3.4151569999999998E-3</v>
      </c>
      <c r="P45" s="6">
        <v>1.024547E-2</v>
      </c>
      <c r="Q45" s="6">
        <v>1.3660629000000001E-2</v>
      </c>
      <c r="R45" s="6">
        <v>1.7075791E-2</v>
      </c>
      <c r="S45" s="6">
        <v>0.30053390699999999</v>
      </c>
      <c r="T45" s="6">
        <v>0.34151579799999998</v>
      </c>
      <c r="U45" s="6">
        <v>3.4151575000000003E-2</v>
      </c>
      <c r="V45" s="6">
        <v>0.40981896099999998</v>
      </c>
      <c r="W45" s="6">
        <v>4.4397053856999998E-2</v>
      </c>
      <c r="X45" s="6">
        <v>6.830315978E-4</v>
      </c>
      <c r="Y45" s="6">
        <v>3.4151579890000002E-3</v>
      </c>
      <c r="Z45" s="6">
        <v>3.4151579890000002E-3</v>
      </c>
      <c r="AA45" s="6">
        <v>3.415157989E-4</v>
      </c>
      <c r="AB45" s="6">
        <v>7.8548633747000003E-3</v>
      </c>
      <c r="AC45" s="6">
        <v>2.7320000000000001E-2</v>
      </c>
      <c r="AD45" s="6">
        <v>1.2977000000000001E-2</v>
      </c>
      <c r="AE45" s="60"/>
      <c r="AF45" s="26">
        <v>14719.330932590001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3.0366585189999999</v>
      </c>
      <c r="F47" s="6">
        <v>7.4850270999999996E-2</v>
      </c>
      <c r="G47" s="6">
        <v>0.149489133</v>
      </c>
      <c r="H47" s="6">
        <v>1.078276E-3</v>
      </c>
      <c r="I47" s="6">
        <v>3.8132736E-2</v>
      </c>
      <c r="J47" s="6">
        <v>4.5206189000000001E-2</v>
      </c>
      <c r="K47" s="6">
        <v>4.9254464999999997E-2</v>
      </c>
      <c r="L47" s="6">
        <v>9.5400169999999996E-3</v>
      </c>
      <c r="M47" s="6">
        <v>0.81808552199999995</v>
      </c>
      <c r="N47" s="6">
        <v>0.13526555600000001</v>
      </c>
      <c r="O47" s="6">
        <v>4.4717699999999999E-4</v>
      </c>
      <c r="P47" s="6">
        <v>1.0729450000000001E-3</v>
      </c>
      <c r="Q47" s="6">
        <v>1.0654939999999999E-3</v>
      </c>
      <c r="R47" s="6">
        <v>5.118694E-3</v>
      </c>
      <c r="S47" s="6">
        <v>9.0808769999999997E-2</v>
      </c>
      <c r="T47" s="6">
        <v>2.638389E-2</v>
      </c>
      <c r="U47" s="6">
        <v>2.71477E-3</v>
      </c>
      <c r="V47" s="6">
        <v>6.6763788000000004E-2</v>
      </c>
      <c r="W47" s="6">
        <v>1.20581791E-2</v>
      </c>
      <c r="X47" s="6">
        <v>4.474759648651747E-4</v>
      </c>
      <c r="Y47" s="6">
        <v>7.9483121371897532E-4</v>
      </c>
      <c r="Z47" s="6">
        <v>7.1832497486550397E-4</v>
      </c>
      <c r="AA47" s="6">
        <v>8.4044056753512664E-3</v>
      </c>
      <c r="AB47" s="6">
        <v>1.03650378282E-2</v>
      </c>
      <c r="AC47" s="6">
        <v>1.9919999999999998E-3</v>
      </c>
      <c r="AD47" s="6">
        <v>2.7160000000000001E-3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1.2923391E-3</v>
      </c>
      <c r="F49" s="6">
        <v>1.10566773E-2</v>
      </c>
      <c r="G49" s="6">
        <v>1.1487462E-3</v>
      </c>
      <c r="H49" s="6">
        <v>5.3129492999999996E-3</v>
      </c>
      <c r="I49" s="6">
        <v>9.0320133100000005E-2</v>
      </c>
      <c r="J49" s="6">
        <v>0.21467185850000001</v>
      </c>
      <c r="K49" s="6">
        <v>0.49855564679999997</v>
      </c>
      <c r="L49" s="6" t="s">
        <v>432</v>
      </c>
      <c r="M49" s="6">
        <v>0.66067238790000005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18.401709098997831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9.8517553788000006E-2</v>
      </c>
      <c r="AL51" s="49" t="s">
        <v>130</v>
      </c>
    </row>
    <row r="52" spans="1:38" s="2" customFormat="1" ht="26.25" customHeight="1" thickBot="1" x14ac:dyDescent="0.25">
      <c r="A52" s="70" t="s">
        <v>119</v>
      </c>
      <c r="B52" s="74" t="s">
        <v>131</v>
      </c>
      <c r="C52" s="76" t="s">
        <v>392</v>
      </c>
      <c r="D52" s="73"/>
      <c r="E52" s="6">
        <v>1.4246757761</v>
      </c>
      <c r="F52" s="6">
        <v>0.59410483749051002</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6.356574565201476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1.3026790690320216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9.1053471375539402E-3</v>
      </c>
      <c r="AL54" s="49" t="s">
        <v>419</v>
      </c>
    </row>
    <row r="55" spans="1:38" s="2" customFormat="1" ht="26.25" customHeight="1" thickBot="1" x14ac:dyDescent="0.25">
      <c r="A55" s="70" t="s">
        <v>119</v>
      </c>
      <c r="B55" s="74" t="s">
        <v>138</v>
      </c>
      <c r="C55" s="76" t="s">
        <v>139</v>
      </c>
      <c r="D55" s="73"/>
      <c r="E55" s="6">
        <v>3.6035646940265589</v>
      </c>
      <c r="F55" s="6">
        <v>0.45256525312517415</v>
      </c>
      <c r="G55" s="6">
        <v>3.1422651021573045</v>
      </c>
      <c r="H55" s="6" t="s">
        <v>432</v>
      </c>
      <c r="I55" s="6">
        <v>2.0025229113E-2</v>
      </c>
      <c r="J55" s="6">
        <v>2.0025229113E-2</v>
      </c>
      <c r="K55" s="6">
        <v>2.0025229113E-2</v>
      </c>
      <c r="L55" s="6">
        <v>5.0066072800000001E-4</v>
      </c>
      <c r="M55" s="6">
        <v>0.99871005854014017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4439.6055435279432</v>
      </c>
      <c r="AG55" s="26" t="s">
        <v>431</v>
      </c>
      <c r="AH55" s="26">
        <v>122.88673798924619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0.74613941926600003</v>
      </c>
      <c r="J59" s="6">
        <v>0.84947406034600004</v>
      </c>
      <c r="K59" s="6">
        <v>0.97155171591400002</v>
      </c>
      <c r="L59" s="6">
        <v>1.5526011798664E-3</v>
      </c>
      <c r="M59" s="6" t="s">
        <v>432</v>
      </c>
      <c r="N59" s="6">
        <v>8.1018776068295999</v>
      </c>
      <c r="O59" s="6">
        <v>0.38406548142553998</v>
      </c>
      <c r="P59" s="6">
        <v>2.8347060000000002E-3</v>
      </c>
      <c r="Q59" s="6">
        <v>0.85582061211399996</v>
      </c>
      <c r="R59" s="6">
        <v>1.0686656283967799</v>
      </c>
      <c r="S59" s="6">
        <v>1.7929141923540001E-2</v>
      </c>
      <c r="T59" s="6">
        <v>1.34670468874984</v>
      </c>
      <c r="U59" s="6">
        <v>4.1371667096504403</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4690.6160460000001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1.165707005</v>
      </c>
      <c r="J60" s="6">
        <v>9.5155129980000002</v>
      </c>
      <c r="K60" s="6">
        <v>31.090251196000001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190376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0.58447116200000004</v>
      </c>
      <c r="J61" s="6">
        <v>5.8414219159999998</v>
      </c>
      <c r="K61" s="6">
        <v>19.486746729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27996840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2.7386035999999999E-2</v>
      </c>
      <c r="J62" s="6">
        <v>0.273860363</v>
      </c>
      <c r="K62" s="6">
        <v>0.54772072800000005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45643.394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10.224240241</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434</v>
      </c>
      <c r="Y72" s="6" t="s">
        <v>434</v>
      </c>
      <c r="Z72" s="6" t="s">
        <v>434</v>
      </c>
      <c r="AA72" s="6" t="s">
        <v>434</v>
      </c>
      <c r="AB72" s="6">
        <v>16.078224281023839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0.21905586299999999</v>
      </c>
      <c r="J73" s="6">
        <v>0.31032913925</v>
      </c>
      <c r="K73" s="6">
        <v>0.36509310499999997</v>
      </c>
      <c r="L73" s="6">
        <v>2.1905586300000002E-2</v>
      </c>
      <c r="M73" s="6" t="s">
        <v>432</v>
      </c>
      <c r="N73" s="6">
        <v>0.12824832108000001</v>
      </c>
      <c r="O73" s="6">
        <v>3.8953929299999999E-3</v>
      </c>
      <c r="P73" s="6" t="s">
        <v>432</v>
      </c>
      <c r="Q73" s="6">
        <v>9.0892501700000003E-3</v>
      </c>
      <c r="R73" s="6">
        <v>2.4970467500000002E-3</v>
      </c>
      <c r="S73" s="6">
        <v>4.89421163E-3</v>
      </c>
      <c r="T73" s="6">
        <v>1.1985824400000001E-3</v>
      </c>
      <c r="U73" s="6" t="s">
        <v>432</v>
      </c>
      <c r="V73" s="6">
        <v>0.62026641270000005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0.35552499999999998</v>
      </c>
      <c r="F74" s="6" t="s">
        <v>432</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432</v>
      </c>
      <c r="U74" s="6" t="s">
        <v>432</v>
      </c>
      <c r="V74" s="6" t="s">
        <v>432</v>
      </c>
      <c r="W74" s="6">
        <v>10.490830000000001</v>
      </c>
      <c r="X74" s="6">
        <v>1.11557909</v>
      </c>
      <c r="Y74" s="6">
        <v>1.10390974</v>
      </c>
      <c r="Z74" s="6">
        <v>1.10390974</v>
      </c>
      <c r="AA74" s="6">
        <v>0.13668567000000001</v>
      </c>
      <c r="AB74" s="6">
        <v>3.46008424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4.8668099999999998E-4</v>
      </c>
      <c r="AE76" s="60"/>
      <c r="AF76" s="26" t="s">
        <v>431</v>
      </c>
      <c r="AG76" s="26" t="s">
        <v>431</v>
      </c>
      <c r="AH76" s="26" t="s">
        <v>431</v>
      </c>
      <c r="AI76" s="26" t="s">
        <v>431</v>
      </c>
      <c r="AJ76" s="26" t="s">
        <v>431</v>
      </c>
      <c r="AK76" s="26">
        <v>187.185</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1.5192000000000001</v>
      </c>
      <c r="H78" s="6" t="s">
        <v>432</v>
      </c>
      <c r="I78" s="6">
        <v>1.0361538462000001E-2</v>
      </c>
      <c r="J78" s="6">
        <v>1.35E-2</v>
      </c>
      <c r="K78" s="6">
        <v>3.9199999999999999E-2</v>
      </c>
      <c r="L78" s="6">
        <v>1.0361538E-5</v>
      </c>
      <c r="M78" s="6" t="s">
        <v>432</v>
      </c>
      <c r="N78" s="6">
        <v>0.66300000000000003</v>
      </c>
      <c r="O78" s="6">
        <v>6.2E-2</v>
      </c>
      <c r="P78" s="6">
        <v>4.0000000000000001E-3</v>
      </c>
      <c r="Q78" s="6">
        <v>0.307</v>
      </c>
      <c r="R78" s="6">
        <v>5.9444910000000002</v>
      </c>
      <c r="S78" s="6">
        <v>3.8959999999999999</v>
      </c>
      <c r="T78" s="6">
        <v>5.6300000000000003E-2</v>
      </c>
      <c r="U78" s="6" t="s">
        <v>432</v>
      </c>
      <c r="V78" s="6">
        <v>0.78</v>
      </c>
      <c r="W78" s="6">
        <v>0.50283071000000001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0.67809560000000002</v>
      </c>
      <c r="H80" s="6" t="s">
        <v>432</v>
      </c>
      <c r="I80" s="6" t="s">
        <v>432</v>
      </c>
      <c r="J80" s="6" t="s">
        <v>432</v>
      </c>
      <c r="K80" s="6">
        <v>0.41728959999999998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128.157021614</v>
      </c>
      <c r="G82" s="6" t="s">
        <v>431</v>
      </c>
      <c r="H82" s="6" t="s">
        <v>431</v>
      </c>
      <c r="I82" s="6" t="s">
        <v>432</v>
      </c>
      <c r="J82" s="6" t="s">
        <v>431</v>
      </c>
      <c r="K82" s="6" t="s">
        <v>431</v>
      </c>
      <c r="L82" s="6" t="s">
        <v>431</v>
      </c>
      <c r="M82" s="6" t="s">
        <v>431</v>
      </c>
      <c r="N82" s="6" t="s">
        <v>431</v>
      </c>
      <c r="O82" s="6" t="s">
        <v>431</v>
      </c>
      <c r="P82" s="6">
        <v>0.10842065300000001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0.53866667300000004</v>
      </c>
      <c r="G83" s="6" t="s">
        <v>432</v>
      </c>
      <c r="H83" s="6" t="s">
        <v>431</v>
      </c>
      <c r="I83" s="6">
        <v>3.2533336000000003E-2</v>
      </c>
      <c r="J83" s="6">
        <v>0.47466667499999998</v>
      </c>
      <c r="K83" s="6">
        <v>0.84800000799999997</v>
      </c>
      <c r="L83" s="6">
        <v>1.8544E-3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1.8403582000000002E-2</v>
      </c>
      <c r="G84" s="6" t="s">
        <v>431</v>
      </c>
      <c r="H84" s="6" t="s">
        <v>431</v>
      </c>
      <c r="I84" s="6">
        <v>1.1325277E-2</v>
      </c>
      <c r="J84" s="6">
        <v>5.66264E-2</v>
      </c>
      <c r="K84" s="6">
        <v>0.2265056</v>
      </c>
      <c r="L84" s="6">
        <v>1.471E-6</v>
      </c>
      <c r="M84" s="6">
        <v>1.344877E-3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141566</v>
      </c>
      <c r="AL84" s="49" t="s">
        <v>412</v>
      </c>
    </row>
    <row r="85" spans="1:38" s="2" customFormat="1" ht="26.25" customHeight="1" thickBot="1" x14ac:dyDescent="0.25">
      <c r="A85" s="70" t="s">
        <v>208</v>
      </c>
      <c r="B85" s="76" t="s">
        <v>215</v>
      </c>
      <c r="C85" s="82" t="s">
        <v>403</v>
      </c>
      <c r="D85" s="72"/>
      <c r="E85" s="6" t="s">
        <v>431</v>
      </c>
      <c r="F85" s="6">
        <v>64.465665731578994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476.69</v>
      </c>
      <c r="AL85" s="49" t="s">
        <v>216</v>
      </c>
    </row>
    <row r="86" spans="1:38" s="2" customFormat="1" ht="26.25" customHeight="1" thickBot="1" x14ac:dyDescent="0.25">
      <c r="A86" s="70" t="s">
        <v>208</v>
      </c>
      <c r="B86" s="76" t="s">
        <v>217</v>
      </c>
      <c r="C86" s="80" t="s">
        <v>218</v>
      </c>
      <c r="D86" s="72"/>
      <c r="E86" s="6" t="s">
        <v>431</v>
      </c>
      <c r="F86" s="6">
        <v>11.1565789277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0.19807746300000001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0.28735948</v>
      </c>
      <c r="AL87" s="49" t="s">
        <v>219</v>
      </c>
    </row>
    <row r="88" spans="1:38" s="2" customFormat="1" ht="26.25" customHeight="1" thickBot="1" x14ac:dyDescent="0.25">
      <c r="A88" s="70" t="s">
        <v>208</v>
      </c>
      <c r="B88" s="76" t="s">
        <v>222</v>
      </c>
      <c r="C88" s="80" t="s">
        <v>223</v>
      </c>
      <c r="D88" s="72"/>
      <c r="E88" s="6" t="s">
        <v>432</v>
      </c>
      <c r="F88" s="6">
        <v>55.673135739999999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14.333555035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17.172583125378999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5.0749965000000002E-4</v>
      </c>
      <c r="Y90" s="6">
        <v>2.5616648999999999E-4</v>
      </c>
      <c r="Z90" s="6">
        <v>2.5616648999999999E-4</v>
      </c>
      <c r="AA90" s="6">
        <v>2.5616648999999999E-4</v>
      </c>
      <c r="AB90" s="6">
        <v>1.2759991200000001E-3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0.13980206100000001</v>
      </c>
      <c r="F91" s="6">
        <v>0.3728494</v>
      </c>
      <c r="G91" s="6">
        <v>1.3230619000000001E-2</v>
      </c>
      <c r="H91" s="6">
        <v>0.31969524700000002</v>
      </c>
      <c r="I91" s="6">
        <v>2.3074941419999999</v>
      </c>
      <c r="J91" s="6">
        <v>2.5176945210000001</v>
      </c>
      <c r="K91" s="6">
        <v>2.5611102350000001</v>
      </c>
      <c r="L91" s="6">
        <v>0.93597524899999995</v>
      </c>
      <c r="M91" s="6">
        <v>4.2759526489999997</v>
      </c>
      <c r="N91" s="6">
        <v>3.4347039999999998E-3</v>
      </c>
      <c r="O91" s="6">
        <v>0.41599548800000002</v>
      </c>
      <c r="P91" s="6">
        <v>2.4999999999999999E-7</v>
      </c>
      <c r="Q91" s="6">
        <v>5.8289999999999996E-6</v>
      </c>
      <c r="R91" s="6">
        <v>6.8342000000000004E-5</v>
      </c>
      <c r="S91" s="6">
        <v>0.41793416999999999</v>
      </c>
      <c r="T91" s="6">
        <v>0.20812592999999999</v>
      </c>
      <c r="U91" s="6" t="s">
        <v>432</v>
      </c>
      <c r="V91" s="6">
        <v>0.209133562</v>
      </c>
      <c r="W91" s="6">
        <v>7.7035000000000003E-3</v>
      </c>
      <c r="X91" s="6">
        <v>8.5508849999999994E-3</v>
      </c>
      <c r="Y91" s="6">
        <v>3.466575E-3</v>
      </c>
      <c r="Z91" s="6">
        <v>3.466575E-3</v>
      </c>
      <c r="AA91" s="6">
        <v>3.466575E-3</v>
      </c>
      <c r="AB91" s="6">
        <v>1.895061E-2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21.512336741999999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10388.60762225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0.36609077699999998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2833.5909999999999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504.73516499999999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0.14705000100000001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0.970787646</v>
      </c>
      <c r="F99" s="6">
        <v>26.850580733000001</v>
      </c>
      <c r="G99" s="6" t="s">
        <v>431</v>
      </c>
      <c r="H99" s="6">
        <v>33.167926018000003</v>
      </c>
      <c r="I99" s="6">
        <v>0.33658539999999998</v>
      </c>
      <c r="J99" s="6">
        <v>0.51719219999999999</v>
      </c>
      <c r="K99" s="6">
        <v>1.1328971999999999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820.94</v>
      </c>
      <c r="AL99" s="49" t="s">
        <v>245</v>
      </c>
    </row>
    <row r="100" spans="1:38" s="2" customFormat="1" ht="26.25" customHeight="1" thickBot="1" x14ac:dyDescent="0.25">
      <c r="A100" s="70" t="s">
        <v>243</v>
      </c>
      <c r="B100" s="70" t="s">
        <v>246</v>
      </c>
      <c r="C100" s="71" t="s">
        <v>408</v>
      </c>
      <c r="D100" s="84"/>
      <c r="E100" s="6">
        <v>2.0393367310000001</v>
      </c>
      <c r="F100" s="6">
        <v>19.494961963000002</v>
      </c>
      <c r="G100" s="6" t="s">
        <v>431</v>
      </c>
      <c r="H100" s="6">
        <v>32.946686192000001</v>
      </c>
      <c r="I100" s="6">
        <v>0.35994366</v>
      </c>
      <c r="J100" s="6">
        <v>0.53991549000000005</v>
      </c>
      <c r="K100" s="6">
        <v>1.1798153300000001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5796.7190000000001</v>
      </c>
      <c r="AL100" s="49" t="s">
        <v>245</v>
      </c>
    </row>
    <row r="101" spans="1:38" s="2" customFormat="1" ht="26.25" customHeight="1" thickBot="1" x14ac:dyDescent="0.25">
      <c r="A101" s="70" t="s">
        <v>243</v>
      </c>
      <c r="B101" s="70" t="s">
        <v>247</v>
      </c>
      <c r="C101" s="71" t="s">
        <v>248</v>
      </c>
      <c r="D101" s="84"/>
      <c r="E101" s="6">
        <v>0.32780899299999999</v>
      </c>
      <c r="F101" s="6">
        <v>0.92889579200000005</v>
      </c>
      <c r="G101" s="6" t="s">
        <v>431</v>
      </c>
      <c r="H101" s="6">
        <v>8.7960191230000007</v>
      </c>
      <c r="I101" s="6">
        <v>8.8829420000000006E-2</v>
      </c>
      <c r="J101" s="6">
        <v>0.26648825999999998</v>
      </c>
      <c r="K101" s="6">
        <v>0.62180594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15852.53</v>
      </c>
      <c r="AL101" s="49" t="s">
        <v>245</v>
      </c>
    </row>
    <row r="102" spans="1:38" s="2" customFormat="1" ht="26.25" customHeight="1" thickBot="1" x14ac:dyDescent="0.25">
      <c r="A102" s="70" t="s">
        <v>243</v>
      </c>
      <c r="B102" s="70" t="s">
        <v>249</v>
      </c>
      <c r="C102" s="71" t="s">
        <v>386</v>
      </c>
      <c r="D102" s="84"/>
      <c r="E102" s="6">
        <v>0.32080785000000001</v>
      </c>
      <c r="F102" s="6">
        <v>13.381232654</v>
      </c>
      <c r="G102" s="6" t="s">
        <v>431</v>
      </c>
      <c r="H102" s="6">
        <v>65.195796727000001</v>
      </c>
      <c r="I102" s="6">
        <v>0.18576130800000001</v>
      </c>
      <c r="J102" s="6">
        <v>4.1823463500000004</v>
      </c>
      <c r="K102" s="6">
        <v>29.794727129999998</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30474.471000000001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0.224692476</v>
      </c>
      <c r="F104" s="6">
        <v>0.53961808899999997</v>
      </c>
      <c r="G104" s="6" t="s">
        <v>431</v>
      </c>
      <c r="H104" s="6">
        <v>5.4301578030000002</v>
      </c>
      <c r="I104" s="6">
        <v>3.5492120000000002E-2</v>
      </c>
      <c r="J104" s="6">
        <v>0.10647636000000001</v>
      </c>
      <c r="K104" s="6">
        <v>0.24844484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2764.7840000000001</v>
      </c>
      <c r="AL104" s="49" t="s">
        <v>245</v>
      </c>
    </row>
    <row r="105" spans="1:38" s="2" customFormat="1" ht="26.25" customHeight="1" thickBot="1" x14ac:dyDescent="0.25">
      <c r="A105" s="70" t="s">
        <v>243</v>
      </c>
      <c r="B105" s="70" t="s">
        <v>254</v>
      </c>
      <c r="C105" s="71" t="s">
        <v>255</v>
      </c>
      <c r="D105" s="84"/>
      <c r="E105" s="6">
        <v>0.18959809</v>
      </c>
      <c r="F105" s="6">
        <v>0.83843884800000001</v>
      </c>
      <c r="G105" s="6" t="s">
        <v>431</v>
      </c>
      <c r="H105" s="6">
        <v>5.011296615</v>
      </c>
      <c r="I105" s="6">
        <v>3.4202672000000003E-2</v>
      </c>
      <c r="J105" s="6">
        <v>5.3747057000000001E-2</v>
      </c>
      <c r="K105" s="6">
        <v>0.117266311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584.26100015290001</v>
      </c>
      <c r="AL105" s="49" t="s">
        <v>245</v>
      </c>
    </row>
    <row r="106" spans="1:38" s="2" customFormat="1" ht="26.25" customHeight="1" thickBot="1" x14ac:dyDescent="0.25">
      <c r="A106" s="70" t="s">
        <v>243</v>
      </c>
      <c r="B106" s="70" t="s">
        <v>256</v>
      </c>
      <c r="C106" s="71" t="s">
        <v>257</v>
      </c>
      <c r="D106" s="84"/>
      <c r="E106" s="6">
        <v>3.3514130000000001E-3</v>
      </c>
      <c r="F106" s="6">
        <v>5.9770651000000001E-2</v>
      </c>
      <c r="G106" s="6" t="s">
        <v>431</v>
      </c>
      <c r="H106" s="6">
        <v>0.12481626799999999</v>
      </c>
      <c r="I106" s="6">
        <v>2.0001770000000001E-3</v>
      </c>
      <c r="J106" s="6">
        <v>3.2002850000000002E-3</v>
      </c>
      <c r="K106" s="6">
        <v>6.8006029999999997E-3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56.884999999218998</v>
      </c>
      <c r="AL106" s="49" t="s">
        <v>245</v>
      </c>
    </row>
    <row r="107" spans="1:38" s="2" customFormat="1" ht="26.25" customHeight="1" thickBot="1" x14ac:dyDescent="0.25">
      <c r="A107" s="70" t="s">
        <v>243</v>
      </c>
      <c r="B107" s="70" t="s">
        <v>258</v>
      </c>
      <c r="C107" s="71" t="s">
        <v>379</v>
      </c>
      <c r="D107" s="84"/>
      <c r="E107" s="6">
        <v>0.54019174199999997</v>
      </c>
      <c r="F107" s="6">
        <v>1.9499023339999999</v>
      </c>
      <c r="G107" s="6" t="s">
        <v>431</v>
      </c>
      <c r="H107" s="6">
        <v>7.8417920060000004</v>
      </c>
      <c r="I107" s="6">
        <v>0.14436479999999999</v>
      </c>
      <c r="J107" s="6">
        <v>1.9248639999999999</v>
      </c>
      <c r="K107" s="6">
        <v>9.1431039999999992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48121.599999999999</v>
      </c>
      <c r="AL107" s="49" t="s">
        <v>245</v>
      </c>
    </row>
    <row r="108" spans="1:38" s="2" customFormat="1" ht="26.25" customHeight="1" thickBot="1" x14ac:dyDescent="0.25">
      <c r="A108" s="70" t="s">
        <v>243</v>
      </c>
      <c r="B108" s="70" t="s">
        <v>259</v>
      </c>
      <c r="C108" s="71" t="s">
        <v>380</v>
      </c>
      <c r="D108" s="84"/>
      <c r="E108" s="6">
        <v>1.034450299</v>
      </c>
      <c r="F108" s="6">
        <v>12.434347892</v>
      </c>
      <c r="G108" s="6" t="s">
        <v>431</v>
      </c>
      <c r="H108" s="6">
        <v>21.804589365999998</v>
      </c>
      <c r="I108" s="6">
        <v>0.173294106</v>
      </c>
      <c r="J108" s="6">
        <v>1.7329410599999999</v>
      </c>
      <c r="K108" s="6">
        <v>3.4658821199999998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86647.053</v>
      </c>
      <c r="AL108" s="49" t="s">
        <v>245</v>
      </c>
    </row>
    <row r="109" spans="1:38" s="2" customFormat="1" ht="26.25" customHeight="1" thickBot="1" x14ac:dyDescent="0.25">
      <c r="A109" s="70" t="s">
        <v>243</v>
      </c>
      <c r="B109" s="70" t="s">
        <v>260</v>
      </c>
      <c r="C109" s="71" t="s">
        <v>381</v>
      </c>
      <c r="D109" s="84"/>
      <c r="E109" s="6">
        <v>0.21806017999999999</v>
      </c>
      <c r="F109" s="6">
        <v>1.1248000499999999</v>
      </c>
      <c r="G109" s="6" t="s">
        <v>431</v>
      </c>
      <c r="H109" s="6">
        <v>6.3163718219999998</v>
      </c>
      <c r="I109" s="6">
        <v>0.20432332</v>
      </c>
      <c r="J109" s="6">
        <v>1.1237782599999999</v>
      </c>
      <c r="K109" s="6">
        <v>1.1237782599999999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10216.165999999999</v>
      </c>
      <c r="AL109" s="49" t="s">
        <v>245</v>
      </c>
    </row>
    <row r="110" spans="1:38" s="2" customFormat="1" ht="26.25" customHeight="1" thickBot="1" x14ac:dyDescent="0.25">
      <c r="A110" s="70" t="s">
        <v>243</v>
      </c>
      <c r="B110" s="70" t="s">
        <v>261</v>
      </c>
      <c r="C110" s="71" t="s">
        <v>382</v>
      </c>
      <c r="D110" s="84"/>
      <c r="E110" s="6">
        <v>0.244173784</v>
      </c>
      <c r="F110" s="6">
        <v>1.2664151480000001</v>
      </c>
      <c r="G110" s="6" t="s">
        <v>431</v>
      </c>
      <c r="H110" s="6">
        <v>7.0731271590000002</v>
      </c>
      <c r="I110" s="6">
        <v>0.23042705999999999</v>
      </c>
      <c r="J110" s="6">
        <v>1.26734883</v>
      </c>
      <c r="K110" s="6">
        <v>1.26734883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11521.352999999999</v>
      </c>
      <c r="AL110" s="49" t="s">
        <v>245</v>
      </c>
    </row>
    <row r="111" spans="1:38" s="2" customFormat="1" ht="26.25" customHeight="1" thickBot="1" x14ac:dyDescent="0.25">
      <c r="A111" s="70" t="s">
        <v>243</v>
      </c>
      <c r="B111" s="70" t="s">
        <v>262</v>
      </c>
      <c r="C111" s="71" t="s">
        <v>376</v>
      </c>
      <c r="D111" s="84"/>
      <c r="E111" s="6">
        <v>0.96428088599999995</v>
      </c>
      <c r="F111" s="6">
        <v>0.60631120800000005</v>
      </c>
      <c r="G111" s="6" t="s">
        <v>431</v>
      </c>
      <c r="H111" s="6">
        <v>16.399104050999998</v>
      </c>
      <c r="I111" s="6">
        <v>3.3116456000000002E-2</v>
      </c>
      <c r="J111" s="6">
        <v>6.6232912000000005E-2</v>
      </c>
      <c r="K111" s="6">
        <v>0.14902405199999999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8279.1139999999996</v>
      </c>
      <c r="AL111" s="49" t="s">
        <v>245</v>
      </c>
    </row>
    <row r="112" spans="1:38" s="2" customFormat="1" ht="26.25" customHeight="1" thickBot="1" x14ac:dyDescent="0.25">
      <c r="A112" s="70" t="s">
        <v>263</v>
      </c>
      <c r="B112" s="70" t="s">
        <v>264</v>
      </c>
      <c r="C112" s="71" t="s">
        <v>265</v>
      </c>
      <c r="D112" s="72"/>
      <c r="E112" s="6">
        <v>41.339760001000002</v>
      </c>
      <c r="F112" s="6" t="s">
        <v>431</v>
      </c>
      <c r="G112" s="6" t="s">
        <v>431</v>
      </c>
      <c r="H112" s="6">
        <v>78.736568946999995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1033494000</v>
      </c>
      <c r="AL112" s="49" t="s">
        <v>418</v>
      </c>
    </row>
    <row r="113" spans="1:38" s="2" customFormat="1" ht="26.25" customHeight="1" thickBot="1" x14ac:dyDescent="0.25">
      <c r="A113" s="70" t="s">
        <v>263</v>
      </c>
      <c r="B113" s="85" t="s">
        <v>266</v>
      </c>
      <c r="C113" s="86" t="s">
        <v>267</v>
      </c>
      <c r="D113" s="72"/>
      <c r="E113" s="6">
        <v>18.6579616</v>
      </c>
      <c r="F113" s="6">
        <v>26.484895626</v>
      </c>
      <c r="G113" s="6" t="s">
        <v>431</v>
      </c>
      <c r="H113" s="6">
        <v>118.990968731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0.90842627600000003</v>
      </c>
      <c r="F114" s="6" t="s">
        <v>431</v>
      </c>
      <c r="G114" s="6" t="s">
        <v>431</v>
      </c>
      <c r="H114" s="6">
        <v>2.9523853990000002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0.76094459999999997</v>
      </c>
      <c r="F115" s="6" t="s">
        <v>431</v>
      </c>
      <c r="G115" s="6" t="s">
        <v>431</v>
      </c>
      <c r="H115" s="6">
        <v>1.521889198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12.638267831</v>
      </c>
      <c r="F116" s="6">
        <v>1.4816541919999999</v>
      </c>
      <c r="G116" s="6" t="s">
        <v>431</v>
      </c>
      <c r="H116" s="6">
        <v>36.668840563000003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1.8967720830000001</v>
      </c>
      <c r="J119" s="6">
        <v>43.218596147</v>
      </c>
      <c r="K119" s="6">
        <v>43.218596147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9.8995214760000003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11.084451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0.69863599099999996</v>
      </c>
      <c r="F123" s="6">
        <v>0.15187739</v>
      </c>
      <c r="G123" s="6">
        <v>0.15187739</v>
      </c>
      <c r="H123" s="6">
        <v>0.72901146900000002</v>
      </c>
      <c r="I123" s="6">
        <v>1.6402758040000001</v>
      </c>
      <c r="J123" s="6">
        <v>1.731402237</v>
      </c>
      <c r="K123" s="6">
        <v>1.7617777160000001</v>
      </c>
      <c r="L123" s="6">
        <v>0.15187739</v>
      </c>
      <c r="M123" s="6">
        <v>20.260443726999998</v>
      </c>
      <c r="N123" s="6">
        <v>3.3413024999999999E-2</v>
      </c>
      <c r="O123" s="6">
        <v>0.26730420599999999</v>
      </c>
      <c r="P123" s="6">
        <v>4.2525668000000003E-2</v>
      </c>
      <c r="Q123" s="6">
        <v>1.9440320000000001E-3</v>
      </c>
      <c r="R123" s="6">
        <v>2.4300381999999999E-2</v>
      </c>
      <c r="S123" s="6">
        <v>2.2174098999999999E-2</v>
      </c>
      <c r="T123" s="6">
        <v>1.5795249000000001E-2</v>
      </c>
      <c r="U123" s="6">
        <v>6.075095E-3</v>
      </c>
      <c r="V123" s="6">
        <v>0.17010267600000001</v>
      </c>
      <c r="W123" s="6">
        <v>0.15187738925938776</v>
      </c>
      <c r="X123" s="6">
        <v>0.11937562795787877</v>
      </c>
      <c r="Y123" s="6">
        <v>0.33321899203509675</v>
      </c>
      <c r="Z123" s="6">
        <v>0.14215723634678695</v>
      </c>
      <c r="AA123" s="6">
        <v>0.10206160558230858</v>
      </c>
      <c r="AB123" s="6">
        <v>0.69681346192207105</v>
      </c>
      <c r="AC123" s="6" t="s">
        <v>431</v>
      </c>
      <c r="AD123" s="6" t="s">
        <v>431</v>
      </c>
      <c r="AE123" s="60"/>
      <c r="AF123" s="26" t="s">
        <v>431</v>
      </c>
      <c r="AG123" s="26" t="s">
        <v>431</v>
      </c>
      <c r="AH123" s="26" t="s">
        <v>431</v>
      </c>
      <c r="AI123" s="26" t="s">
        <v>431</v>
      </c>
      <c r="AJ123" s="26" t="s">
        <v>431</v>
      </c>
      <c r="AK123" s="26">
        <v>21241.592903410874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3.8596287E-2</v>
      </c>
      <c r="F125" s="6">
        <v>3.963941406</v>
      </c>
      <c r="G125" s="6" t="s">
        <v>431</v>
      </c>
      <c r="H125" s="6" t="s">
        <v>432</v>
      </c>
      <c r="I125" s="6">
        <v>1.6470168E-2</v>
      </c>
      <c r="J125" s="6">
        <v>1.8938112999999999E-2</v>
      </c>
      <c r="K125" s="6">
        <v>2.217564E-2</v>
      </c>
      <c r="L125" s="6" t="s">
        <v>431</v>
      </c>
      <c r="M125" s="6">
        <v>0.71250440800000003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13268.538954719599</v>
      </c>
      <c r="AL125" s="49" t="s">
        <v>425</v>
      </c>
    </row>
    <row r="126" spans="1:38" s="2" customFormat="1" ht="26.25" customHeight="1" thickBot="1" x14ac:dyDescent="0.25">
      <c r="A126" s="70" t="s">
        <v>288</v>
      </c>
      <c r="B126" s="70" t="s">
        <v>291</v>
      </c>
      <c r="C126" s="71" t="s">
        <v>292</v>
      </c>
      <c r="D126" s="72"/>
      <c r="E126" s="6" t="s">
        <v>432</v>
      </c>
      <c r="F126" s="6" t="s">
        <v>432</v>
      </c>
      <c r="G126" s="6" t="s">
        <v>432</v>
      </c>
      <c r="H126" s="6">
        <v>0.78056208000000005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3252.3420000000001</v>
      </c>
      <c r="AL126" s="49" t="s">
        <v>424</v>
      </c>
    </row>
    <row r="127" spans="1:38" s="2" customFormat="1" ht="26.25" customHeight="1" thickBot="1" x14ac:dyDescent="0.25">
      <c r="A127" s="70" t="s">
        <v>288</v>
      </c>
      <c r="B127" s="70" t="s">
        <v>293</v>
      </c>
      <c r="C127" s="71" t="s">
        <v>294</v>
      </c>
      <c r="D127" s="72"/>
      <c r="E127" s="6">
        <v>5.3219610000000001E-3</v>
      </c>
      <c r="F127" s="6" t="s">
        <v>432</v>
      </c>
      <c r="G127" s="6" t="s">
        <v>432</v>
      </c>
      <c r="H127" s="6">
        <v>0.44293571799999998</v>
      </c>
      <c r="I127" s="6">
        <v>2.210662E-3</v>
      </c>
      <c r="J127" s="6">
        <v>2.210662E-3</v>
      </c>
      <c r="K127" s="6">
        <v>2.210662E-3</v>
      </c>
      <c r="L127" s="6" t="s">
        <v>432</v>
      </c>
      <c r="M127" s="6">
        <v>9.8251621999999997E-2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16.106753349932578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0.12776579900000001</v>
      </c>
      <c r="F132" s="6">
        <v>2.4958484199999999E-2</v>
      </c>
      <c r="G132" s="6">
        <v>0.14856239900000001</v>
      </c>
      <c r="H132" s="6" t="s">
        <v>432</v>
      </c>
      <c r="I132" s="6">
        <v>2.3345520000000002E-3</v>
      </c>
      <c r="J132" s="6">
        <v>8.7015089999999996E-3</v>
      </c>
      <c r="K132" s="6">
        <v>0.110360639</v>
      </c>
      <c r="L132" s="6">
        <v>8.1708820000000001E-5</v>
      </c>
      <c r="M132" s="6">
        <v>0.79214795900000001</v>
      </c>
      <c r="N132" s="6">
        <v>2.5553160020000001</v>
      </c>
      <c r="O132" s="6">
        <v>0.81770111700000003</v>
      </c>
      <c r="P132" s="6">
        <v>0.11754453500000001</v>
      </c>
      <c r="Q132" s="6">
        <v>0.24019970199999999</v>
      </c>
      <c r="R132" s="6">
        <v>0.71548847800000004</v>
      </c>
      <c r="S132" s="6">
        <v>2.0442528000000002</v>
      </c>
      <c r="T132" s="6">
        <v>0.40885055999999997</v>
      </c>
      <c r="U132" s="6">
        <v>7.665949E-3</v>
      </c>
      <c r="V132" s="6">
        <v>3.3730171200000001</v>
      </c>
      <c r="W132" s="6">
        <v>237.64438799999999</v>
      </c>
      <c r="X132" s="6">
        <v>2.705958E-5</v>
      </c>
      <c r="Y132" s="6">
        <v>3.7140599999999999E-6</v>
      </c>
      <c r="Z132" s="6">
        <v>3.2365379999999999E-5</v>
      </c>
      <c r="AA132" s="6">
        <v>5.3058000000000001E-6</v>
      </c>
      <c r="AB132" s="6">
        <v>6.844482E-5</v>
      </c>
      <c r="AC132" s="6">
        <v>0.240202204</v>
      </c>
      <c r="AD132" s="6">
        <v>0.22997793999999999</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0.14545327599999999</v>
      </c>
      <c r="F133" s="6">
        <v>2.2919889999999999E-3</v>
      </c>
      <c r="G133" s="6">
        <v>1.9922687000000001E-2</v>
      </c>
      <c r="H133" s="6" t="s">
        <v>431</v>
      </c>
      <c r="I133" s="6">
        <v>6.1178539999999998E-3</v>
      </c>
      <c r="J133" s="6">
        <v>6.1178539999999998E-3</v>
      </c>
      <c r="K133" s="6">
        <v>6.7983970000000003E-3</v>
      </c>
      <c r="L133" s="6" t="s">
        <v>432</v>
      </c>
      <c r="M133" s="6" t="s">
        <v>434</v>
      </c>
      <c r="N133" s="6">
        <v>5.2945020000000004E-3</v>
      </c>
      <c r="O133" s="6">
        <v>8.8682500000000005E-4</v>
      </c>
      <c r="P133" s="6">
        <v>0.26269743000000001</v>
      </c>
      <c r="Q133" s="6">
        <v>2.399539E-3</v>
      </c>
      <c r="R133" s="6">
        <v>2.3907220000000001E-3</v>
      </c>
      <c r="S133" s="6">
        <v>2.1914949999999999E-3</v>
      </c>
      <c r="T133" s="6">
        <v>3.0554029999999999E-3</v>
      </c>
      <c r="U133" s="6">
        <v>3.487352E-3</v>
      </c>
      <c r="V133" s="6">
        <v>2.8230277000000002E-2</v>
      </c>
      <c r="W133" s="6">
        <v>4.760289E-3</v>
      </c>
      <c r="X133" s="6">
        <v>2.3272523999999998E-6</v>
      </c>
      <c r="Y133" s="6">
        <v>1.2711734699999999E-6</v>
      </c>
      <c r="Z133" s="6">
        <v>1.1354170800000001E-6</v>
      </c>
      <c r="AA133" s="6">
        <v>1.23238593E-6</v>
      </c>
      <c r="AB133" s="6">
        <v>5.9662288800000003E-6</v>
      </c>
      <c r="AC133" s="6">
        <v>2.6443999999999999E-2</v>
      </c>
      <c r="AD133" s="6">
        <v>7.2284000000000001E-2</v>
      </c>
      <c r="AE133" s="60"/>
      <c r="AF133" s="26" t="s">
        <v>431</v>
      </c>
      <c r="AG133" s="26" t="s">
        <v>431</v>
      </c>
      <c r="AH133" s="26" t="s">
        <v>431</v>
      </c>
      <c r="AI133" s="26" t="s">
        <v>431</v>
      </c>
      <c r="AJ133" s="26" t="s">
        <v>431</v>
      </c>
      <c r="AK133" s="26">
        <v>176307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66.028822199000004</v>
      </c>
      <c r="F135" s="6">
        <v>13.232228898000001</v>
      </c>
      <c r="G135" s="6">
        <v>2.5141234899999998</v>
      </c>
      <c r="H135" s="6" t="s">
        <v>432</v>
      </c>
      <c r="I135" s="6">
        <v>61.000575216000001</v>
      </c>
      <c r="J135" s="6">
        <v>64.705599307</v>
      </c>
      <c r="K135" s="6">
        <v>65.896499904999999</v>
      </c>
      <c r="L135" s="6">
        <v>34.099453869000001</v>
      </c>
      <c r="M135" s="6">
        <v>832.04255305900006</v>
      </c>
      <c r="N135" s="6">
        <v>8.865593359</v>
      </c>
      <c r="O135" s="6">
        <v>0.92625602500000004</v>
      </c>
      <c r="P135" s="6" t="s">
        <v>432</v>
      </c>
      <c r="Q135" s="6">
        <v>0.52928915499999996</v>
      </c>
      <c r="R135" s="6">
        <v>0.13232228800000001</v>
      </c>
      <c r="S135" s="6">
        <v>1.8525120479999999</v>
      </c>
      <c r="T135" s="6" t="s">
        <v>432</v>
      </c>
      <c r="U135" s="6">
        <v>0.39696686599999997</v>
      </c>
      <c r="V135" s="6">
        <v>238.84173159400001</v>
      </c>
      <c r="W135" s="6">
        <v>132.3222889722189</v>
      </c>
      <c r="X135" s="6">
        <v>7.4100555924998507E-2</v>
      </c>
      <c r="Y135" s="6">
        <v>0.1389385423593722</v>
      </c>
      <c r="Z135" s="6">
        <v>0.31492736268124366</v>
      </c>
      <c r="AA135" s="6" t="s">
        <v>432</v>
      </c>
      <c r="AB135" s="6">
        <v>0.52796646096561439</v>
      </c>
      <c r="AC135" s="6" t="s">
        <v>432</v>
      </c>
      <c r="AD135" s="6" t="s">
        <v>431</v>
      </c>
      <c r="AE135" s="60"/>
      <c r="AF135" s="26" t="s">
        <v>431</v>
      </c>
      <c r="AG135" s="26" t="s">
        <v>431</v>
      </c>
      <c r="AH135" s="26" t="s">
        <v>431</v>
      </c>
      <c r="AI135" s="26" t="s">
        <v>431</v>
      </c>
      <c r="AJ135" s="26" t="s">
        <v>431</v>
      </c>
      <c r="AK135" s="26">
        <v>9262.5694906248136</v>
      </c>
      <c r="AL135" s="49" t="s">
        <v>412</v>
      </c>
    </row>
    <row r="136" spans="1:38" s="2" customFormat="1" ht="26.25" customHeight="1" thickBot="1" x14ac:dyDescent="0.25">
      <c r="A136" s="70" t="s">
        <v>288</v>
      </c>
      <c r="B136" s="70" t="s">
        <v>313</v>
      </c>
      <c r="C136" s="71" t="s">
        <v>314</v>
      </c>
      <c r="D136" s="72"/>
      <c r="E136" s="6">
        <v>6.3194890000000002E-3</v>
      </c>
      <c r="F136" s="6">
        <v>7.4967977000000005E-2</v>
      </c>
      <c r="G136" s="6" t="s">
        <v>431</v>
      </c>
      <c r="H136" s="6" t="s">
        <v>432</v>
      </c>
      <c r="I136" s="6">
        <v>2.6250169999999999E-3</v>
      </c>
      <c r="J136" s="6">
        <v>2.6250169999999999E-3</v>
      </c>
      <c r="K136" s="6">
        <v>2.6250169999999999E-3</v>
      </c>
      <c r="L136" s="6" t="s">
        <v>432</v>
      </c>
      <c r="M136" s="6">
        <v>0.11666755299999999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1436.9447</v>
      </c>
      <c r="AL136" s="49" t="s">
        <v>416</v>
      </c>
    </row>
    <row r="137" spans="1:38" s="2" customFormat="1" ht="26.25" customHeight="1" thickBot="1" x14ac:dyDescent="0.25">
      <c r="A137" s="70" t="s">
        <v>288</v>
      </c>
      <c r="B137" s="70" t="s">
        <v>315</v>
      </c>
      <c r="C137" s="71" t="s">
        <v>316</v>
      </c>
      <c r="D137" s="72"/>
      <c r="E137" s="6">
        <v>2.939807E-3</v>
      </c>
      <c r="F137" s="6">
        <v>2.484879715047E-2</v>
      </c>
      <c r="G137" s="6" t="s">
        <v>431</v>
      </c>
      <c r="H137" s="6" t="s">
        <v>432</v>
      </c>
      <c r="I137" s="6">
        <v>1.2211500000000001E-3</v>
      </c>
      <c r="J137" s="6">
        <v>1.2211500000000001E-3</v>
      </c>
      <c r="K137" s="6">
        <v>1.2211500000000001E-3</v>
      </c>
      <c r="L137" s="6" t="s">
        <v>432</v>
      </c>
      <c r="M137" s="6">
        <v>5.4269294000000003E-2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5743.3196429999998</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1.3871603E-2</v>
      </c>
      <c r="G139" s="6" t="s">
        <v>432</v>
      </c>
      <c r="H139" s="6">
        <v>1.6633489999999999E-3</v>
      </c>
      <c r="I139" s="6">
        <v>1.314159107</v>
      </c>
      <c r="J139" s="6">
        <v>1.314159107</v>
      </c>
      <c r="K139" s="6">
        <v>1.314159107</v>
      </c>
      <c r="L139" s="6" t="s">
        <v>433</v>
      </c>
      <c r="M139" s="6" t="s">
        <v>432</v>
      </c>
      <c r="N139" s="6">
        <v>3.7675579999999998E-3</v>
      </c>
      <c r="O139" s="6">
        <v>7.5552809999999996E-3</v>
      </c>
      <c r="P139" s="6">
        <v>7.5552809999999996E-3</v>
      </c>
      <c r="Q139" s="6">
        <v>1.1945918999999999E-2</v>
      </c>
      <c r="R139" s="6">
        <v>1.1397009E-2</v>
      </c>
      <c r="S139" s="6">
        <v>2.6668088999999999E-2</v>
      </c>
      <c r="T139" s="6" t="s">
        <v>432</v>
      </c>
      <c r="U139" s="6" t="s">
        <v>432</v>
      </c>
      <c r="V139" s="6" t="s">
        <v>432</v>
      </c>
      <c r="W139" s="6">
        <v>13.515318000000001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693.58016999999995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796.8304588416355</v>
      </c>
      <c r="F141" s="20">
        <f t="shared" ref="F141:AD141" si="0">SUM(F14:F140)</f>
        <v>596.40009797566802</v>
      </c>
      <c r="G141" s="20">
        <f t="shared" si="0"/>
        <v>214.71395191399728</v>
      </c>
      <c r="H141" s="20">
        <f t="shared" si="0"/>
        <v>463.19235038959118</v>
      </c>
      <c r="I141" s="20">
        <f t="shared" si="0"/>
        <v>152.38382922387518</v>
      </c>
      <c r="J141" s="20">
        <f t="shared" si="0"/>
        <v>234.14541127540767</v>
      </c>
      <c r="K141" s="20">
        <f t="shared" si="0"/>
        <v>325.26392183781905</v>
      </c>
      <c r="L141" s="20">
        <f t="shared" si="0"/>
        <v>52.412257329777603</v>
      </c>
      <c r="M141" s="20">
        <f t="shared" si="0"/>
        <v>1832.2524215917865</v>
      </c>
      <c r="N141" s="20">
        <f t="shared" si="0"/>
        <v>98.458635845409233</v>
      </c>
      <c r="O141" s="20">
        <f t="shared" si="0"/>
        <v>8.4974130713740923</v>
      </c>
      <c r="P141" s="20">
        <f t="shared" si="0"/>
        <v>5.3861003262879512</v>
      </c>
      <c r="Q141" s="20">
        <f t="shared" si="0"/>
        <v>6.08133369090109</v>
      </c>
      <c r="R141" s="20">
        <f>SUM(R14:R140)</f>
        <v>27.729586018245236</v>
      </c>
      <c r="S141" s="20">
        <f t="shared" si="0"/>
        <v>134.43365446203737</v>
      </c>
      <c r="T141" s="20">
        <f t="shared" si="0"/>
        <v>95.534534819386238</v>
      </c>
      <c r="U141" s="20">
        <f t="shared" si="0"/>
        <v>7.8523014648329443</v>
      </c>
      <c r="V141" s="20">
        <f t="shared" si="0"/>
        <v>431.93734103583097</v>
      </c>
      <c r="W141" s="20">
        <f t="shared" si="0"/>
        <v>522.51652586915259</v>
      </c>
      <c r="X141" s="20">
        <f t="shared" si="0"/>
        <v>10.915739171276133</v>
      </c>
      <c r="Y141" s="20">
        <f t="shared" si="0"/>
        <v>11.448638908525981</v>
      </c>
      <c r="Z141" s="20">
        <f t="shared" si="0"/>
        <v>5.6789427241698718</v>
      </c>
      <c r="AA141" s="20">
        <f t="shared" si="0"/>
        <v>5.6339757960332388</v>
      </c>
      <c r="AB141" s="20">
        <f t="shared" si="0"/>
        <v>49.755519088314372</v>
      </c>
      <c r="AC141" s="20">
        <f t="shared" si="0"/>
        <v>13.457737846503926</v>
      </c>
      <c r="AD141" s="20">
        <f t="shared" si="0"/>
        <v>534.60619568941388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796.8304588416355</v>
      </c>
      <c r="F152" s="14">
        <f t="shared" ref="F152:AD152" si="1">SUM(F$141, F$151, IF(AND(ISNUMBER(SEARCH($B$4,"AT|BE|CH|GB|IE|LT|LU|NL")),SUM(F$143:F$149)&gt;0),SUM(F$143:F$149)-SUM(F$27:F$33),0))</f>
        <v>596.40009797566802</v>
      </c>
      <c r="G152" s="14">
        <f t="shared" si="1"/>
        <v>214.71395191399728</v>
      </c>
      <c r="H152" s="14">
        <f t="shared" si="1"/>
        <v>463.19235038959118</v>
      </c>
      <c r="I152" s="14">
        <f t="shared" si="1"/>
        <v>152.38382922387518</v>
      </c>
      <c r="J152" s="14">
        <f t="shared" si="1"/>
        <v>234.14541127540767</v>
      </c>
      <c r="K152" s="14">
        <f t="shared" si="1"/>
        <v>325.26392183781905</v>
      </c>
      <c r="L152" s="14">
        <f t="shared" si="1"/>
        <v>52.412257329777603</v>
      </c>
      <c r="M152" s="14">
        <f t="shared" si="1"/>
        <v>1832.2524215917865</v>
      </c>
      <c r="N152" s="14">
        <f t="shared" si="1"/>
        <v>98.458635845409233</v>
      </c>
      <c r="O152" s="14">
        <f t="shared" si="1"/>
        <v>8.4974130713740923</v>
      </c>
      <c r="P152" s="14">
        <f t="shared" si="1"/>
        <v>5.3861003262879512</v>
      </c>
      <c r="Q152" s="14">
        <f t="shared" si="1"/>
        <v>6.08133369090109</v>
      </c>
      <c r="R152" s="14">
        <f t="shared" si="1"/>
        <v>27.729586018245236</v>
      </c>
      <c r="S152" s="14">
        <f t="shared" si="1"/>
        <v>134.43365446203737</v>
      </c>
      <c r="T152" s="14">
        <f t="shared" si="1"/>
        <v>95.534534819386238</v>
      </c>
      <c r="U152" s="14">
        <f t="shared" si="1"/>
        <v>7.8523014648329443</v>
      </c>
      <c r="V152" s="14">
        <f t="shared" si="1"/>
        <v>431.93734103583097</v>
      </c>
      <c r="W152" s="14">
        <f t="shared" si="1"/>
        <v>522.51652586915259</v>
      </c>
      <c r="X152" s="14">
        <f t="shared" si="1"/>
        <v>10.915739171276133</v>
      </c>
      <c r="Y152" s="14">
        <f t="shared" si="1"/>
        <v>11.448638908525981</v>
      </c>
      <c r="Z152" s="14">
        <f t="shared" si="1"/>
        <v>5.6789427241698718</v>
      </c>
      <c r="AA152" s="14">
        <f t="shared" si="1"/>
        <v>5.6339757960332388</v>
      </c>
      <c r="AB152" s="14">
        <f t="shared" si="1"/>
        <v>49.755519088314372</v>
      </c>
      <c r="AC152" s="14">
        <f t="shared" si="1"/>
        <v>13.457737846503926</v>
      </c>
      <c r="AD152" s="14">
        <f t="shared" si="1"/>
        <v>534.60619568941388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796.8304588416355</v>
      </c>
      <c r="F154" s="14">
        <f>SUM(F$141, F$153, -1 * IF(OR($B$6=2005,$B$6&gt;=2020),SUM(F$99:F$122),0), IF(AND(ISNUMBER(SEARCH($B$4,"AT|BE|CH|GB|IE|LT|LU|NL")),SUM(F$143:F$149)&gt;0),SUM(F$143:F$149)-SUM(F$27:F$33),0))</f>
        <v>596.40009797566802</v>
      </c>
      <c r="G154" s="14">
        <f>SUM(G$141, G$153, IF(AND(ISNUMBER(SEARCH($B$4,"AT|BE|CH|GB|IE|LT|LU|NL")),SUM(G$143:G$149)&gt;0),SUM(G$143:G$149)-SUM(G$27:G$33),0))</f>
        <v>214.71395191399728</v>
      </c>
      <c r="H154" s="14">
        <f>SUM(H$141, H$153, IF(AND(ISNUMBER(SEARCH($B$4,"AT|BE|CH|GB|IE|LT|LU|NL")),SUM(H$143:H$149)&gt;0),SUM(H$143:H$149)-SUM(H$27:H$33),0))</f>
        <v>463.19235038959118</v>
      </c>
      <c r="I154" s="14">
        <f t="shared" ref="I154:AD154" si="2">SUM(I$141, I$153, IF(AND(ISNUMBER(SEARCH($B$4,"AT|BE|CH|GB|IE|LT|LU|NL")),SUM(I$143:I$149)&gt;0),SUM(I$143:I$149)-SUM(I$27:I$33),0))</f>
        <v>152.38382922387518</v>
      </c>
      <c r="J154" s="14">
        <f t="shared" si="2"/>
        <v>234.14541127540767</v>
      </c>
      <c r="K154" s="14">
        <f t="shared" si="2"/>
        <v>325.26392183781905</v>
      </c>
      <c r="L154" s="14">
        <f t="shared" si="2"/>
        <v>52.412257329777603</v>
      </c>
      <c r="M154" s="14">
        <f t="shared" si="2"/>
        <v>1832.2524215917865</v>
      </c>
      <c r="N154" s="14">
        <f t="shared" si="2"/>
        <v>98.458635845409233</v>
      </c>
      <c r="O154" s="14">
        <f t="shared" si="2"/>
        <v>8.4974130713740923</v>
      </c>
      <c r="P154" s="14">
        <f t="shared" si="2"/>
        <v>5.3861003262879512</v>
      </c>
      <c r="Q154" s="14">
        <f t="shared" si="2"/>
        <v>6.08133369090109</v>
      </c>
      <c r="R154" s="14">
        <f t="shared" si="2"/>
        <v>27.729586018245236</v>
      </c>
      <c r="S154" s="14">
        <f t="shared" si="2"/>
        <v>134.43365446203737</v>
      </c>
      <c r="T154" s="14">
        <f t="shared" si="2"/>
        <v>95.534534819386238</v>
      </c>
      <c r="U154" s="14">
        <f t="shared" si="2"/>
        <v>7.8523014648329443</v>
      </c>
      <c r="V154" s="14">
        <f t="shared" si="2"/>
        <v>431.93734103583097</v>
      </c>
      <c r="W154" s="14">
        <f t="shared" si="2"/>
        <v>522.51652586915259</v>
      </c>
      <c r="X154" s="14">
        <f t="shared" si="2"/>
        <v>10.915739171276133</v>
      </c>
      <c r="Y154" s="14">
        <f t="shared" si="2"/>
        <v>11.448638908525981</v>
      </c>
      <c r="Z154" s="14">
        <f t="shared" si="2"/>
        <v>5.6789427241698718</v>
      </c>
      <c r="AA154" s="14">
        <f t="shared" si="2"/>
        <v>5.6339757960332388</v>
      </c>
      <c r="AB154" s="14">
        <f t="shared" si="2"/>
        <v>49.755519088314372</v>
      </c>
      <c r="AC154" s="14">
        <f t="shared" si="2"/>
        <v>13.457737846503926</v>
      </c>
      <c r="AD154" s="14">
        <f t="shared" si="2"/>
        <v>534.60619568941388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69.881519737526361</v>
      </c>
      <c r="F157" s="23">
        <v>1.3486811667829457</v>
      </c>
      <c r="G157" s="23">
        <v>4.3178816952276922</v>
      </c>
      <c r="H157" s="23" t="s">
        <v>432</v>
      </c>
      <c r="I157" s="23">
        <v>0.91787145601243159</v>
      </c>
      <c r="J157" s="23">
        <v>0.91787145601243159</v>
      </c>
      <c r="K157" s="23">
        <v>0.91787145601243159</v>
      </c>
      <c r="L157" s="23">
        <v>0.44057829878913474</v>
      </c>
      <c r="M157" s="23">
        <v>11.95659476927877</v>
      </c>
      <c r="N157" s="23">
        <v>0.45843633964246755</v>
      </c>
      <c r="O157" s="23">
        <v>2.6656405639709772E-4</v>
      </c>
      <c r="P157" s="23">
        <v>1.1773165665558187E-2</v>
      </c>
      <c r="Q157" s="23">
        <v>5.1086434227341901E-4</v>
      </c>
      <c r="R157" s="23">
        <v>6.2174011795621556E-2</v>
      </c>
      <c r="S157" s="23">
        <v>3.7748912964777621E-2</v>
      </c>
      <c r="T157" s="23">
        <v>5.120667219778572E-4</v>
      </c>
      <c r="U157" s="23">
        <v>5.1080422328819719E-4</v>
      </c>
      <c r="V157" s="23">
        <v>9.7715906021562993E-2</v>
      </c>
      <c r="W157" s="23" t="s">
        <v>432</v>
      </c>
      <c r="X157" s="23">
        <v>1.2780836186866337E-5</v>
      </c>
      <c r="Y157" s="23">
        <v>2.3431532937629015E-5</v>
      </c>
      <c r="Z157" s="23">
        <v>7.9880226346979443E-6</v>
      </c>
      <c r="AA157" s="23">
        <v>9.7120565442549781E-3</v>
      </c>
      <c r="AB157" s="23">
        <v>9.756256936014172E-3</v>
      </c>
      <c r="AC157" s="23" t="s">
        <v>431</v>
      </c>
      <c r="AD157" s="23" t="s">
        <v>431</v>
      </c>
      <c r="AE157" s="63"/>
      <c r="AF157" s="23">
        <v>222062.48675716078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10.400010668953207</v>
      </c>
      <c r="F158" s="23">
        <v>0.3753705284060912</v>
      </c>
      <c r="G158" s="23">
        <v>0.62665208136733996</v>
      </c>
      <c r="H158" s="23" t="s">
        <v>432</v>
      </c>
      <c r="I158" s="23">
        <v>0.14135658858631564</v>
      </c>
      <c r="J158" s="23">
        <v>0.14135658858631564</v>
      </c>
      <c r="K158" s="23">
        <v>0.14135658858631564</v>
      </c>
      <c r="L158" s="23">
        <v>6.7851161673557342E-2</v>
      </c>
      <c r="M158" s="23">
        <v>4.9658049258914403</v>
      </c>
      <c r="N158" s="23">
        <v>2.3531262313882713</v>
      </c>
      <c r="O158" s="23">
        <v>3.9132078132190771E-5</v>
      </c>
      <c r="P158" s="23">
        <v>1.7279206605257493E-3</v>
      </c>
      <c r="Q158" s="23">
        <v>7.4745155807942899E-5</v>
      </c>
      <c r="R158" s="23">
        <v>9.0058459636817335E-3</v>
      </c>
      <c r="S158" s="23">
        <v>5.4699248003361196E-3</v>
      </c>
      <c r="T158" s="23">
        <v>8.0937010498088836E-5</v>
      </c>
      <c r="U158" s="23">
        <v>7.4435563073435603E-5</v>
      </c>
      <c r="V158" s="23">
        <v>1.4223559578885339E-2</v>
      </c>
      <c r="W158" s="23" t="s">
        <v>432</v>
      </c>
      <c r="X158" s="23">
        <v>4.6026590428741972E-5</v>
      </c>
      <c r="Y158" s="23">
        <v>8.4382082194752936E-5</v>
      </c>
      <c r="Z158" s="23">
        <v>2.8766619082448905E-5</v>
      </c>
      <c r="AA158" s="23">
        <v>2.5561223917359775E-3</v>
      </c>
      <c r="AB158" s="23">
        <v>2.7152976834419213E-3</v>
      </c>
      <c r="AC158" s="23" t="s">
        <v>431</v>
      </c>
      <c r="AD158" s="23" t="s">
        <v>431</v>
      </c>
      <c r="AE158" s="63"/>
      <c r="AF158" s="23">
        <v>32227.821280620632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498.37952542800002</v>
      </c>
      <c r="F159" s="23">
        <v>12.054304567999999</v>
      </c>
      <c r="G159" s="23">
        <v>180.242170391</v>
      </c>
      <c r="H159" s="23">
        <v>5.0099597000000003E-2</v>
      </c>
      <c r="I159" s="23">
        <v>27.308285040000001</v>
      </c>
      <c r="J159" s="23">
        <v>32.132463317000003</v>
      </c>
      <c r="K159" s="23">
        <v>32.132463317000003</v>
      </c>
      <c r="L159" s="23">
        <v>0.59457925700000003</v>
      </c>
      <c r="M159" s="23">
        <v>26.499836947999999</v>
      </c>
      <c r="N159" s="23">
        <v>1.2267210770000001</v>
      </c>
      <c r="O159" s="23">
        <v>0.130830852</v>
      </c>
      <c r="P159" s="23">
        <v>0.15545255699999999</v>
      </c>
      <c r="Q159" s="23">
        <v>4.0789234079999996</v>
      </c>
      <c r="R159" s="23">
        <v>4.328274263</v>
      </c>
      <c r="S159" s="23">
        <v>8.4908549729999994</v>
      </c>
      <c r="T159" s="23">
        <v>190.86308519599999</v>
      </c>
      <c r="U159" s="23">
        <v>1.3675685200000001</v>
      </c>
      <c r="V159" s="23">
        <v>8.5885022370000002</v>
      </c>
      <c r="W159" s="23">
        <v>2.9452610754799999</v>
      </c>
      <c r="X159" s="23">
        <v>3.2092170391999998E-2</v>
      </c>
      <c r="Y159" s="23">
        <v>0.19009085196</v>
      </c>
      <c r="Z159" s="23">
        <v>0.13083085195999999</v>
      </c>
      <c r="AA159" s="23">
        <v>5.4565085196E-2</v>
      </c>
      <c r="AB159" s="23">
        <v>0.40757895950799999</v>
      </c>
      <c r="AC159" s="23">
        <v>0.92812399999999995</v>
      </c>
      <c r="AD159" s="23">
        <v>3.424601</v>
      </c>
      <c r="AE159" s="63"/>
      <c r="AF159" s="23">
        <v>292944.25194759999</v>
      </c>
      <c r="AG159" s="23" t="s">
        <v>433</v>
      </c>
      <c r="AH159" s="23">
        <v>83.999999989800003</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2.544015146</v>
      </c>
      <c r="F163" s="25">
        <v>6.7477044560000001</v>
      </c>
      <c r="G163" s="25">
        <v>0.50733264300000003</v>
      </c>
      <c r="H163" s="25">
        <v>0.56921049199999996</v>
      </c>
      <c r="I163" s="25">
        <v>5.168076106</v>
      </c>
      <c r="J163" s="25">
        <v>6.3165374649999997</v>
      </c>
      <c r="K163" s="25">
        <v>9.7619215369999992</v>
      </c>
      <c r="L163" s="25">
        <v>0.46512685100000001</v>
      </c>
      <c r="M163" s="25">
        <v>73.129306037000006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2024-01-24T09:48:33Z</dcterms:modified>
</cp:coreProperties>
</file>