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<sst xmlns="http://schemas.openxmlformats.org/spreadsheetml/2006/main" count="3885" uniqueCount="436">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</sst>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77.085423617892459</v>
      </c>
      <c r="F14" s="6">
        <v>8.5811885136332933</v>
      </c>
      <c r="G14" s="6">
        <v>31.187156372607454</v>
      </c>
      <c r="H14" s="6">
        <v>1.3090862193392994</v>
      </c>
      <c r="I14" s="6">
        <v>3.107151988253424</v>
      </c>
      <c r="J14" s="6">
        <v>3.9148078969703959</v>
      </c>
      <c r="K14" s="6">
        <v>5.1700024577508206</v>
      </c>
      <c r="L14" s="6">
        <v>0.1221685391791176</v>
      </c>
      <c r="M14" s="6">
        <v>25.128842138297564</v>
      </c>
      <c r="N14" s="6">
        <v>2.0326956120153543</v>
      </c>
      <c r="O14" s="6">
        <v>1.2773918200284906</v>
      </c>
      <c r="P14" s="6">
        <v>1.597270871210198</v>
      </c>
      <c r="Q14" s="6">
        <v>1.208593317303005</v>
      </c>
      <c r="R14" s="6">
        <v>3.7073365868732795</v>
      </c>
      <c r="S14" s="6">
        <v>2.5283262214461319</v>
      </c>
      <c r="T14" s="6">
        <v>42.574375173095305</v>
      </c>
      <c r="U14" s="6">
        <v>1.3415228223481348</v>
      </c>
      <c r="V14" s="6">
        <v>5.5705491664072291</v>
      </c>
      <c r="W14" s="6">
        <v>1.9890680477728726</v>
      </c>
      <c r="X14" s="6">
        <v>0.26289788022626753</v>
      </c>
      <c r="Y14" s="6">
        <v>0.40925305078270008</v>
      </c>
      <c r="Z14" s="6">
        <v>0.13073129757341437</v>
      </c>
      <c r="AA14" s="6">
        <v>0.1057020803079993</v>
      </c>
      <c r="AB14" s="6">
        <v>0.90858430881614738</v>
      </c>
      <c r="AC14" s="6">
        <v>0.82086288910799998</v>
      </c>
      <c r="AD14" s="6">
        <v>2.6495819643383298E-2</v>
      </c>
      <c r="AE14" s="60"/>
      <c r="AF14" s="26">
        <v>83307.2415536997</v>
      </c>
      <c r="AG14" s="26">
        <v>135440.96256889001</v>
      </c>
      <c r="AH14" s="26">
        <v>366732.62578184885</v>
      </c>
      <c r="AI14" s="26">
        <v>46696.957623343696</v>
      </c>
      <c r="AJ14" s="26">
        <v>30431.863655230231</v>
      </c>
      <c r="AK14" s="26" t="s">
        <v>431</v>
      </c>
      <c r="AL14" s="49" t="s">
        <v>49</v>
      </c>
    </row>
    <row r="15" spans="1:38" s="1" customFormat="1" ht="26.25" customHeight="1" thickBot="1" x14ac:dyDescent="0.25">
      <c r="A15" s="70" t="s">
        <v>53</v>
      </c>
      <c r="B15" s="70" t="s">
        <v>54</v>
      </c>
      <c r="C15" s="71" t="s">
        <v>55</v>
      </c>
      <c r="D15" s="72"/>
      <c r="E15" s="6">
        <v>9.4589789110822888</v>
      </c>
      <c r="F15" s="6">
        <v>0.42414094732246721</v>
      </c>
      <c r="G15" s="6">
        <v>2.8134396484954416</v>
      </c>
      <c r="H15" s="6" t="s">
        <v>432</v>
      </c>
      <c r="I15" s="6">
        <v>0.21404461095099023</v>
      </c>
      <c r="J15" s="6">
        <v>0.21939724236376149</v>
      </c>
      <c r="K15" s="6">
        <v>0.22775215073085006</v>
      </c>
      <c r="L15" s="6">
        <v>3.2725357842493592E-2</v>
      </c>
      <c r="M15" s="6">
        <v>1.6570922662968124</v>
      </c>
      <c r="N15" s="6">
        <v>0.19207629622056771</v>
      </c>
      <c r="O15" s="6">
        <v>0.25379374024490547</v>
      </c>
      <c r="P15" s="6">
        <v>5.0045751012100216E-2</v>
      </c>
      <c r="Q15" s="6">
        <v>5.3847919849221146E-2</v>
      </c>
      <c r="R15" s="6">
        <v>0.78886871366317268</v>
      </c>
      <c r="S15" s="6">
        <v>0.39426938002059475</v>
      </c>
      <c r="T15" s="6">
        <v>1.8335544183008137</v>
      </c>
      <c r="U15" s="6">
        <v>0.18436964318654198</v>
      </c>
      <c r="V15" s="6">
        <v>2.0191138576000349</v>
      </c>
      <c r="W15" s="6">
        <v>2.3715992791574887E-2</v>
      </c>
      <c r="X15" s="6">
        <v>1.137505052360409E-4</v>
      </c>
      <c r="Y15" s="6">
        <v>2.252374668961148E-4</v>
      </c>
      <c r="Z15" s="6">
        <v>1.4024655599274139E-4</v>
      </c>
      <c r="AA15" s="6">
        <v>4.7523136622277601E-4</v>
      </c>
      <c r="AB15" s="6">
        <v>9.5446605534218044E-4</v>
      </c>
      <c r="AC15" s="6" t="s">
        <v>431</v>
      </c>
      <c r="AD15" s="6" t="s">
        <v>431</v>
      </c>
      <c r="AE15" s="60"/>
      <c r="AF15" s="26">
        <v>122221.17887522113</v>
      </c>
      <c r="AG15" s="26" t="s">
        <v>433</v>
      </c>
      <c r="AH15" s="26">
        <v>59045.977369708766</v>
      </c>
      <c r="AI15" s="26" t="s">
        <v>433</v>
      </c>
      <c r="AJ15" s="26">
        <v>959.51336879999997</v>
      </c>
      <c r="AK15" s="26" t="s">
        <v>431</v>
      </c>
      <c r="AL15" s="49" t="s">
        <v>49</v>
      </c>
    </row>
    <row r="16" spans="1:38" s="1" customFormat="1" ht="26.25" customHeight="1" thickBot="1" x14ac:dyDescent="0.25">
      <c r="A16" s="70" t="s">
        <v>53</v>
      </c>
      <c r="B16" s="70" t="s">
        <v>56</v>
      </c>
      <c r="C16" s="71" t="s">
        <v>57</v>
      </c>
      <c r="D16" s="72"/>
      <c r="E16" s="6">
        <v>2.5032839005457519</v>
      </c>
      <c r="F16" s="6">
        <v>0.33699001640172443</v>
      </c>
      <c r="G16" s="6">
        <v>1.7041929541534162</v>
      </c>
      <c r="H16" s="6">
        <v>5.0775798116268429E-2</v>
      </c>
      <c r="I16" s="6">
        <v>4.7453185889853804E-2</v>
      </c>
      <c r="J16" s="6">
        <v>5.8307505145853804E-2</v>
      </c>
      <c r="K16" s="6">
        <v>7.0105677945853803E-2</v>
      </c>
      <c r="L16" s="6">
        <v>2.2258932956302293E-2</v>
      </c>
      <c r="M16" s="6">
        <v>1.0538843098559463</v>
      </c>
      <c r="N16" s="6">
        <v>1.5336695317149046E-2</v>
      </c>
      <c r="O16" s="6">
        <v>4.3965770378856698E-5</v>
      </c>
      <c r="P16" s="6">
        <v>4.5698357850161436E-3</v>
      </c>
      <c r="Q16" s="6">
        <v>2.4805763243911246E-3</v>
      </c>
      <c r="R16" s="6">
        <v>1.8686773129977831E-2</v>
      </c>
      <c r="S16" s="6">
        <v>6.4885984372455088E-3</v>
      </c>
      <c r="T16" s="6">
        <v>7.9979498935669399E-3</v>
      </c>
      <c r="U16" s="6">
        <v>1.1941030556680136E-3</v>
      </c>
      <c r="V16" s="6">
        <v>7.6579797901144289E-2</v>
      </c>
      <c r="W16" s="6">
        <v>1.2999925299811615E-2</v>
      </c>
      <c r="X16" s="6">
        <v>3.0888593090145723E-2</v>
      </c>
      <c r="Y16" s="6">
        <v>4.142365524085074E-4</v>
      </c>
      <c r="Z16" s="6">
        <v>1.262793496220782E-4</v>
      </c>
      <c r="AA16" s="6">
        <v>8.9319179900068898E-5</v>
      </c>
      <c r="AB16" s="6">
        <v>3.1515150892934517E-2</v>
      </c>
      <c r="AC16" s="6">
        <v>1.22314927494E-4</v>
      </c>
      <c r="AD16" s="6">
        <v>2.6607743999999999E-9</v>
      </c>
      <c r="AE16" s="60"/>
      <c r="AF16" s="26">
        <v>571.67223111772557</v>
      </c>
      <c r="AG16" s="26">
        <v>5172.3791018973998</v>
      </c>
      <c r="AH16" s="26">
        <v>12164.691198988347</v>
      </c>
      <c r="AI16" s="26" t="s">
        <v>431</v>
      </c>
      <c r="AJ16" s="26" t="s">
        <v>431</v>
      </c>
      <c r="AK16" s="26" t="s">
        <v>431</v>
      </c>
      <c r="AL16" s="49" t="s">
        <v>49</v>
      </c>
    </row>
    <row r="17" spans="1:38" s="2" customFormat="1" ht="26.25" customHeight="1" thickBot="1" x14ac:dyDescent="0.25">
      <c r="A17" s="70" t="s">
        <v>53</v>
      </c>
      <c r="B17" s="70" t="s">
        <v>58</v>
      </c>
      <c r="C17" s="71" t="s">
        <v>59</v>
      </c>
      <c r="D17" s="72"/>
      <c r="E17" s="6">
        <v>7.4204357213749965</v>
      </c>
      <c r="F17" s="6">
        <v>0.16960350615300154</v>
      </c>
      <c r="G17" s="6">
        <v>6.2556921143144182</v>
      </c>
      <c r="H17" s="6" t="s">
        <v>432</v>
      </c>
      <c r="I17" s="6">
        <v>0.16880235247807668</v>
      </c>
      <c r="J17" s="6">
        <v>0.73378068916861439</v>
      </c>
      <c r="K17" s="6">
        <v>2.2434053844786481</v>
      </c>
      <c r="L17" s="6">
        <v>1.3629652953958418E-2</v>
      </c>
      <c r="M17" s="6">
        <v>89.112402063713716</v>
      </c>
      <c r="N17" s="6">
        <v>7.5213784355422861</v>
      </c>
      <c r="O17" s="6">
        <v>0.1463445521826684</v>
      </c>
      <c r="P17" s="6">
        <v>2.6958678056655358E-3</v>
      </c>
      <c r="Q17" s="6">
        <v>0.317940560168884</v>
      </c>
      <c r="R17" s="6">
        <v>1.175398317797635</v>
      </c>
      <c r="S17" s="6">
        <v>9.2092040821007397E-3</v>
      </c>
      <c r="T17" s="6">
        <v>0.79353304418928317</v>
      </c>
      <c r="U17" s="6">
        <v>7.5883915291226182E-4</v>
      </c>
      <c r="V17" s="6">
        <v>5.2380276641286736</v>
      </c>
      <c r="W17" s="6">
        <v>1.059155680408943</v>
      </c>
      <c r="X17" s="6">
        <v>1.1054067777681754E-3</v>
      </c>
      <c r="Y17" s="6">
        <v>2.2215639142610425E-3</v>
      </c>
      <c r="Z17" s="6">
        <v>1.1076571991937233E-3</v>
      </c>
      <c r="AA17" s="6">
        <v>1.1076949710167234E-3</v>
      </c>
      <c r="AB17" s="6">
        <v>5.5423228615077398E-3</v>
      </c>
      <c r="AC17" s="6">
        <v>5.8999999999999998E-5</v>
      </c>
      <c r="AD17" s="6">
        <v>0.138487406129847</v>
      </c>
      <c r="AE17" s="60"/>
      <c r="AF17" s="26">
        <v>1841.5227065199999</v>
      </c>
      <c r="AG17" s="26">
        <v>23065.183510000214</v>
      </c>
      <c r="AH17" s="26">
        <v>31259.486349607887</v>
      </c>
      <c r="AI17" s="26" t="s">
        <v>431</v>
      </c>
      <c r="AJ17" s="26" t="s">
        <v>433</v>
      </c>
      <c r="AK17" s="26" t="s">
        <v>431</v>
      </c>
      <c r="AL17" s="49" t="s">
        <v>49</v>
      </c>
    </row>
    <row r="18" spans="1:38" s="2" customFormat="1" ht="26.25" customHeight="1" thickBot="1" x14ac:dyDescent="0.25">
      <c r="A18" s="70" t="s">
        <v>53</v>
      </c>
      <c r="B18" s="70" t="s">
        <v>60</v>
      </c>
      <c r="C18" s="71" t="s">
        <v>61</v>
      </c>
      <c r="D18" s="72"/>
      <c r="E18" s="6">
        <v>5.1266127516630453</v>
      </c>
      <c r="F18" s="6">
        <v>0.16507259202106661</v>
      </c>
      <c r="G18" s="6">
        <v>7.7353305935778982</v>
      </c>
      <c r="H18" s="6">
        <v>7.4220000000000004E-5</v>
      </c>
      <c r="I18" s="6">
        <v>0.12402788140523702</v>
      </c>
      <c r="J18" s="6">
        <v>0.14940307305643014</v>
      </c>
      <c r="K18" s="6">
        <v>0.16853422948862326</v>
      </c>
      <c r="L18" s="6">
        <v>4.3528570383590315E-2</v>
      </c>
      <c r="M18" s="6">
        <v>0.85919256351008555</v>
      </c>
      <c r="N18" s="6">
        <v>1.5886675322991855E-2</v>
      </c>
      <c r="O18" s="6">
        <v>1.2241921429133812E-3</v>
      </c>
      <c r="P18" s="6">
        <v>1.8809698849725186E-3</v>
      </c>
      <c r="Q18" s="6">
        <v>5.6211450502398098E-3</v>
      </c>
      <c r="R18" s="6">
        <v>1.7344619347348343E-2</v>
      </c>
      <c r="S18" s="6">
        <v>8.8224927753565909E-3</v>
      </c>
      <c r="T18" s="6">
        <v>0.39427320892060486</v>
      </c>
      <c r="U18" s="6">
        <v>2.1835676930459231E-3</v>
      </c>
      <c r="V18" s="6">
        <v>0.10198356018905796</v>
      </c>
      <c r="W18" s="6">
        <v>1.8658806051083068E-2</v>
      </c>
      <c r="X18" s="6">
        <v>3.8659144792580002E-5</v>
      </c>
      <c r="Y18" s="6">
        <v>8.9994428335032393E-5</v>
      </c>
      <c r="Z18" s="6">
        <v>3.2606509452979998E-5</v>
      </c>
      <c r="AA18" s="6">
        <v>3.0414111693379999E-5</v>
      </c>
      <c r="AB18" s="6">
        <v>1.9167419432232431E-4</v>
      </c>
      <c r="AC18" s="6">
        <v>3.3799999999999998E-4</v>
      </c>
      <c r="AD18" s="6" t="s">
        <v>431</v>
      </c>
      <c r="AE18" s="60"/>
      <c r="AF18" s="26">
        <v>3269.0440916011821</v>
      </c>
      <c r="AG18" s="26">
        <v>1032.6073119903331</v>
      </c>
      <c r="AH18" s="26">
        <v>20793.331689505016</v>
      </c>
      <c r="AI18" s="26">
        <v>2.0059999999999998</v>
      </c>
      <c r="AJ18" s="26" t="s">
        <v>433</v>
      </c>
      <c r="AK18" s="26" t="s">
        <v>431</v>
      </c>
      <c r="AL18" s="49" t="s">
        <v>49</v>
      </c>
    </row>
    <row r="19" spans="1:38" s="2" customFormat="1" ht="26.25" customHeight="1" thickBot="1" x14ac:dyDescent="0.25">
      <c r="A19" s="70" t="s">
        <v>53</v>
      </c>
      <c r="B19" s="70" t="s">
        <v>62</v>
      </c>
      <c r="C19" s="71" t="s">
        <v>63</v>
      </c>
      <c r="D19" s="72"/>
      <c r="E19" s="6">
        <v>10.025703826320456</v>
      </c>
      <c r="F19" s="6">
        <v>2.2501166607654191</v>
      </c>
      <c r="G19" s="6">
        <v>6.2275368660836588</v>
      </c>
      <c r="H19" s="6">
        <v>9.7956769999999992E-3</v>
      </c>
      <c r="I19" s="6">
        <v>0.20704268400598291</v>
      </c>
      <c r="J19" s="6">
        <v>0.25208662663258963</v>
      </c>
      <c r="K19" s="6">
        <v>0.29362303760593106</v>
      </c>
      <c r="L19" s="6">
        <v>2.2859509753520555E-2</v>
      </c>
      <c r="M19" s="6">
        <v>4.103762872917871</v>
      </c>
      <c r="N19" s="6">
        <v>7.441937033160359E-2</v>
      </c>
      <c r="O19" s="6">
        <v>9.7300030368387309E-3</v>
      </c>
      <c r="P19" s="6">
        <v>2.3256316995364228E-2</v>
      </c>
      <c r="Q19" s="6">
        <v>6.1459272304776755E-2</v>
      </c>
      <c r="R19" s="6">
        <v>7.3555429400259123E-2</v>
      </c>
      <c r="S19" s="6">
        <v>5.6775228319630097E-2</v>
      </c>
      <c r="T19" s="6">
        <v>0.45220920446331586</v>
      </c>
      <c r="U19" s="6">
        <v>0.14708605704036526</v>
      </c>
      <c r="V19" s="6">
        <v>0.34085770511494951</v>
      </c>
      <c r="W19" s="6">
        <v>0.18073218056963339</v>
      </c>
      <c r="X19" s="6">
        <v>4.3645862853564999E-3</v>
      </c>
      <c r="Y19" s="6">
        <v>8.0032611053358522E-3</v>
      </c>
      <c r="Z19" s="6">
        <v>3.2587961314443433E-3</v>
      </c>
      <c r="AA19" s="6">
        <v>2.8259759710538416E-3</v>
      </c>
      <c r="AB19" s="6">
        <v>1.8452619596890499E-2</v>
      </c>
      <c r="AC19" s="6">
        <v>4.2550094482879698E-2</v>
      </c>
      <c r="AD19" s="6">
        <v>3.1221492414500002E-5</v>
      </c>
      <c r="AE19" s="60"/>
      <c r="AF19" s="26">
        <v>2310.7004999999999</v>
      </c>
      <c r="AG19" s="26">
        <v>6218.7592800000002</v>
      </c>
      <c r="AH19" s="26">
        <v>142699.98894882193</v>
      </c>
      <c r="AI19" s="26">
        <v>264.74799999999999</v>
      </c>
      <c r="AJ19" s="26" t="s">
        <v>431</v>
      </c>
      <c r="AK19" s="26" t="s">
        <v>431</v>
      </c>
      <c r="AL19" s="49" t="s">
        <v>49</v>
      </c>
    </row>
    <row r="20" spans="1:38" s="2" customFormat="1" ht="26.25" customHeight="1" thickBot="1" x14ac:dyDescent="0.25">
      <c r="A20" s="70" t="s">
        <v>53</v>
      </c>
      <c r="B20" s="70" t="s">
        <v>64</v>
      </c>
      <c r="C20" s="71" t="s">
        <v>65</v>
      </c>
      <c r="D20" s="72"/>
      <c r="E20" s="6">
        <v>10.363013189422437</v>
      </c>
      <c r="F20" s="6">
        <v>3.0106308375294915</v>
      </c>
      <c r="G20" s="6">
        <v>1.0009321295381022</v>
      </c>
      <c r="H20" s="6">
        <v>0.24360250842502604</v>
      </c>
      <c r="I20" s="6">
        <v>1.7554897061762826</v>
      </c>
      <c r="J20" s="6">
        <v>1.9525079333349493</v>
      </c>
      <c r="K20" s="6">
        <v>2.1272463295370074</v>
      </c>
      <c r="L20" s="6">
        <v>0.21429982147772011</v>
      </c>
      <c r="M20" s="6">
        <v>7.9063811056396816</v>
      </c>
      <c r="N20" s="6">
        <v>0.75273224813044382</v>
      </c>
      <c r="O20" s="6">
        <v>0.13527608101665886</v>
      </c>
      <c r="P20" s="6">
        <v>5.3599716849398918E-2</v>
      </c>
      <c r="Q20" s="6">
        <v>0.27319164409181196</v>
      </c>
      <c r="R20" s="6">
        <v>0.41435226241534312</v>
      </c>
      <c r="S20" s="6">
        <v>0.62335782316857102</v>
      </c>
      <c r="T20" s="6">
        <v>0.76159301440033289</v>
      </c>
      <c r="U20" s="6">
        <v>4.0612037349802253E-2</v>
      </c>
      <c r="V20" s="6">
        <v>8.4220699461080208</v>
      </c>
      <c r="W20" s="6">
        <v>2.0747156753931684</v>
      </c>
      <c r="X20" s="6">
        <v>9.706960174427573E-2</v>
      </c>
      <c r="Y20" s="6">
        <v>0.10777766972979456</v>
      </c>
      <c r="Z20" s="6">
        <v>3.398106403415261E-2</v>
      </c>
      <c r="AA20" s="6">
        <v>2.7998763607302871E-2</v>
      </c>
      <c r="AB20" s="6">
        <v>0.26682709901534657</v>
      </c>
      <c r="AC20" s="6">
        <v>0.1696488615082547</v>
      </c>
      <c r="AD20" s="6">
        <v>9.6085201735189099E-2</v>
      </c>
      <c r="AE20" s="60"/>
      <c r="AF20" s="26">
        <v>2378.7320697800001</v>
      </c>
      <c r="AG20" s="26" t="s">
        <v>431</v>
      </c>
      <c r="AH20" s="26">
        <v>81685.824617523394</v>
      </c>
      <c r="AI20" s="26">
        <v>35077.060042279998</v>
      </c>
      <c r="AJ20" s="26" t="s">
        <v>433</v>
      </c>
      <c r="AK20" s="26" t="s">
        <v>431</v>
      </c>
      <c r="AL20" s="49" t="s">
        <v>49</v>
      </c>
    </row>
    <row r="21" spans="1:38" s="2" customFormat="1" ht="26.25" customHeight="1" thickBot="1" x14ac:dyDescent="0.25">
      <c r="A21" s="70" t="s">
        <v>53</v>
      </c>
      <c r="B21" s="70" t="s">
        <v>66</v>
      </c>
      <c r="C21" s="71" t="s">
        <v>67</v>
      </c>
      <c r="D21" s="72"/>
      <c r="E21" s="6">
        <v>7.5142303993000024</v>
      </c>
      <c r="F21" s="6">
        <v>7.5190273419578624</v>
      </c>
      <c r="G21" s="6">
        <v>5.2040255374010975</v>
      </c>
      <c r="H21" s="6">
        <v>0.78151163000000001</v>
      </c>
      <c r="I21" s="6">
        <v>3.2691543191124457</v>
      </c>
      <c r="J21" s="6">
        <v>3.4113530362311586</v>
      </c>
      <c r="K21" s="6">
        <v>3.6325738873591371</v>
      </c>
      <c r="L21" s="6">
        <v>0.86875209847529711</v>
      </c>
      <c r="M21" s="6">
        <v>14.492529086404296</v>
      </c>
      <c r="N21" s="6">
        <v>0.66605102259861138</v>
      </c>
      <c r="O21" s="6">
        <v>0.27724374266038221</v>
      </c>
      <c r="P21" s="6">
        <v>1.9728599356E-2</v>
      </c>
      <c r="Q21" s="6">
        <v>2.0214459143889342E-2</v>
      </c>
      <c r="R21" s="6">
        <v>0.66046390650529962</v>
      </c>
      <c r="S21" s="6">
        <v>0.15705516296488867</v>
      </c>
      <c r="T21" s="6">
        <v>1.8517723723097492</v>
      </c>
      <c r="U21" s="6">
        <v>1.3731981104657738E-2</v>
      </c>
      <c r="V21" s="6">
        <v>10.932452929546377</v>
      </c>
      <c r="W21" s="6">
        <v>2.2371984316511169</v>
      </c>
      <c r="X21" s="6">
        <v>0.21860696048384889</v>
      </c>
      <c r="Y21" s="6">
        <v>0.35281354437565854</v>
      </c>
      <c r="Z21" s="6">
        <v>0.11301846755018898</v>
      </c>
      <c r="AA21" s="6">
        <v>9.1897090534288975E-2</v>
      </c>
      <c r="AB21" s="6">
        <v>0.77633606294398538</v>
      </c>
      <c r="AC21" s="6">
        <v>0.106214</v>
      </c>
      <c r="AD21" s="6">
        <v>1.268E-3</v>
      </c>
      <c r="AE21" s="60"/>
      <c r="AF21" s="26">
        <v>10069.532764956102</v>
      </c>
      <c r="AG21" s="26">
        <v>212.08368038520001</v>
      </c>
      <c r="AH21" s="26">
        <v>68933.67980673688</v>
      </c>
      <c r="AI21" s="26">
        <v>21121.936000000002</v>
      </c>
      <c r="AJ21" s="26" t="s">
        <v>433</v>
      </c>
      <c r="AK21" s="26" t="s">
        <v>431</v>
      </c>
      <c r="AL21" s="49" t="s">
        <v>49</v>
      </c>
    </row>
    <row r="22" spans="1:38" s="2" customFormat="1" ht="26.25" customHeight="1" thickBot="1" x14ac:dyDescent="0.25">
      <c r="A22" s="70" t="s">
        <v>53</v>
      </c>
      <c r="B22" s="74" t="s">
        <v>68</v>
      </c>
      <c r="C22" s="71" t="s">
        <v>69</v>
      </c>
      <c r="D22" s="72"/>
      <c r="E22" s="6">
        <v>53.95588454387201</v>
      </c>
      <c r="F22" s="6">
        <v>1.946183597405361</v>
      </c>
      <c r="G22" s="6">
        <v>22.343747622364386</v>
      </c>
      <c r="H22" s="6">
        <v>0.12565447900000001</v>
      </c>
      <c r="I22" s="6">
        <v>0.90615639172999463</v>
      </c>
      <c r="J22" s="6">
        <v>1.0133630339846906</v>
      </c>
      <c r="K22" s="6">
        <v>1.3962280223835963</v>
      </c>
      <c r="L22" s="6">
        <v>0.26230346768095214</v>
      </c>
      <c r="M22" s="6">
        <v>51.510941428590201</v>
      </c>
      <c r="N22" s="6">
        <v>0.72368045121919811</v>
      </c>
      <c r="O22" s="6">
        <v>9.6626839137827963E-2</v>
      </c>
      <c r="P22" s="6">
        <v>0.42133341410656067</v>
      </c>
      <c r="Q22" s="6">
        <v>7.514299397850531E-2</v>
      </c>
      <c r="R22" s="6">
        <v>0.67010316751474941</v>
      </c>
      <c r="S22" s="6">
        <v>0.49292211027459198</v>
      </c>
      <c r="T22" s="6">
        <v>1.4784783007928322</v>
      </c>
      <c r="U22" s="6">
        <v>0.39030443904643436</v>
      </c>
      <c r="V22" s="6">
        <v>3.4973512329587262</v>
      </c>
      <c r="W22" s="6">
        <v>0.94715783644706508</v>
      </c>
      <c r="X22" s="6">
        <v>3.5220828858444013E-2</v>
      </c>
      <c r="Y22" s="6">
        <v>5.9535952110712519E-2</v>
      </c>
      <c r="Z22" s="6">
        <v>1.8418890740711204E-2</v>
      </c>
      <c r="AA22" s="6">
        <v>1.441658793806652E-2</v>
      </c>
      <c r="AB22" s="6">
        <v>0.12759225964793425</v>
      </c>
      <c r="AC22" s="6">
        <v>9.4585407999999996E-2</v>
      </c>
      <c r="AD22" s="6">
        <v>5.4538215564866998E-3</v>
      </c>
      <c r="AE22" s="60"/>
      <c r="AF22" s="26">
        <v>65100.004915508216</v>
      </c>
      <c r="AG22" s="26">
        <v>1783.3880660052801</v>
      </c>
      <c r="AH22" s="26">
        <v>94835.06340519432</v>
      </c>
      <c r="AI22" s="26">
        <v>9317.5083284679604</v>
      </c>
      <c r="AJ22" s="26">
        <v>13624.04192640268</v>
      </c>
      <c r="AK22" s="26" t="s">
        <v>431</v>
      </c>
      <c r="AL22" s="49" t="s">
        <v>49</v>
      </c>
    </row>
    <row r="23" spans="1:38" s="2" customFormat="1" ht="26.25" customHeight="1" thickBot="1" x14ac:dyDescent="0.25">
      <c r="A23" s="70" t="s">
        <v>70</v>
      </c>
      <c r="B23" s="74" t="s">
        <v>393</v>
      </c>
      <c r="C23" s="71" t="s">
        <v>389</v>
      </c>
      <c r="D23" s="117"/>
      <c r="E23" s="6">
        <v>9.1068435740000009</v>
      </c>
      <c r="F23" s="6">
        <v>0.84356983500000005</v>
      </c>
      <c r="G23" s="6">
        <v>1.468E-2</v>
      </c>
      <c r="H23" s="6">
        <v>5.8720049999999996E-3</v>
      </c>
      <c r="I23" s="6">
        <v>0.433349078</v>
      </c>
      <c r="J23" s="6">
        <v>0.433349078</v>
      </c>
      <c r="K23" s="6">
        <v>0.433349078</v>
      </c>
      <c r="L23" s="6">
        <v>0.328607337</v>
      </c>
      <c r="M23" s="6">
        <v>4.9959004849999999</v>
      </c>
      <c r="N23" s="6" t="s">
        <v>432</v>
      </c>
      <c r="O23" s="6">
        <v>7.3399800000000003E-3</v>
      </c>
      <c r="P23" s="6" t="s">
        <v>432</v>
      </c>
      <c r="Q23" s="6" t="s">
        <v>432</v>
      </c>
      <c r="R23" s="6">
        <v>3.6700000000000003E-2</v>
      </c>
      <c r="S23" s="6">
        <v>1.2477998290000001</v>
      </c>
      <c r="T23" s="6">
        <v>5.137999E-2</v>
      </c>
      <c r="U23" s="6">
        <v>7.3399800000000003E-3</v>
      </c>
      <c r="V23" s="6">
        <v>0.73399989600000004</v>
      </c>
      <c r="W23" s="6" t="s">
        <v>432</v>
      </c>
      <c r="X23" s="6">
        <v>2.2019997123086998E-2</v>
      </c>
      <c r="Y23" s="6">
        <v>3.6699995205144997E-2</v>
      </c>
      <c r="Z23" s="6">
        <v>2.524959670113976E-2</v>
      </c>
      <c r="AA23" s="6">
        <v>5.7985992424129098E-3</v>
      </c>
      <c r="AB23" s="6">
        <v>8.9768188271784677E-2</v>
      </c>
      <c r="AC23" s="6" t="s">
        <v>431</v>
      </c>
      <c r="AD23" s="6" t="s">
        <v>431</v>
      </c>
      <c r="AE23" s="60"/>
      <c r="AF23" s="26">
        <v>31635.395866834991</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8.3392299542263011</v>
      </c>
      <c r="F24" s="6">
        <v>9.0172612710202458</v>
      </c>
      <c r="G24" s="6">
        <v>3.5192033248937147</v>
      </c>
      <c r="H24" s="6">
        <v>0.93952766700000001</v>
      </c>
      <c r="I24" s="6">
        <v>3.7824772512695817</v>
      </c>
      <c r="J24" s="6">
        <v>3.9094128142695816</v>
      </c>
      <c r="K24" s="6">
        <v>4.1343409022695816</v>
      </c>
      <c r="L24" s="6">
        <v>1.0229683948600645</v>
      </c>
      <c r="M24" s="6">
        <v>17.197595359950281</v>
      </c>
      <c r="N24" s="6">
        <v>0.74774388555311</v>
      </c>
      <c r="O24" s="6">
        <v>0.33184692016418499</v>
      </c>
      <c r="P24" s="6">
        <v>2.3534458025999998E-2</v>
      </c>
      <c r="Q24" s="6">
        <v>1.9886761080800001E-2</v>
      </c>
      <c r="R24" s="6">
        <v>0.6970121862930424</v>
      </c>
      <c r="S24" s="6">
        <v>0.17201763864530423</v>
      </c>
      <c r="T24" s="6">
        <v>1.2187192197128573</v>
      </c>
      <c r="U24" s="6">
        <v>1.6385535265551001E-2</v>
      </c>
      <c r="V24" s="6">
        <v>13.096172520073109</v>
      </c>
      <c r="W24" s="6">
        <v>2.6414442499273143</v>
      </c>
      <c r="X24" s="6">
        <v>0.2587049357112744</v>
      </c>
      <c r="Y24" s="6">
        <v>0.41592816450134162</v>
      </c>
      <c r="Z24" s="6">
        <v>0.13176861293028161</v>
      </c>
      <c r="AA24" s="6">
        <v>0.10637696791144161</v>
      </c>
      <c r="AB24" s="6">
        <v>0.91277868105433924</v>
      </c>
      <c r="AC24" s="6">
        <v>0.12731202798399999</v>
      </c>
      <c r="AD24" s="6">
        <v>1.503000016536E-3</v>
      </c>
      <c r="AE24" s="60"/>
      <c r="AF24" s="26">
        <v>6507.1127999999999</v>
      </c>
      <c r="AG24" s="26" t="s">
        <v>431</v>
      </c>
      <c r="AH24" s="26">
        <v>86638.799749550366</v>
      </c>
      <c r="AI24" s="26">
        <v>25392.639999999999</v>
      </c>
      <c r="AJ24" s="26" t="s">
        <v>431</v>
      </c>
      <c r="AK24" s="26" t="s">
        <v>431</v>
      </c>
      <c r="AL24" s="49" t="s">
        <v>49</v>
      </c>
    </row>
    <row r="25" spans="1:38" s="2" customFormat="1" ht="26.25" customHeight="1" thickBot="1" x14ac:dyDescent="0.25">
      <c r="A25" s="70" t="s">
        <v>73</v>
      </c>
      <c r="B25" s="74" t="s">
        <v>74</v>
      </c>
      <c r="C25" s="76" t="s">
        <v>75</v>
      </c>
      <c r="D25" s="72"/>
      <c r="E25" s="6">
        <v>7.3482674078939576</v>
      </c>
      <c r="F25" s="6">
        <v>0.58616672624670074</v>
      </c>
      <c r="G25" s="6">
        <v>0.4350330607046255</v>
      </c>
      <c r="H25" s="6" t="s">
        <v>432</v>
      </c>
      <c r="I25" s="6">
        <v>5.624943965899995E-2</v>
      </c>
      <c r="J25" s="6">
        <v>5.624943965899995E-2</v>
      </c>
      <c r="K25" s="6">
        <v>5.624943965899995E-2</v>
      </c>
      <c r="L25" s="6">
        <v>2.6999731036319977E-2</v>
      </c>
      <c r="M25" s="6">
        <v>4.6219260326809675</v>
      </c>
      <c r="N25" s="6">
        <v>2.3722853712268448E-2</v>
      </c>
      <c r="O25" s="6">
        <v>2.6852349185271626E-5</v>
      </c>
      <c r="P25" s="6">
        <v>1.1859746208603096E-3</v>
      </c>
      <c r="Q25" s="6">
        <v>5.1464418341028587E-5</v>
      </c>
      <c r="R25" s="6">
        <v>6.2642963257119409E-3</v>
      </c>
      <c r="S25" s="6">
        <v>3.8033437017212604E-3</v>
      </c>
      <c r="T25" s="6">
        <v>5.1526440678837267E-5</v>
      </c>
      <c r="U25" s="6">
        <v>5.1461317224138153E-5</v>
      </c>
      <c r="V25" s="6">
        <v>9.8446105841204553E-3</v>
      </c>
      <c r="W25" s="6" t="s">
        <v>432</v>
      </c>
      <c r="X25" s="6">
        <v>8.6682624793139788E-7</v>
      </c>
      <c r="Y25" s="6">
        <v>1.5891814496830574E-6</v>
      </c>
      <c r="Z25" s="6">
        <v>5.4176640617158341E-7</v>
      </c>
      <c r="AA25" s="6">
        <v>4.2368630646527653E-3</v>
      </c>
      <c r="AB25" s="6">
        <v>4.239860838756551E-3</v>
      </c>
      <c r="AC25" s="6" t="s">
        <v>431</v>
      </c>
      <c r="AD25" s="6" t="s">
        <v>431</v>
      </c>
      <c r="AE25" s="60"/>
      <c r="AF25" s="26">
        <v>22641.863073940669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2.8057375678722467</v>
      </c>
      <c r="F26" s="6">
        <v>0.26264734937987033</v>
      </c>
      <c r="G26" s="6">
        <v>0.18153076601891838</v>
      </c>
      <c r="H26" s="6" t="s">
        <v>432</v>
      </c>
      <c r="I26" s="6">
        <v>2.3116113287772487E-2</v>
      </c>
      <c r="J26" s="6">
        <v>2.3116113287772487E-2</v>
      </c>
      <c r="K26" s="6">
        <v>2.3116113287772487E-2</v>
      </c>
      <c r="L26" s="6">
        <v>1.1095734328705866E-2</v>
      </c>
      <c r="M26" s="6">
        <v>2.2772290897925473</v>
      </c>
      <c r="N26" s="6">
        <v>0.30546870726316983</v>
      </c>
      <c r="O26" s="6">
        <v>1.1262579365574443E-5</v>
      </c>
      <c r="P26" s="6">
        <v>4.9737700892522971E-4</v>
      </c>
      <c r="Q26" s="6">
        <v>2.1553123125075038E-5</v>
      </c>
      <c r="R26" s="6">
        <v>2.6117139247755533E-3</v>
      </c>
      <c r="S26" s="6">
        <v>1.58595470166545E-3</v>
      </c>
      <c r="T26" s="6">
        <v>2.2356818939698489E-5</v>
      </c>
      <c r="U26" s="6">
        <v>2.1512938334343866E-5</v>
      </c>
      <c r="V26" s="6">
        <v>4.1134045684490562E-3</v>
      </c>
      <c r="W26" s="6" t="s">
        <v>432</v>
      </c>
      <c r="X26" s="6">
        <v>1.5231043509228906E-5</v>
      </c>
      <c r="Y26" s="6">
        <v>2.7923579681562355E-5</v>
      </c>
      <c r="Z26" s="6">
        <v>9.5194022146073926E-6</v>
      </c>
      <c r="AA26" s="6">
        <v>1.8463542807888645E-3</v>
      </c>
      <c r="AB26" s="6">
        <v>1.8990283061942632E-3</v>
      </c>
      <c r="AC26" s="6" t="s">
        <v>431</v>
      </c>
      <c r="AD26" s="6" t="s">
        <v>431</v>
      </c>
      <c r="AE26" s="60"/>
      <c r="AF26" s="26">
        <v>9335.8679830226156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159.19391239199999</v>
      </c>
      <c r="F27" s="6">
        <v>9.2153625300000002</v>
      </c>
      <c r="G27" s="6">
        <v>0.23321828</v>
      </c>
      <c r="H27" s="6">
        <v>2.571524857</v>
      </c>
      <c r="I27" s="6">
        <v>5.7379235810000004</v>
      </c>
      <c r="J27" s="6">
        <v>5.7379235810000004</v>
      </c>
      <c r="K27" s="6">
        <v>5.7379235810000004</v>
      </c>
      <c r="L27" s="6">
        <v>4.8819336619999998</v>
      </c>
      <c r="M27" s="6">
        <v>106.686088695</v>
      </c>
      <c r="N27" s="6">
        <v>22.688249331000002</v>
      </c>
      <c r="O27" s="6">
        <v>0.21546167799999999</v>
      </c>
      <c r="P27" s="6">
        <v>0.113559507</v>
      </c>
      <c r="Q27" s="6">
        <v>2.7814580000000001E-3</v>
      </c>
      <c r="R27" s="6">
        <v>1.046498328</v>
      </c>
      <c r="S27" s="6">
        <v>36.582687671999999</v>
      </c>
      <c r="T27" s="6">
        <v>1.509001083</v>
      </c>
      <c r="U27" s="6">
        <v>0.21520916800000001</v>
      </c>
      <c r="V27" s="6">
        <v>21.513510253</v>
      </c>
      <c r="W27" s="6">
        <v>9.5041390973999995</v>
      </c>
      <c r="X27" s="6">
        <v>0.45895647834749997</v>
      </c>
      <c r="Y27" s="6">
        <v>0.51465857536269999</v>
      </c>
      <c r="Z27" s="6">
        <v>0.40195010375590001</v>
      </c>
      <c r="AA27" s="6">
        <v>0.43430595055100002</v>
      </c>
      <c r="AB27" s="6">
        <v>1.8098711080150001</v>
      </c>
      <c r="AC27" s="6" t="s">
        <v>431</v>
      </c>
      <c r="AD27" s="6">
        <v>1.9012009999999999</v>
      </c>
      <c r="AE27" s="60"/>
      <c r="AF27" s="26">
        <v>746650.27723833604</v>
      </c>
      <c r="AG27" s="26" t="s">
        <v>433</v>
      </c>
      <c r="AH27" s="26">
        <v>683.38439848508779</v>
      </c>
      <c r="AI27" s="26">
        <v>41265.768491347408</v>
      </c>
      <c r="AJ27" s="26">
        <v>1677.4454614736544</v>
      </c>
      <c r="AK27" s="26" t="s">
        <v>431</v>
      </c>
      <c r="AL27" s="49" t="s">
        <v>49</v>
      </c>
    </row>
    <row r="28" spans="1:38" s="2" customFormat="1" ht="26.25" customHeight="1" thickBot="1" x14ac:dyDescent="0.25">
      <c r="A28" s="70" t="s">
        <v>78</v>
      </c>
      <c r="B28" s="70" t="s">
        <v>81</v>
      </c>
      <c r="C28" s="71" t="s">
        <v>82</v>
      </c>
      <c r="D28" s="72"/>
      <c r="E28" s="6">
        <v>29.984010946000001</v>
      </c>
      <c r="F28" s="6">
        <v>1.3599254439999999</v>
      </c>
      <c r="G28" s="6">
        <v>3.0395485E-2</v>
      </c>
      <c r="H28" s="6">
        <v>6.9485348000000002E-2</v>
      </c>
      <c r="I28" s="6">
        <v>1.2260885530000001</v>
      </c>
      <c r="J28" s="6">
        <v>1.2260885530000001</v>
      </c>
      <c r="K28" s="6">
        <v>1.2260885530000001</v>
      </c>
      <c r="L28" s="6">
        <v>0.99279656699999996</v>
      </c>
      <c r="M28" s="6">
        <v>15.382701147000001</v>
      </c>
      <c r="N28" s="6">
        <v>1.457514609</v>
      </c>
      <c r="O28" s="6">
        <v>1.7891674999999999E-2</v>
      </c>
      <c r="P28" s="6">
        <v>1.2334602E-2</v>
      </c>
      <c r="Q28" s="6">
        <v>2.37018E-4</v>
      </c>
      <c r="R28" s="6">
        <v>9.4367717000000004E-2</v>
      </c>
      <c r="S28" s="6">
        <v>3.045194381</v>
      </c>
      <c r="T28" s="6">
        <v>0.124811988</v>
      </c>
      <c r="U28" s="6">
        <v>1.7927499E-2</v>
      </c>
      <c r="V28" s="6">
        <v>1.7965548790000001</v>
      </c>
      <c r="W28" s="6">
        <v>0.99270911439999998</v>
      </c>
      <c r="X28" s="6">
        <v>4.5957279201700001E-2</v>
      </c>
      <c r="Y28" s="6">
        <v>5.1583527877300001E-2</v>
      </c>
      <c r="Z28" s="6">
        <v>4.03795551094E-2</v>
      </c>
      <c r="AA28" s="6">
        <v>4.2935328018700002E-2</v>
      </c>
      <c r="AB28" s="6">
        <v>0.1808556902057</v>
      </c>
      <c r="AC28" s="6" t="s">
        <v>431</v>
      </c>
      <c r="AD28" s="6">
        <v>0.204988</v>
      </c>
      <c r="AE28" s="60"/>
      <c r="AF28" s="26">
        <v>92457.951760202748</v>
      </c>
      <c r="AG28" s="26" t="s">
        <v>433</v>
      </c>
      <c r="AH28" s="26" t="s">
        <v>433</v>
      </c>
      <c r="AI28" s="26">
        <v>6089.3688819822637</v>
      </c>
      <c r="AJ28" s="26">
        <v>278.45422835654455</v>
      </c>
      <c r="AK28" s="26" t="s">
        <v>431</v>
      </c>
      <c r="AL28" s="49" t="s">
        <v>49</v>
      </c>
    </row>
    <row r="29" spans="1:38" s="2" customFormat="1" ht="26.25" customHeight="1" thickBot="1" x14ac:dyDescent="0.25">
      <c r="A29" s="70" t="s">
        <v>78</v>
      </c>
      <c r="B29" s="70" t="s">
        <v>83</v>
      </c>
      <c r="C29" s="71" t="s">
        <v>84</v>
      </c>
      <c r="D29" s="72"/>
      <c r="E29" s="6">
        <v>87.527031652999995</v>
      </c>
      <c r="F29" s="6">
        <v>2.178965872</v>
      </c>
      <c r="G29" s="6">
        <v>8.8376483000000006E-2</v>
      </c>
      <c r="H29" s="6">
        <v>0.224334804</v>
      </c>
      <c r="I29" s="6">
        <v>1.362639701</v>
      </c>
      <c r="J29" s="6">
        <v>1.362639701</v>
      </c>
      <c r="K29" s="6">
        <v>1.362639701</v>
      </c>
      <c r="L29" s="6">
        <v>0.91666686799999997</v>
      </c>
      <c r="M29" s="6">
        <v>24.737215185</v>
      </c>
      <c r="N29" s="6">
        <v>4.0046659480000004</v>
      </c>
      <c r="O29" s="6">
        <v>3.1213245000000001E-2</v>
      </c>
      <c r="P29" s="6">
        <v>3.5480366999999999E-2</v>
      </c>
      <c r="Q29" s="6">
        <v>6.6965500000000001E-4</v>
      </c>
      <c r="R29" s="6">
        <v>0.186904238</v>
      </c>
      <c r="S29" s="6">
        <v>5.3064259910000002</v>
      </c>
      <c r="T29" s="6">
        <v>0.217287164</v>
      </c>
      <c r="U29" s="6">
        <v>3.1412389999999998E-2</v>
      </c>
      <c r="V29" s="6">
        <v>3.1690623160000002</v>
      </c>
      <c r="W29" s="6">
        <v>0.81940598269999998</v>
      </c>
      <c r="X29" s="6">
        <v>2.9143718888700001E-2</v>
      </c>
      <c r="Y29" s="6">
        <v>0.17648140882579999</v>
      </c>
      <c r="Z29" s="6">
        <v>0.1972058311463</v>
      </c>
      <c r="AA29" s="6">
        <v>4.5334673826600003E-2</v>
      </c>
      <c r="AB29" s="6">
        <v>0.44816563268670001</v>
      </c>
      <c r="AC29" s="6" t="s">
        <v>431</v>
      </c>
      <c r="AD29" s="6">
        <v>0.163466</v>
      </c>
      <c r="AE29" s="60"/>
      <c r="AF29" s="26">
        <v>267626.92468527344</v>
      </c>
      <c r="AG29" s="26" t="s">
        <v>433</v>
      </c>
      <c r="AH29" s="26">
        <v>5959.6634735149119</v>
      </c>
      <c r="AI29" s="26">
        <v>17815.666861219936</v>
      </c>
      <c r="AJ29" s="26">
        <v>818.91731016980088</v>
      </c>
      <c r="AK29" s="26" t="s">
        <v>431</v>
      </c>
      <c r="AL29" s="49" t="s">
        <v>49</v>
      </c>
    </row>
    <row r="30" spans="1:38" s="2" customFormat="1" ht="26.25" customHeight="1" thickBot="1" x14ac:dyDescent="0.25">
      <c r="A30" s="70" t="s">
        <v>78</v>
      </c>
      <c r="B30" s="70" t="s">
        <v>85</v>
      </c>
      <c r="C30" s="71" t="s">
        <v>86</v>
      </c>
      <c r="D30" s="72"/>
      <c r="E30" s="6">
        <v>2.6981739230000001</v>
      </c>
      <c r="F30" s="6">
        <v>7.6556657709999998</v>
      </c>
      <c r="G30" s="6">
        <v>6.6527440000000004E-3</v>
      </c>
      <c r="H30" s="6">
        <v>3.5558418000000001E-2</v>
      </c>
      <c r="I30" s="6">
        <v>0.13793614000000001</v>
      </c>
      <c r="J30" s="6">
        <v>0.13793614000000001</v>
      </c>
      <c r="K30" s="6">
        <v>0.13793614000000001</v>
      </c>
      <c r="L30" s="6">
        <v>2.7091365999999999E-2</v>
      </c>
      <c r="M30" s="6">
        <v>82.729720108999999</v>
      </c>
      <c r="N30" s="6">
        <v>1.846357026</v>
      </c>
      <c r="O30" s="6">
        <v>8.8218570000000007E-3</v>
      </c>
      <c r="P30" s="6">
        <v>5.2113070000000001E-3</v>
      </c>
      <c r="Q30" s="6">
        <v>1.797E-4</v>
      </c>
      <c r="R30" s="6">
        <v>4.0413932999999999E-2</v>
      </c>
      <c r="S30" s="6">
        <v>1.4873877499999999</v>
      </c>
      <c r="T30" s="6">
        <v>6.2234817999999997E-2</v>
      </c>
      <c r="U30" s="6">
        <v>8.7836879999999996E-3</v>
      </c>
      <c r="V30" s="6">
        <v>0.87890387999999997</v>
      </c>
      <c r="W30" s="6">
        <v>0.23960662199999999</v>
      </c>
      <c r="X30" s="6">
        <v>6.3062960008000001E-3</v>
      </c>
      <c r="Y30" s="6">
        <v>8.0138658328999992E-3</v>
      </c>
      <c r="Z30" s="6">
        <v>4.8805259272000001E-3</v>
      </c>
      <c r="AA30" s="6">
        <v>8.8889772508999997E-3</v>
      </c>
      <c r="AB30" s="6">
        <v>2.8089665011599999E-2</v>
      </c>
      <c r="AC30" s="6" t="s">
        <v>431</v>
      </c>
      <c r="AD30" s="6">
        <v>0.116048</v>
      </c>
      <c r="AE30" s="60"/>
      <c r="AF30" s="26">
        <v>24407.191203469782</v>
      </c>
      <c r="AG30" s="26" t="s">
        <v>433</v>
      </c>
      <c r="AH30" s="26" t="s">
        <v>433</v>
      </c>
      <c r="AI30" s="26">
        <v>608.37654945039367</v>
      </c>
      <c r="AJ30" s="26" t="s">
        <v>433</v>
      </c>
      <c r="AK30" s="26" t="s">
        <v>431</v>
      </c>
      <c r="AL30" s="49" t="s">
        <v>49</v>
      </c>
    </row>
    <row r="31" spans="1:38" s="2" customFormat="1" ht="26.25" customHeight="1" thickBot="1" x14ac:dyDescent="0.25">
      <c r="A31" s="70" t="s">
        <v>78</v>
      </c>
      <c r="B31" s="70" t="s">
        <v>87</v>
      </c>
      <c r="C31" s="71" t="s">
        <v>88</v>
      </c>
      <c r="D31" s="72"/>
      <c r="E31" s="6" t="s">
        <v>431</v>
      </c>
      <c r="F31" s="6">
        <v>3.3067806399999999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221546.33562500001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3.6489173159999999</v>
      </c>
      <c r="J32" s="6">
        <v>6.5450402990000001</v>
      </c>
      <c r="K32" s="6">
        <v>8.9129492710000005</v>
      </c>
      <c r="L32" s="6">
        <v>0.40235243500000001</v>
      </c>
      <c r="M32" s="6" t="s">
        <v>431</v>
      </c>
      <c r="N32" s="6">
        <v>7.8870837170000003</v>
      </c>
      <c r="O32" s="6">
        <v>3.8899285999999998E-2</v>
      </c>
      <c r="P32" s="6" t="s">
        <v>432</v>
      </c>
      <c r="Q32" s="6">
        <v>9.2139028999999997E-2</v>
      </c>
      <c r="R32" s="6">
        <v>2.897304959</v>
      </c>
      <c r="S32" s="6">
        <v>63.226398248000002</v>
      </c>
      <c r="T32" s="6">
        <v>0.474172539</v>
      </c>
      <c r="U32" s="6">
        <v>7.2978341000000002E-2</v>
      </c>
      <c r="V32" s="6">
        <v>28.652193434000001</v>
      </c>
      <c r="W32" s="6" t="s">
        <v>431</v>
      </c>
      <c r="X32" s="6">
        <v>1.0347839499899999E-2</v>
      </c>
      <c r="Y32" s="6">
        <v>5.1608670139999995E-4</v>
      </c>
      <c r="Z32" s="6">
        <v>7.6184227240000001E-4</v>
      </c>
      <c r="AA32" s="6" t="s">
        <v>432</v>
      </c>
      <c r="AB32" s="6">
        <v>1.1625768475099999E-2</v>
      </c>
      <c r="AC32" s="6" t="s">
        <v>431</v>
      </c>
      <c r="AD32" s="6" t="s">
        <v>431</v>
      </c>
      <c r="AE32" s="60"/>
      <c r="AF32" s="26" t="s">
        <v>433</v>
      </c>
      <c r="AG32" s="26" t="s">
        <v>433</v>
      </c>
      <c r="AH32" s="26" t="s">
        <v>433</v>
      </c>
      <c r="AI32" s="26" t="s">
        <v>433</v>
      </c>
      <c r="AJ32" s="26" t="s">
        <v>433</v>
      </c>
      <c r="AK32" s="26">
        <v>401896945.89492059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2.1165538590000001</v>
      </c>
      <c r="J33" s="6">
        <v>3.9195441620000002</v>
      </c>
      <c r="K33" s="6">
        <v>7.8390883349999996</v>
      </c>
      <c r="L33" s="6">
        <v>8.3094334000000006E-2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401896945.89492059</v>
      </c>
      <c r="AL33" s="49" t="s">
        <v>413</v>
      </c>
    </row>
    <row r="34" spans="1:38" s="2" customFormat="1" ht="26.25" customHeight="1" thickBot="1" x14ac:dyDescent="0.25">
      <c r="A34" s="70" t="s">
        <v>70</v>
      </c>
      <c r="B34" s="70" t="s">
        <v>93</v>
      </c>
      <c r="C34" s="71" t="s">
        <v>94</v>
      </c>
      <c r="D34" s="72"/>
      <c r="E34" s="6">
        <v>4.0258088939999999</v>
      </c>
      <c r="F34" s="6">
        <v>0.35725211899999998</v>
      </c>
      <c r="G34" s="6">
        <v>1.5365699999999999E-3</v>
      </c>
      <c r="H34" s="6">
        <v>5.3779700000000001E-4</v>
      </c>
      <c r="I34" s="6">
        <v>0.105254926</v>
      </c>
      <c r="J34" s="6">
        <v>0.11063292</v>
      </c>
      <c r="K34" s="6">
        <v>0.11677918599999999</v>
      </c>
      <c r="L34" s="6">
        <v>6.8415699999999996E-2</v>
      </c>
      <c r="M34" s="6">
        <v>0.82206402599999995</v>
      </c>
      <c r="N34" s="6" t="s">
        <v>432</v>
      </c>
      <c r="O34" s="6">
        <v>7.6828300000000003E-4</v>
      </c>
      <c r="P34" s="6" t="s">
        <v>432</v>
      </c>
      <c r="Q34" s="6" t="s">
        <v>432</v>
      </c>
      <c r="R34" s="6">
        <v>3.8414180000000001E-3</v>
      </c>
      <c r="S34" s="6">
        <v>0.13060830100000001</v>
      </c>
      <c r="T34" s="6">
        <v>5.3779910000000004E-3</v>
      </c>
      <c r="U34" s="6">
        <v>7.6828300000000003E-4</v>
      </c>
      <c r="V34" s="6">
        <v>7.6828406000000002E-2</v>
      </c>
      <c r="W34" s="6">
        <v>2.1472005144719999E-2</v>
      </c>
      <c r="X34" s="6">
        <v>2.3048524200000001E-3</v>
      </c>
      <c r="Y34" s="6">
        <v>3.8414207000000001E-3</v>
      </c>
      <c r="Z34" s="6">
        <v>2.6428974416E-3</v>
      </c>
      <c r="AA34" s="6">
        <v>6.0694447060000004E-4</v>
      </c>
      <c r="AB34" s="6">
        <v>9.3961150321999996E-3</v>
      </c>
      <c r="AC34" s="6" t="s">
        <v>431</v>
      </c>
      <c r="AD34" s="6" t="s">
        <v>431</v>
      </c>
      <c r="AE34" s="60"/>
      <c r="AF34" s="26">
        <v>3311.3046433999998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8.3241792859999997</v>
      </c>
      <c r="F36" s="6">
        <v>1.91954549</v>
      </c>
      <c r="G36" s="6">
        <v>18.458178864000001</v>
      </c>
      <c r="H36" s="6">
        <v>7.2736199999999997E-3</v>
      </c>
      <c r="I36" s="6">
        <v>2.849435717</v>
      </c>
      <c r="J36" s="6">
        <v>3.3508138199999999</v>
      </c>
      <c r="K36" s="6">
        <v>3.3508138199999999</v>
      </c>
      <c r="L36" s="6">
        <v>6.8731071000000005E-2</v>
      </c>
      <c r="M36" s="6">
        <v>4.1348707029999998</v>
      </c>
      <c r="N36" s="6">
        <v>0.16433162200000001</v>
      </c>
      <c r="O36" s="6">
        <v>1.6240898E-2</v>
      </c>
      <c r="P36" s="6">
        <v>2.5322686000000001E-2</v>
      </c>
      <c r="Q36" s="6">
        <v>0.41596358100000003</v>
      </c>
      <c r="R36" s="6">
        <v>0.44390447300000002</v>
      </c>
      <c r="S36" s="6">
        <v>1.1308486879999999</v>
      </c>
      <c r="T36" s="6">
        <v>19.174089437999999</v>
      </c>
      <c r="U36" s="6">
        <v>0.168258933</v>
      </c>
      <c r="V36" s="6">
        <v>1.246907319</v>
      </c>
      <c r="W36" s="6">
        <v>0.33398162594421971</v>
      </c>
      <c r="X36" s="6">
        <v>3.8331788606925498E-3</v>
      </c>
      <c r="Y36" s="6">
        <v>2.2090894303435301E-2</v>
      </c>
      <c r="Z36" s="6">
        <v>1.62408943034902E-2</v>
      </c>
      <c r="AA36" s="6">
        <v>5.7190894303105902E-3</v>
      </c>
      <c r="AB36" s="6">
        <v>4.7884056897928642E-2</v>
      </c>
      <c r="AC36" s="6">
        <v>0.11822199999999999</v>
      </c>
      <c r="AD36" s="6">
        <v>0.35070600000000002</v>
      </c>
      <c r="AE36" s="60"/>
      <c r="AF36" s="26">
        <v>43322.254448293104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0.14656483046923627</v>
      </c>
      <c r="F37" s="6">
        <v>5.6160744901096425E-3</v>
      </c>
      <c r="G37" s="6">
        <v>1.8853851987840151E-3</v>
      </c>
      <c r="H37" s="6" t="s">
        <v>431</v>
      </c>
      <c r="I37" s="6">
        <v>6.5291377011318977E-4</v>
      </c>
      <c r="J37" s="6">
        <v>6.5291377011318977E-4</v>
      </c>
      <c r="K37" s="6">
        <v>6.5291377011318977E-4</v>
      </c>
      <c r="L37" s="6">
        <v>1.6459955005459649E-4</v>
      </c>
      <c r="M37" s="6">
        <v>1.6062662800563791E-2</v>
      </c>
      <c r="N37" s="6">
        <v>9.3133670342612996E-6</v>
      </c>
      <c r="O37" s="6">
        <v>9.6727933905029994E-7</v>
      </c>
      <c r="P37" s="6">
        <v>2.325857577239749E-4</v>
      </c>
      <c r="Q37" s="6">
        <v>2.7626235677643488E-4</v>
      </c>
      <c r="R37" s="6">
        <v>9.5834135570439004E-6</v>
      </c>
      <c r="S37" s="6">
        <v>1.1952446682351401E-5</v>
      </c>
      <c r="T37" s="6">
        <v>1.5607522242503E-6</v>
      </c>
      <c r="U37" s="6">
        <v>3.3746379664473903E-5</v>
      </c>
      <c r="V37" s="6">
        <v>2.2815954139016096E-3</v>
      </c>
      <c r="W37" s="6">
        <v>1.1801799964020032E-3</v>
      </c>
      <c r="X37" s="6">
        <v>1.3528789715034E-6</v>
      </c>
      <c r="Y37" s="6">
        <v>2.5065556195820001E-6</v>
      </c>
      <c r="Z37" s="6">
        <v>1.9841478610269001E-6</v>
      </c>
      <c r="AA37" s="6">
        <v>1.9762921059611E-6</v>
      </c>
      <c r="AB37" s="6">
        <v>7.8198745661825006E-6</v>
      </c>
      <c r="AC37" s="6">
        <v>6.1459122706999996E-6</v>
      </c>
      <c r="AD37" s="6">
        <v>8.6221199999999995E-11</v>
      </c>
      <c r="AE37" s="60"/>
      <c r="AF37" s="26">
        <v>39.278778903999999</v>
      </c>
      <c r="AG37" s="26" t="s">
        <v>431</v>
      </c>
      <c r="AH37" s="26">
        <v>2282.5880144610401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9.9037604817792886</v>
      </c>
      <c r="F39" s="6">
        <v>1.5649537535582498</v>
      </c>
      <c r="G39" s="6">
        <v>8.7213970992964676</v>
      </c>
      <c r="H39" s="6">
        <v>0.15070987699999999</v>
      </c>
      <c r="I39" s="6">
        <v>1.9080963689737709</v>
      </c>
      <c r="J39" s="6">
        <v>2.3332183009737708</v>
      </c>
      <c r="K39" s="6">
        <v>2.7685233119737709</v>
      </c>
      <c r="L39" s="6">
        <v>0.18895402136571801</v>
      </c>
      <c r="M39" s="6">
        <v>7.2656991446295294</v>
      </c>
      <c r="N39" s="6">
        <v>0.84583824133767882</v>
      </c>
      <c r="O39" s="6">
        <v>6.8422683428743511E-2</v>
      </c>
      <c r="P39" s="6">
        <v>4.6969847998162152E-2</v>
      </c>
      <c r="Q39" s="6">
        <v>6.6994431602662149E-2</v>
      </c>
      <c r="R39" s="6">
        <v>0.95121610042625915</v>
      </c>
      <c r="S39" s="6">
        <v>0.17881065215262443</v>
      </c>
      <c r="T39" s="6">
        <v>8.115711597586019</v>
      </c>
      <c r="U39" s="6">
        <v>1.4874374977156024E-2</v>
      </c>
      <c r="V39" s="6">
        <v>2.8028933280236505</v>
      </c>
      <c r="W39" s="6">
        <v>1.196137959379622</v>
      </c>
      <c r="X39" s="6">
        <v>0.12430092110592765</v>
      </c>
      <c r="Y39" s="6">
        <v>0.202471437786852</v>
      </c>
      <c r="Z39" s="6">
        <v>9.069540791397776E-2</v>
      </c>
      <c r="AA39" s="6">
        <v>7.6668759487982033E-2</v>
      </c>
      <c r="AB39" s="6">
        <v>0.4941365262755712</v>
      </c>
      <c r="AC39" s="6">
        <v>3.1293044506890098E-2</v>
      </c>
      <c r="AD39" s="6">
        <v>0.564164</v>
      </c>
      <c r="AE39" s="60"/>
      <c r="AF39" s="26">
        <v>47820.107581652679</v>
      </c>
      <c r="AG39" s="26">
        <v>3317.9</v>
      </c>
      <c r="AH39" s="26">
        <v>97788.174576849517</v>
      </c>
      <c r="AI39" s="26">
        <v>6726.069396272248</v>
      </c>
      <c r="AJ39" s="26" t="s">
        <v>433</v>
      </c>
      <c r="AK39" s="26" t="s">
        <v>431</v>
      </c>
      <c r="AL39" s="49" t="s">
        <v>49</v>
      </c>
    </row>
    <row r="40" spans="1:38" s="2" customFormat="1" ht="26.25" customHeight="1" thickBot="1" x14ac:dyDescent="0.25">
      <c r="A40" s="70" t="s">
        <v>70</v>
      </c>
      <c r="B40" s="70" t="s">
        <v>105</v>
      </c>
      <c r="C40" s="71" t="s">
        <v>391</v>
      </c>
      <c r="D40" s="72"/>
      <c r="E40" s="6">
        <v>9.1245006000000003E-2</v>
      </c>
      <c r="F40" s="6">
        <v>7.5005369999999996</v>
      </c>
      <c r="G40" s="6">
        <v>6.6000003000000002E-2</v>
      </c>
      <c r="H40" s="6">
        <v>9.9001999999999998E-5</v>
      </c>
      <c r="I40" s="6">
        <v>0.12414599599999999</v>
      </c>
      <c r="J40" s="6">
        <v>0.12414599599999999</v>
      </c>
      <c r="K40" s="6">
        <v>0.12414599599999999</v>
      </c>
      <c r="L40" s="6">
        <v>6.2040020000000001E-3</v>
      </c>
      <c r="M40" s="6">
        <v>20.486169003000001</v>
      </c>
      <c r="N40" s="6">
        <v>0.16500000000000001</v>
      </c>
      <c r="O40" s="6">
        <v>3.2999700000000001E-4</v>
      </c>
      <c r="P40" s="6" t="s">
        <v>432</v>
      </c>
      <c r="Q40" s="6" t="s">
        <v>432</v>
      </c>
      <c r="R40" s="6">
        <v>1.6500009999999999E-3</v>
      </c>
      <c r="S40" s="6">
        <v>5.6100003000000002E-2</v>
      </c>
      <c r="T40" s="6">
        <v>2.3100019999999998E-3</v>
      </c>
      <c r="U40" s="6">
        <v>3.2999700000000001E-4</v>
      </c>
      <c r="V40" s="6">
        <v>3.2999999000000002E-2</v>
      </c>
      <c r="W40" s="6" t="s">
        <v>432</v>
      </c>
      <c r="X40" s="6">
        <v>1.32E-3</v>
      </c>
      <c r="Y40" s="6">
        <v>1.32E-3</v>
      </c>
      <c r="Z40" s="6">
        <v>1.1352000000000001E-3</v>
      </c>
      <c r="AA40" s="6">
        <v>2.6069999999999999E-4</v>
      </c>
      <c r="AB40" s="6">
        <v>4.0359000000000003E-3</v>
      </c>
      <c r="AC40" s="6" t="s">
        <v>431</v>
      </c>
      <c r="AD40" s="6" t="s">
        <v>431</v>
      </c>
      <c r="AE40" s="60"/>
      <c r="AF40" s="26">
        <v>1389.63</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17.872123029000001</v>
      </c>
      <c r="F41" s="6">
        <v>31.488937967999998</v>
      </c>
      <c r="G41" s="6">
        <v>8.6054021289999998</v>
      </c>
      <c r="H41" s="6">
        <v>4.236834225</v>
      </c>
      <c r="I41" s="6">
        <v>36.941129942000003</v>
      </c>
      <c r="J41" s="6">
        <v>37.937090730000001</v>
      </c>
      <c r="K41" s="6">
        <v>39.916774760999999</v>
      </c>
      <c r="L41" s="6">
        <v>4.3155090100000004</v>
      </c>
      <c r="M41" s="6">
        <v>261.46568213900002</v>
      </c>
      <c r="N41" s="6">
        <v>2.7001478620000001</v>
      </c>
      <c r="O41" s="6">
        <v>1.002479093</v>
      </c>
      <c r="P41" s="6">
        <v>8.7246377E-2</v>
      </c>
      <c r="Q41" s="6">
        <v>5.2166026999999997E-2</v>
      </c>
      <c r="R41" s="6">
        <v>1.8167106550000001</v>
      </c>
      <c r="S41" s="6">
        <v>0.56178172000000004</v>
      </c>
      <c r="T41" s="6">
        <v>0.216853408</v>
      </c>
      <c r="U41" s="6">
        <v>4.6659711E-2</v>
      </c>
      <c r="V41" s="6">
        <v>40.083405438</v>
      </c>
      <c r="W41" s="6">
        <v>40.425664512869204</v>
      </c>
      <c r="X41" s="6">
        <v>7.646937249271601</v>
      </c>
      <c r="Y41" s="6">
        <v>7.1715707705736715</v>
      </c>
      <c r="Z41" s="6">
        <v>2.7108959033324518</v>
      </c>
      <c r="AA41" s="6">
        <v>4.2346988876154317</v>
      </c>
      <c r="AB41" s="6">
        <v>21.764102810793155</v>
      </c>
      <c r="AC41" s="6">
        <v>0.38381900000000002</v>
      </c>
      <c r="AD41" s="6">
        <v>0.54474199999999995</v>
      </c>
      <c r="AE41" s="60"/>
      <c r="AF41" s="26">
        <v>97031.360000000001</v>
      </c>
      <c r="AG41" s="26">
        <v>3185.7</v>
      </c>
      <c r="AH41" s="26">
        <v>144347.61839480061</v>
      </c>
      <c r="AI41" s="26">
        <v>76370.433332019995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20.672571968</v>
      </c>
      <c r="F43" s="6">
        <v>1.5236845080000001</v>
      </c>
      <c r="G43" s="6">
        <v>1.064758329</v>
      </c>
      <c r="H43" s="6">
        <v>0.10496900200000001</v>
      </c>
      <c r="I43" s="6">
        <v>0.91896298700000001</v>
      </c>
      <c r="J43" s="6">
        <v>0.92664598499999995</v>
      </c>
      <c r="K43" s="6">
        <v>0.941421485</v>
      </c>
      <c r="L43" s="6">
        <v>0.56075625500000004</v>
      </c>
      <c r="M43" s="6">
        <v>4.5323028130000003</v>
      </c>
      <c r="N43" s="6">
        <v>8.1760886000000005E-2</v>
      </c>
      <c r="O43" s="6">
        <v>3.7154369999999999E-2</v>
      </c>
      <c r="P43" s="6">
        <v>5.8426579999999997E-3</v>
      </c>
      <c r="Q43" s="6">
        <v>4.3211550000000001E-3</v>
      </c>
      <c r="R43" s="6">
        <v>6.9470926000000002E-2</v>
      </c>
      <c r="S43" s="6">
        <v>2.3297033000000002E-2</v>
      </c>
      <c r="T43" s="6">
        <v>4.6072163999999999E-2</v>
      </c>
      <c r="U43" s="6">
        <v>6.5753410000000002E-3</v>
      </c>
      <c r="V43" s="6">
        <v>2.661422806</v>
      </c>
      <c r="W43" s="6">
        <v>0.3160412116208281</v>
      </c>
      <c r="X43" s="6">
        <v>2.862175174324311E-2</v>
      </c>
      <c r="Y43" s="6">
        <v>4.612768438796281E-2</v>
      </c>
      <c r="Z43" s="6">
        <v>1.4438279334811155E-2</v>
      </c>
      <c r="AA43" s="6">
        <v>1.1597063977465211E-2</v>
      </c>
      <c r="AB43" s="6">
        <v>0.10078477944348228</v>
      </c>
      <c r="AC43" s="6">
        <v>1.8894000000000001E-2</v>
      </c>
      <c r="AD43" s="6">
        <v>3.4238999999999999E-2</v>
      </c>
      <c r="AE43" s="60"/>
      <c r="AF43" s="26">
        <v>23399.156592192998</v>
      </c>
      <c r="AG43" s="26" t="s">
        <v>433</v>
      </c>
      <c r="AH43" s="26">
        <v>16912.387013839201</v>
      </c>
      <c r="AI43" s="26">
        <v>2982.3613752749311</v>
      </c>
      <c r="AJ43" s="26" t="s">
        <v>433</v>
      </c>
      <c r="AK43" s="26" t="s">
        <v>431</v>
      </c>
      <c r="AL43" s="49" t="s">
        <v>49</v>
      </c>
    </row>
    <row r="44" spans="1:38" s="2" customFormat="1" ht="26.25" customHeight="1" thickBot="1" x14ac:dyDescent="0.25">
      <c r="A44" s="70" t="s">
        <v>70</v>
      </c>
      <c r="B44" s="70" t="s">
        <v>111</v>
      </c>
      <c r="C44" s="71" t="s">
        <v>112</v>
      </c>
      <c r="D44" s="72"/>
      <c r="E44" s="6">
        <v>37.879617799999998</v>
      </c>
      <c r="F44" s="6">
        <v>4.1971398940000002</v>
      </c>
      <c r="G44" s="6">
        <v>6.5397322999999993E-2</v>
      </c>
      <c r="H44" s="6">
        <v>2.1459819000000002E-2</v>
      </c>
      <c r="I44" s="6">
        <v>1.4677918379999999</v>
      </c>
      <c r="J44" s="6">
        <v>1.4677918379999999</v>
      </c>
      <c r="K44" s="6">
        <v>1.4677918379999999</v>
      </c>
      <c r="L44" s="6">
        <v>0.919160384</v>
      </c>
      <c r="M44" s="6">
        <v>23.506646524000001</v>
      </c>
      <c r="N44" s="6" t="s">
        <v>432</v>
      </c>
      <c r="O44" s="6">
        <v>2.6887359999999999E-2</v>
      </c>
      <c r="P44" s="6" t="s">
        <v>432</v>
      </c>
      <c r="Q44" s="6" t="s">
        <v>432</v>
      </c>
      <c r="R44" s="6">
        <v>0.13443679</v>
      </c>
      <c r="S44" s="6">
        <v>4.5708511979999997</v>
      </c>
      <c r="T44" s="6">
        <v>0.18821152399999999</v>
      </c>
      <c r="U44" s="6">
        <v>2.6887359999999999E-2</v>
      </c>
      <c r="V44" s="6">
        <v>2.6887359910000002</v>
      </c>
      <c r="W44" s="6" t="s">
        <v>432</v>
      </c>
      <c r="X44" s="6">
        <v>8.0720780000000006E-2</v>
      </c>
      <c r="Y44" s="6">
        <v>0.1343781</v>
      </c>
      <c r="Z44" s="6">
        <v>9.2492518400000001E-2</v>
      </c>
      <c r="AA44" s="6">
        <v>2.1241014400000001E-2</v>
      </c>
      <c r="AB44" s="6">
        <v>0.32883241279999997</v>
      </c>
      <c r="AC44" s="6" t="s">
        <v>431</v>
      </c>
      <c r="AD44" s="6" t="s">
        <v>431</v>
      </c>
      <c r="AE44" s="60"/>
      <c r="AF44" s="26">
        <v>115878.71030000001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1.7121530679999999</v>
      </c>
      <c r="F45" s="6">
        <v>0.60994002899999999</v>
      </c>
      <c r="G45" s="6">
        <v>0.62386112100000002</v>
      </c>
      <c r="H45" s="6">
        <v>2.1835140000000001E-3</v>
      </c>
      <c r="I45" s="6">
        <v>0.28054543999999998</v>
      </c>
      <c r="J45" s="6">
        <v>0.32957030300000001</v>
      </c>
      <c r="K45" s="6">
        <v>0.32957030300000001</v>
      </c>
      <c r="L45" s="6">
        <v>1.4849526E-2</v>
      </c>
      <c r="M45" s="6">
        <v>1.3838956010000001</v>
      </c>
      <c r="N45" s="6">
        <v>4.0550972999999997E-2</v>
      </c>
      <c r="O45" s="6">
        <v>3.1193060000000001E-3</v>
      </c>
      <c r="P45" s="6">
        <v>9.3579149999999996E-3</v>
      </c>
      <c r="Q45" s="6">
        <v>1.2477224E-2</v>
      </c>
      <c r="R45" s="6">
        <v>1.5596528E-2</v>
      </c>
      <c r="S45" s="6">
        <v>0.27449889700000002</v>
      </c>
      <c r="T45" s="6">
        <v>0.311930559</v>
      </c>
      <c r="U45" s="6">
        <v>3.1193058999999999E-2</v>
      </c>
      <c r="V45" s="6">
        <v>0.37431667299999999</v>
      </c>
      <c r="W45" s="6">
        <v>4.0550972852000003E-2</v>
      </c>
      <c r="X45" s="6">
        <v>6.2386112079999996E-4</v>
      </c>
      <c r="Y45" s="6">
        <v>3.1193056039999999E-3</v>
      </c>
      <c r="Z45" s="6">
        <v>3.1193056039999999E-3</v>
      </c>
      <c r="AA45" s="6">
        <v>3.1193056039999998E-4</v>
      </c>
      <c r="AB45" s="6">
        <v>7.1744028892E-3</v>
      </c>
      <c r="AC45" s="6">
        <v>2.4954E-2</v>
      </c>
      <c r="AD45" s="6">
        <v>1.1849E-2</v>
      </c>
      <c r="AE45" s="60"/>
      <c r="AF45" s="26">
        <v>13444.20715324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3.3917280760000001</v>
      </c>
      <c r="F47" s="6">
        <v>8.3296124999999999E-2</v>
      </c>
      <c r="G47" s="6">
        <v>0.157159562</v>
      </c>
      <c r="H47" s="6">
        <v>1.043453E-3</v>
      </c>
      <c r="I47" s="6">
        <v>4.1755709000000002E-2</v>
      </c>
      <c r="J47" s="6">
        <v>4.9522098000000001E-2</v>
      </c>
      <c r="K47" s="6">
        <v>5.3208473999999999E-2</v>
      </c>
      <c r="L47" s="6">
        <v>8.7352360000000004E-3</v>
      </c>
      <c r="M47" s="6">
        <v>0.85204586999999998</v>
      </c>
      <c r="N47" s="6">
        <v>0.167735995</v>
      </c>
      <c r="O47" s="6">
        <v>4.8785000000000001E-4</v>
      </c>
      <c r="P47" s="6">
        <v>1.231872E-3</v>
      </c>
      <c r="Q47" s="6">
        <v>1.295579E-3</v>
      </c>
      <c r="R47" s="6">
        <v>5.1093609999999998E-3</v>
      </c>
      <c r="S47" s="6">
        <v>8.9466419000000005E-2</v>
      </c>
      <c r="T47" s="6">
        <v>3.2149617999999998E-2</v>
      </c>
      <c r="U47" s="6">
        <v>3.2847520000000002E-3</v>
      </c>
      <c r="V47" s="6">
        <v>7.0505470000000001E-2</v>
      </c>
      <c r="W47" s="6">
        <v>1.1446058004E-2</v>
      </c>
      <c r="X47" s="6">
        <v>4.2375763672962077E-4</v>
      </c>
      <c r="Y47" s="6">
        <v>8.0740334185365361E-4</v>
      </c>
      <c r="Z47" s="6">
        <v>7.3741629024321994E-4</v>
      </c>
      <c r="AA47" s="6">
        <v>8.0412296065746781E-3</v>
      </c>
      <c r="AB47" s="6">
        <v>1.0009806874899999E-2</v>
      </c>
      <c r="AC47" s="6">
        <v>2.4650000000000002E-3</v>
      </c>
      <c r="AD47" s="6">
        <v>2.6589999999999999E-3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1.0140073E-3</v>
      </c>
      <c r="F49" s="6">
        <v>8.6753918999999992E-3</v>
      </c>
      <c r="G49" s="6">
        <v>9.0133960000000001E-4</v>
      </c>
      <c r="H49" s="6">
        <v>4.1686948999999996E-3</v>
      </c>
      <c r="I49" s="6">
        <v>7.0867814299999998E-2</v>
      </c>
      <c r="J49" s="6">
        <v>0.16843780950000001</v>
      </c>
      <c r="K49" s="6">
        <v>0.39118132039999998</v>
      </c>
      <c r="L49" s="6" t="s">
        <v>432</v>
      </c>
      <c r="M49" s="6">
        <v>0.51838284970000004</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18.041730885999606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4.5576511889999997E-2</v>
      </c>
      <c r="AL51" s="49" t="s">
        <v>130</v>
      </c>
    </row>
    <row r="52" spans="1:38" s="2" customFormat="1" ht="26.25" customHeight="1" thickBot="1" x14ac:dyDescent="0.25">
      <c r="A52" s="70" t="s">
        <v>119</v>
      </c>
      <c r="B52" s="74" t="s">
        <v>131</v>
      </c>
      <c r="C52" s="76" t="s">
        <v>392</v>
      </c>
      <c r="D52" s="73"/>
      <c r="E52" s="6">
        <v>1.2963672885999999</v>
      </c>
      <c r="F52" s="6">
        <v>0.65484157571283996</v>
      </c>
      <c r="G52" s="6">
        <v>20.68383586971094</v>
      </c>
      <c r="H52" s="6">
        <v>7.0109081628739996E-3</v>
      </c>
      <c r="I52" s="6">
        <v>0.120839965917</v>
      </c>
      <c r="J52" s="6">
        <v>0.27696153288000003</v>
      </c>
      <c r="K52" s="6">
        <v>0.40191105236000002</v>
      </c>
      <c r="L52" s="6">
        <v>1.8986467800000001E-4</v>
      </c>
      <c r="M52" s="6">
        <v>0.53594915642749996</v>
      </c>
      <c r="N52" s="6">
        <v>1.3855549728999999E-3</v>
      </c>
      <c r="O52" s="6">
        <v>2.8526131795000002E-4</v>
      </c>
      <c r="P52" s="6">
        <v>3.2601293479999998E-4</v>
      </c>
      <c r="Q52" s="6">
        <v>8.1503233699999994E-5</v>
      </c>
      <c r="R52" s="6">
        <v>1.4263065897499999E-3</v>
      </c>
      <c r="S52" s="6">
        <v>6.1127425275000005E-4</v>
      </c>
      <c r="T52" s="6">
        <v>2.6896067120999998E-3</v>
      </c>
      <c r="U52" s="6">
        <v>8.1503233699999994E-5</v>
      </c>
      <c r="V52" s="6">
        <v>5.2977101905000003E-4</v>
      </c>
      <c r="W52" s="6">
        <v>1.7571463759119999E-4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68.677407919999993</v>
      </c>
      <c r="AL52" s="49" t="s">
        <v>132</v>
      </c>
    </row>
    <row r="53" spans="1:38" s="2" customFormat="1" ht="26.25" customHeight="1" thickBot="1" x14ac:dyDescent="0.25">
      <c r="A53" s="70" t="s">
        <v>119</v>
      </c>
      <c r="B53" s="74" t="s">
        <v>133</v>
      </c>
      <c r="C53" s="76" t="s">
        <v>134</v>
      </c>
      <c r="D53" s="73"/>
      <c r="E53" s="6" t="s">
        <v>431</v>
      </c>
      <c r="F53" s="6">
        <v>5.5838337703485692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1.1108911547410132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5.7113638722799996E-3</v>
      </c>
      <c r="AL54" s="49" t="s">
        <v>419</v>
      </c>
    </row>
    <row r="55" spans="1:38" s="2" customFormat="1" ht="26.25" customHeight="1" thickBot="1" x14ac:dyDescent="0.25">
      <c r="A55" s="70" t="s">
        <v>119</v>
      </c>
      <c r="B55" s="74" t="s">
        <v>138</v>
      </c>
      <c r="C55" s="76" t="s">
        <v>139</v>
      </c>
      <c r="D55" s="73"/>
      <c r="E55" s="6">
        <v>3.6835455163631874</v>
      </c>
      <c r="F55" s="6">
        <v>0.32039897099897635</v>
      </c>
      <c r="G55" s="6">
        <v>3.0258290177789071</v>
      </c>
      <c r="H55" s="6" t="s">
        <v>432</v>
      </c>
      <c r="I55" s="6">
        <v>1.94685619E-2</v>
      </c>
      <c r="J55" s="6">
        <v>1.94685619E-2</v>
      </c>
      <c r="K55" s="6">
        <v>1.94685619E-2</v>
      </c>
      <c r="L55" s="6">
        <v>4.867490475E-4</v>
      </c>
      <c r="M55" s="6">
        <v>1.0030090680861969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5758.790328281586</v>
      </c>
      <c r="AG55" s="26" t="s">
        <v>431</v>
      </c>
      <c r="AH55" s="26">
        <v>88.57064214652415</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17511.053468800001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6.6681295384509995E-2</v>
      </c>
      <c r="J58" s="6">
        <v>0.44454196922740002</v>
      </c>
      <c r="K58" s="6">
        <v>0.88908393845379996</v>
      </c>
      <c r="L58" s="6">
        <v>3.0673440279214601E-4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2152.5872521169999</v>
      </c>
      <c r="AL58" s="49" t="s">
        <v>148</v>
      </c>
    </row>
    <row r="59" spans="1:38" s="2" customFormat="1" ht="26.25" customHeight="1" thickBot="1" x14ac:dyDescent="0.25">
      <c r="A59" s="70" t="s">
        <v>53</v>
      </c>
      <c r="B59" s="78" t="s">
        <v>149</v>
      </c>
      <c r="C59" s="71" t="s">
        <v>402</v>
      </c>
      <c r="D59" s="72"/>
      <c r="E59" s="6" t="s">
        <v>432</v>
      </c>
      <c r="F59" s="6">
        <v>7.8773346549999998E-2</v>
      </c>
      <c r="G59" s="6" t="s">
        <v>432</v>
      </c>
      <c r="H59" s="6">
        <v>0.12385552626</v>
      </c>
      <c r="I59" s="6">
        <v>0.78044285833799998</v>
      </c>
      <c r="J59" s="6">
        <v>0.88887813940600002</v>
      </c>
      <c r="K59" s="6">
        <v>1.015717664718</v>
      </c>
      <c r="L59" s="6">
        <v>1.690780142152E-3</v>
      </c>
      <c r="M59" s="6" t="s">
        <v>432</v>
      </c>
      <c r="N59" s="6">
        <v>8.439169106404</v>
      </c>
      <c r="O59" s="6">
        <v>0.4006368504301</v>
      </c>
      <c r="P59" s="6">
        <v>2.986116E-3</v>
      </c>
      <c r="Q59" s="6">
        <v>0.89162531600999995</v>
      </c>
      <c r="R59" s="6">
        <v>1.1126120470806999</v>
      </c>
      <c r="S59" s="6">
        <v>1.7465606450100001E-2</v>
      </c>
      <c r="T59" s="6">
        <v>1.4096403692596</v>
      </c>
      <c r="U59" s="6">
        <v>4.3089757336985999</v>
      </c>
      <c r="V59" s="6">
        <v>0.42361148599999998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4776.8752124000002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1.2239129950000001</v>
      </c>
      <c r="J60" s="6">
        <v>10.004148999</v>
      </c>
      <c r="K60" s="6">
        <v>32.689750404000002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198232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0.91056371800000002</v>
      </c>
      <c r="J61" s="6">
        <v>9.0952526349999996</v>
      </c>
      <c r="K61" s="6">
        <v>30.385401237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29975280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2.7351664000000001E-2</v>
      </c>
      <c r="J62" s="6">
        <v>0.27351662700000001</v>
      </c>
      <c r="K62" s="6">
        <v>0.54703324799999997</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45586.103999999999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0.19925999999999999</v>
      </c>
      <c r="F65" s="6" t="s">
        <v>431</v>
      </c>
      <c r="G65" s="6" t="s">
        <v>431</v>
      </c>
      <c r="H65" s="6">
        <v>8.4100010999999999E-3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1.216558E-3</v>
      </c>
      <c r="J67" s="6">
        <v>1.622077E-3</v>
      </c>
      <c r="K67" s="6">
        <v>2.0275969999999999E-3</v>
      </c>
      <c r="L67" s="6">
        <v>2.1897999999999999E-5</v>
      </c>
      <c r="M67" s="6">
        <v>7.3481851000000002</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7.4585880000000004E-3</v>
      </c>
      <c r="F68" s="6" t="s">
        <v>432</v>
      </c>
      <c r="G68" s="6">
        <v>0.27417216999999999</v>
      </c>
      <c r="H68" s="6" t="s">
        <v>432</v>
      </c>
      <c r="I68" s="6">
        <v>1.2430979999999999E-2</v>
      </c>
      <c r="J68" s="6">
        <v>1.6574640000000002E-2</v>
      </c>
      <c r="K68" s="6">
        <v>2.0718299999999999E-2</v>
      </c>
      <c r="L68" s="6">
        <v>2.2375800000000001E-4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0.86317087950719995</v>
      </c>
      <c r="I69" s="6">
        <v>3.3846347577599998E-4</v>
      </c>
      <c r="J69" s="6">
        <v>4.5128463379199999E-4</v>
      </c>
      <c r="K69" s="6">
        <v>5.6410579267200005E-4</v>
      </c>
      <c r="L69" s="6">
        <v>6.0923422079999999E-6</v>
      </c>
      <c r="M69" s="6">
        <v>8.5194367392959993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0.21704799999999999</v>
      </c>
      <c r="F70" s="6">
        <v>9.8767740178000007</v>
      </c>
      <c r="G70" s="6">
        <v>3.1037173684399999</v>
      </c>
      <c r="H70" s="6">
        <v>0.21054824088440113</v>
      </c>
      <c r="I70" s="6">
        <v>1.508412439024815</v>
      </c>
      <c r="J70" s="6">
        <v>2.0520779391420589</v>
      </c>
      <c r="K70" s="6">
        <v>2.6265718621393028</v>
      </c>
      <c r="L70" s="6">
        <v>2.7719493783436001E-2</v>
      </c>
      <c r="M70" s="6">
        <v>0.24938399999999999</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1.2528866781905901</v>
      </c>
      <c r="F72" s="6">
        <v>0.76319716364100998</v>
      </c>
      <c r="G72" s="6">
        <v>1.1957580303485726</v>
      </c>
      <c r="H72" s="6" t="s">
        <v>432</v>
      </c>
      <c r="I72" s="6">
        <v>1.0471809945363899</v>
      </c>
      <c r="J72" s="6">
        <v>1.28419810333649</v>
      </c>
      <c r="K72" s="6">
        <v>2.4460028905711702</v>
      </c>
      <c r="L72" s="6">
        <v>3.13020144457994E-2</v>
      </c>
      <c r="M72" s="6">
        <v>86.311804113549996</v>
      </c>
      <c r="N72" s="6">
        <v>33.357772454961001</v>
      </c>
      <c r="O72" s="6">
        <v>1.3480980351039999</v>
      </c>
      <c r="P72" s="6">
        <v>0.81660946716100002</v>
      </c>
      <c r="Q72" s="6">
        <v>9.0145095362149999E-2</v>
      </c>
      <c r="R72" s="6">
        <v>2.0186341042454998</v>
      </c>
      <c r="S72" s="6">
        <v>1.7025577543670001</v>
      </c>
      <c r="T72" s="6">
        <v>4.3278628471219998</v>
      </c>
      <c r="U72" s="6">
        <v>0.11479069812999999</v>
      </c>
      <c r="V72" s="6">
        <v>23.779151639087999</v>
      </c>
      <c r="W72" s="6">
        <v>53.628812864499999</v>
      </c>
      <c r="X72" s="6" t="s">
        <v>434</v>
      </c>
      <c r="Y72" s="6" t="s">
        <v>434</v>
      </c>
      <c r="Z72" s="6" t="s">
        <v>434</v>
      </c>
      <c r="AA72" s="6" t="s">
        <v>434</v>
      </c>
      <c r="AB72" s="6">
        <v>14.34118268986404</v>
      </c>
      <c r="AC72" s="6">
        <v>0.15310743539999999</v>
      </c>
      <c r="AD72" s="6">
        <v>23.96552888495</v>
      </c>
      <c r="AE72" s="60"/>
      <c r="AF72" s="26" t="s">
        <v>431</v>
      </c>
      <c r="AG72" s="26" t="s">
        <v>431</v>
      </c>
      <c r="AH72" s="26" t="s">
        <v>431</v>
      </c>
      <c r="AI72" s="26" t="s">
        <v>431</v>
      </c>
      <c r="AJ72" s="26" t="s">
        <v>431</v>
      </c>
      <c r="AK72" s="26">
        <v>13642.1741415</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0.16767991800000001</v>
      </c>
      <c r="J73" s="6">
        <v>0.23754655050000001</v>
      </c>
      <c r="K73" s="6">
        <v>0.27946652999999999</v>
      </c>
      <c r="L73" s="6">
        <v>1.67679918E-2</v>
      </c>
      <c r="M73" s="6" t="s">
        <v>432</v>
      </c>
      <c r="N73" s="6">
        <v>8.4848440560000002E-2</v>
      </c>
      <c r="O73" s="6">
        <v>2.5771722599999998E-3</v>
      </c>
      <c r="P73" s="6" t="s">
        <v>432</v>
      </c>
      <c r="Q73" s="6">
        <v>6.0134019400000004E-3</v>
      </c>
      <c r="R73" s="6">
        <v>1.6520335E-3</v>
      </c>
      <c r="S73" s="6">
        <v>3.23798566E-3</v>
      </c>
      <c r="T73" s="6">
        <v>7.9297608000000004E-4</v>
      </c>
      <c r="U73" s="6" t="s">
        <v>432</v>
      </c>
      <c r="V73" s="6">
        <v>0.41036512139999998</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0.23714651</v>
      </c>
      <c r="F74" s="6" t="s">
        <v>432</v>
      </c>
      <c r="G74" s="6">
        <v>2.8834059999999999</v>
      </c>
      <c r="H74" s="6" t="s">
        <v>432</v>
      </c>
      <c r="I74" s="6">
        <v>0.29000886570000001</v>
      </c>
      <c r="J74" s="6">
        <v>0.69407360100000004</v>
      </c>
      <c r="K74" s="6">
        <v>0.88047799999999998</v>
      </c>
      <c r="L74" s="6">
        <v>6.6702044999999996E-3</v>
      </c>
      <c r="M74" s="6">
        <v>28.4575812</v>
      </c>
      <c r="N74" s="6" t="s">
        <v>432</v>
      </c>
      <c r="O74" s="6" t="s">
        <v>432</v>
      </c>
      <c r="P74" s="6" t="s">
        <v>432</v>
      </c>
      <c r="Q74" s="6" t="s">
        <v>432</v>
      </c>
      <c r="R74" s="6" t="s">
        <v>432</v>
      </c>
      <c r="S74" s="6" t="s">
        <v>432</v>
      </c>
      <c r="T74" s="6" t="s">
        <v>432</v>
      </c>
      <c r="U74" s="6" t="s">
        <v>432</v>
      </c>
      <c r="V74" s="6" t="s">
        <v>432</v>
      </c>
      <c r="W74" s="6">
        <v>9.6538400000000006</v>
      </c>
      <c r="X74" s="6">
        <v>0.13062304999999999</v>
      </c>
      <c r="Y74" s="6">
        <v>0.11940415</v>
      </c>
      <c r="Z74" s="6">
        <v>0.11940415</v>
      </c>
      <c r="AA74" s="6">
        <v>1.6289141E-2</v>
      </c>
      <c r="AB74" s="6">
        <v>0.385720491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0.945075</v>
      </c>
      <c r="H76" s="6" t="s">
        <v>432</v>
      </c>
      <c r="I76" s="6">
        <v>1.51212E-3</v>
      </c>
      <c r="J76" s="6">
        <v>3.0242400000000001E-3</v>
      </c>
      <c r="K76" s="6">
        <v>3.7802999999999999E-3</v>
      </c>
      <c r="L76" s="6" t="s">
        <v>432</v>
      </c>
      <c r="M76" s="6" t="s">
        <v>432</v>
      </c>
      <c r="N76" s="6">
        <v>0.2079165</v>
      </c>
      <c r="O76" s="6">
        <v>9.4507500000000008E-3</v>
      </c>
      <c r="P76" s="6" t="s">
        <v>432</v>
      </c>
      <c r="Q76" s="6">
        <v>5.6704499999999998E-2</v>
      </c>
      <c r="R76" s="6" t="s">
        <v>432</v>
      </c>
      <c r="S76" s="6" t="s">
        <v>432</v>
      </c>
      <c r="T76" s="6" t="s">
        <v>432</v>
      </c>
      <c r="U76" s="6" t="s">
        <v>432</v>
      </c>
      <c r="V76" s="6">
        <v>9.4507500000000008E-3</v>
      </c>
      <c r="W76" s="6">
        <v>0.60484800000000005</v>
      </c>
      <c r="X76" s="6" t="s">
        <v>432</v>
      </c>
      <c r="Y76" s="6" t="s">
        <v>432</v>
      </c>
      <c r="Z76" s="6" t="s">
        <v>432</v>
      </c>
      <c r="AA76" s="6" t="s">
        <v>432</v>
      </c>
      <c r="AB76" s="6" t="s">
        <v>432</v>
      </c>
      <c r="AC76" s="6" t="s">
        <v>432</v>
      </c>
      <c r="AD76" s="6">
        <v>4.9143899999999998E-4</v>
      </c>
      <c r="AE76" s="60"/>
      <c r="AF76" s="26" t="s">
        <v>431</v>
      </c>
      <c r="AG76" s="26" t="s">
        <v>431</v>
      </c>
      <c r="AH76" s="26" t="s">
        <v>431</v>
      </c>
      <c r="AI76" s="26" t="s">
        <v>431</v>
      </c>
      <c r="AJ76" s="26" t="s">
        <v>431</v>
      </c>
      <c r="AK76" s="26">
        <v>189.01499999999999</v>
      </c>
      <c r="AL76" s="49" t="s">
        <v>193</v>
      </c>
    </row>
    <row r="77" spans="1:38" s="2" customFormat="1" ht="26.25" customHeight="1" thickBot="1" x14ac:dyDescent="0.25">
      <c r="A77" s="70" t="s">
        <v>53</v>
      </c>
      <c r="B77" s="70" t="s">
        <v>194</v>
      </c>
      <c r="C77" s="71" t="s">
        <v>195</v>
      </c>
      <c r="D77" s="72"/>
      <c r="E77" s="6" t="s">
        <v>432</v>
      </c>
      <c r="F77" s="6" t="s">
        <v>432</v>
      </c>
      <c r="G77" s="6">
        <v>0.769933176</v>
      </c>
      <c r="H77" s="6" t="s">
        <v>432</v>
      </c>
      <c r="I77" s="6">
        <v>8.2854029760000003E-3</v>
      </c>
      <c r="J77" s="6">
        <v>9.0460587039999998E-3</v>
      </c>
      <c r="K77" s="6">
        <v>1.0314630432E-2</v>
      </c>
      <c r="L77" s="6" t="s">
        <v>432</v>
      </c>
      <c r="M77" s="6" t="s">
        <v>432</v>
      </c>
      <c r="N77" s="6">
        <v>0.16637996720000001</v>
      </c>
      <c r="O77" s="6">
        <v>3.9693352479999999E-2</v>
      </c>
      <c r="P77" s="6">
        <v>0.30487596986400001</v>
      </c>
      <c r="Q77" s="6">
        <v>2.52739728E-3</v>
      </c>
      <c r="R77" s="6" t="s">
        <v>432</v>
      </c>
      <c r="S77" s="6" t="s">
        <v>432</v>
      </c>
      <c r="T77" s="6" t="s">
        <v>432</v>
      </c>
      <c r="U77" s="6" t="s">
        <v>432</v>
      </c>
      <c r="V77" s="6">
        <v>3.2977991840000001</v>
      </c>
      <c r="W77" s="6">
        <v>2.9608128800000002</v>
      </c>
      <c r="X77" s="6" t="s">
        <v>432</v>
      </c>
      <c r="Y77" s="6" t="s">
        <v>432</v>
      </c>
      <c r="Z77" s="6" t="s">
        <v>432</v>
      </c>
      <c r="AA77" s="6" t="s">
        <v>432</v>
      </c>
      <c r="AB77" s="6" t="s">
        <v>432</v>
      </c>
      <c r="AC77" s="6" t="s">
        <v>432</v>
      </c>
      <c r="AD77" s="6">
        <v>7.6090967360000004E-4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1.4353899999999999</v>
      </c>
      <c r="H78" s="6" t="s">
        <v>432</v>
      </c>
      <c r="I78" s="6">
        <v>9.1423076919999995E-3</v>
      </c>
      <c r="J78" s="6">
        <v>1.1915E-2</v>
      </c>
      <c r="K78" s="6">
        <v>3.7956999999999998E-2</v>
      </c>
      <c r="L78" s="6">
        <v>9.1423080000000008E-6</v>
      </c>
      <c r="M78" s="6" t="s">
        <v>432</v>
      </c>
      <c r="N78" s="6">
        <v>0.55700000000000005</v>
      </c>
      <c r="O78" s="6">
        <v>4.4999999999999998E-2</v>
      </c>
      <c r="P78" s="6">
        <v>4.0000000000000001E-3</v>
      </c>
      <c r="Q78" s="6">
        <v>0.24299999999999999</v>
      </c>
      <c r="R78" s="6">
        <v>5.711328</v>
      </c>
      <c r="S78" s="6">
        <v>3.5139999999999998</v>
      </c>
      <c r="T78" s="6">
        <v>4.4299999999999999E-2</v>
      </c>
      <c r="U78" s="6" t="s">
        <v>432</v>
      </c>
      <c r="V78" s="6">
        <v>0.55800000000000005</v>
      </c>
      <c r="W78" s="6">
        <v>0.50271968</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0.54856411999999999</v>
      </c>
      <c r="H80" s="6" t="s">
        <v>432</v>
      </c>
      <c r="I80" s="6" t="s">
        <v>432</v>
      </c>
      <c r="J80" s="6" t="s">
        <v>432</v>
      </c>
      <c r="K80" s="6">
        <v>0.33757791999999998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110.045953909</v>
      </c>
      <c r="G82" s="6" t="s">
        <v>431</v>
      </c>
      <c r="H82" s="6" t="s">
        <v>431</v>
      </c>
      <c r="I82" s="6" t="s">
        <v>432</v>
      </c>
      <c r="J82" s="6" t="s">
        <v>431</v>
      </c>
      <c r="K82" s="6" t="s">
        <v>431</v>
      </c>
      <c r="L82" s="6" t="s">
        <v>431</v>
      </c>
      <c r="M82" s="6" t="s">
        <v>431</v>
      </c>
      <c r="N82" s="6" t="s">
        <v>431</v>
      </c>
      <c r="O82" s="6" t="s">
        <v>431</v>
      </c>
      <c r="P82" s="6">
        <v>0.109281821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0.58253332700000005</v>
      </c>
      <c r="G83" s="6" t="s">
        <v>432</v>
      </c>
      <c r="H83" s="6" t="s">
        <v>431</v>
      </c>
      <c r="I83" s="6">
        <v>3.8226666999999999E-2</v>
      </c>
      <c r="J83" s="6">
        <v>0.55773332499999995</v>
      </c>
      <c r="K83" s="6">
        <v>0.99639999199999996</v>
      </c>
      <c r="L83" s="6">
        <v>2.1789219999999998E-3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1.9927180999999999E-2</v>
      </c>
      <c r="G84" s="6" t="s">
        <v>431</v>
      </c>
      <c r="H84" s="6" t="s">
        <v>431</v>
      </c>
      <c r="I84" s="6">
        <v>1.2262881E-2</v>
      </c>
      <c r="J84" s="6">
        <v>6.1314400999999998E-2</v>
      </c>
      <c r="K84" s="6">
        <v>0.24525760199999999</v>
      </c>
      <c r="L84" s="6">
        <v>1.5960000000000001E-6</v>
      </c>
      <c r="M84" s="6">
        <v>1.4562170000000001E-3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153286</v>
      </c>
      <c r="AL84" s="49" t="s">
        <v>412</v>
      </c>
    </row>
    <row r="85" spans="1:38" s="2" customFormat="1" ht="26.25" customHeight="1" thickBot="1" x14ac:dyDescent="0.25">
      <c r="A85" s="70" t="s">
        <v>208</v>
      </c>
      <c r="B85" s="76" t="s">
        <v>215</v>
      </c>
      <c r="C85" s="82" t="s">
        <v>403</v>
      </c>
      <c r="D85" s="72"/>
      <c r="E85" s="6" t="s">
        <v>431</v>
      </c>
      <c r="F85" s="6">
        <v>64.103564852713006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458.54300000000001</v>
      </c>
      <c r="AL85" s="49" t="s">
        <v>216</v>
      </c>
    </row>
    <row r="86" spans="1:38" s="2" customFormat="1" ht="26.25" customHeight="1" thickBot="1" x14ac:dyDescent="0.25">
      <c r="A86" s="70" t="s">
        <v>208</v>
      </c>
      <c r="B86" s="76" t="s">
        <v>217</v>
      </c>
      <c r="C86" s="80" t="s">
        <v>218</v>
      </c>
      <c r="D86" s="72"/>
      <c r="E86" s="6" t="s">
        <v>431</v>
      </c>
      <c r="F86" s="6">
        <v>10.6338922837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0.182480317</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0.26473202969999998</v>
      </c>
      <c r="AL87" s="49" t="s">
        <v>219</v>
      </c>
    </row>
    <row r="88" spans="1:38" s="2" customFormat="1" ht="26.25" customHeight="1" thickBot="1" x14ac:dyDescent="0.25">
      <c r="A88" s="70" t="s">
        <v>208</v>
      </c>
      <c r="B88" s="76" t="s">
        <v>222</v>
      </c>
      <c r="C88" s="80" t="s">
        <v>223</v>
      </c>
      <c r="D88" s="72"/>
      <c r="E88" s="6" t="s">
        <v>432</v>
      </c>
      <c r="F88" s="6">
        <v>51.689767131000004</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13.764987825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17.402485425971001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0.130411997</v>
      </c>
      <c r="F91" s="6">
        <v>0.34765719899999997</v>
      </c>
      <c r="G91" s="6">
        <v>1.2986001E-2</v>
      </c>
      <c r="H91" s="6">
        <v>0.29809450100000001</v>
      </c>
      <c r="I91" s="6">
        <v>2.162751997</v>
      </c>
      <c r="J91" s="6">
        <v>2.3690659959999998</v>
      </c>
      <c r="K91" s="6">
        <v>2.4116789999999999</v>
      </c>
      <c r="L91" s="6">
        <v>0.872734499</v>
      </c>
      <c r="M91" s="6">
        <v>3.9885779989999999</v>
      </c>
      <c r="N91" s="6">
        <v>3.3711990000000001E-3</v>
      </c>
      <c r="O91" s="6">
        <v>0.38788835999999999</v>
      </c>
      <c r="P91" s="6">
        <v>2.4699999999999998E-7</v>
      </c>
      <c r="Q91" s="6">
        <v>5.7180000000000001E-6</v>
      </c>
      <c r="R91" s="6">
        <v>6.7081000000000004E-5</v>
      </c>
      <c r="S91" s="6">
        <v>0.38979119499999998</v>
      </c>
      <c r="T91" s="6">
        <v>0.19406999999999999</v>
      </c>
      <c r="U91" s="6" t="s">
        <v>432</v>
      </c>
      <c r="V91" s="6">
        <v>0.19505900000000001</v>
      </c>
      <c r="W91" s="6">
        <v>7.1830000000000001E-3</v>
      </c>
      <c r="X91" s="6">
        <v>7.9731300000000001E-3</v>
      </c>
      <c r="Y91" s="6">
        <v>3.2323500000000002E-3</v>
      </c>
      <c r="Z91" s="6">
        <v>3.2323500000000002E-3</v>
      </c>
      <c r="AA91" s="6">
        <v>3.2323500000000002E-3</v>
      </c>
      <c r="AB91" s="6">
        <v>1.7670180000000001E-2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1.669493557</v>
      </c>
      <c r="F92" s="6">
        <v>3.1995559139999998</v>
      </c>
      <c r="G92" s="6">
        <v>3.338987114</v>
      </c>
      <c r="H92" s="6" t="s">
        <v>432</v>
      </c>
      <c r="I92" s="6">
        <v>0.84440313420000002</v>
      </c>
      <c r="J92" s="6">
        <v>1.1258708455999999</v>
      </c>
      <c r="K92" s="6">
        <v>1.4073385570000001</v>
      </c>
      <c r="L92" s="6">
        <v>2.1954481489200001E-2</v>
      </c>
      <c r="M92" s="6">
        <v>8.7320505634999996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1628.569557</v>
      </c>
      <c r="AL92" s="49" t="s">
        <v>231</v>
      </c>
    </row>
    <row r="93" spans="1:38" s="2" customFormat="1" ht="26.25" customHeight="1" thickBot="1" x14ac:dyDescent="0.25">
      <c r="A93" s="70" t="s">
        <v>53</v>
      </c>
      <c r="B93" s="74" t="s">
        <v>232</v>
      </c>
      <c r="C93" s="71" t="s">
        <v>405</v>
      </c>
      <c r="D93" s="77"/>
      <c r="E93" s="6" t="s">
        <v>431</v>
      </c>
      <c r="F93" s="6">
        <v>22.17405144</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10721.188375150001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0.36160674799999998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2798.884</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475.450761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0.12015000200000001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0.96305119500000003</v>
      </c>
      <c r="F99" s="6">
        <v>26.630872939</v>
      </c>
      <c r="G99" s="6" t="s">
        <v>431</v>
      </c>
      <c r="H99" s="6">
        <v>32.902807307000003</v>
      </c>
      <c r="I99" s="6">
        <v>0.33378141</v>
      </c>
      <c r="J99" s="6">
        <v>0.51288363000000003</v>
      </c>
      <c r="K99" s="6">
        <v>1.1234593799999999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814.101</v>
      </c>
      <c r="AL99" s="49" t="s">
        <v>245</v>
      </c>
    </row>
    <row r="100" spans="1:38" s="2" customFormat="1" ht="26.25" customHeight="1" thickBot="1" x14ac:dyDescent="0.25">
      <c r="A100" s="70" t="s">
        <v>243</v>
      </c>
      <c r="B100" s="70" t="s">
        <v>246</v>
      </c>
      <c r="C100" s="71" t="s">
        <v>408</v>
      </c>
      <c r="D100" s="84"/>
      <c r="E100" s="6">
        <v>2.03872739</v>
      </c>
      <c r="F100" s="6">
        <v>19.510772626000001</v>
      </c>
      <c r="G100" s="6" t="s">
        <v>431</v>
      </c>
      <c r="H100" s="6">
        <v>32.935427560999997</v>
      </c>
      <c r="I100" s="6">
        <v>0.35923445999999998</v>
      </c>
      <c r="J100" s="6">
        <v>0.53885168999999999</v>
      </c>
      <c r="K100" s="6">
        <v>1.1774907299999999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5847.1189999999997</v>
      </c>
      <c r="AL100" s="49" t="s">
        <v>245</v>
      </c>
    </row>
    <row r="101" spans="1:38" s="2" customFormat="1" ht="26.25" customHeight="1" thickBot="1" x14ac:dyDescent="0.25">
      <c r="A101" s="70" t="s">
        <v>243</v>
      </c>
      <c r="B101" s="70" t="s">
        <v>247</v>
      </c>
      <c r="C101" s="71" t="s">
        <v>248</v>
      </c>
      <c r="D101" s="84"/>
      <c r="E101" s="6">
        <v>0.315509604</v>
      </c>
      <c r="F101" s="6">
        <v>0.89899298599999999</v>
      </c>
      <c r="G101" s="6" t="s">
        <v>431</v>
      </c>
      <c r="H101" s="6">
        <v>8.4712840119999999</v>
      </c>
      <c r="I101" s="6">
        <v>8.6482379999999998E-2</v>
      </c>
      <c r="J101" s="6">
        <v>0.25944714000000002</v>
      </c>
      <c r="K101" s="6">
        <v>0.60537666000000001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15478.616</v>
      </c>
      <c r="AL101" s="49" t="s">
        <v>245</v>
      </c>
    </row>
    <row r="102" spans="1:38" s="2" customFormat="1" ht="26.25" customHeight="1" thickBot="1" x14ac:dyDescent="0.25">
      <c r="A102" s="70" t="s">
        <v>243</v>
      </c>
      <c r="B102" s="70" t="s">
        <v>249</v>
      </c>
      <c r="C102" s="71" t="s">
        <v>386</v>
      </c>
      <c r="D102" s="84"/>
      <c r="E102" s="6">
        <v>0.31948409799999999</v>
      </c>
      <c r="F102" s="6">
        <v>13.721602417</v>
      </c>
      <c r="G102" s="6" t="s">
        <v>431</v>
      </c>
      <c r="H102" s="6">
        <v>65.702749299999994</v>
      </c>
      <c r="I102" s="6">
        <v>0.18786208600000001</v>
      </c>
      <c r="J102" s="6">
        <v>4.2284986699999996</v>
      </c>
      <c r="K102" s="6">
        <v>30.11123078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30854.797999999999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0.218628766</v>
      </c>
      <c r="F104" s="6">
        <v>0.52252966999999995</v>
      </c>
      <c r="G104" s="6" t="s">
        <v>431</v>
      </c>
      <c r="H104" s="6">
        <v>5.2890003999999999</v>
      </c>
      <c r="I104" s="6">
        <v>3.473888E-2</v>
      </c>
      <c r="J104" s="6">
        <v>0.10421664</v>
      </c>
      <c r="K104" s="6">
        <v>0.24317216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2659.1210000000001</v>
      </c>
      <c r="AL104" s="49" t="s">
        <v>245</v>
      </c>
    </row>
    <row r="105" spans="1:38" s="2" customFormat="1" ht="26.25" customHeight="1" thickBot="1" x14ac:dyDescent="0.25">
      <c r="A105" s="70" t="s">
        <v>243</v>
      </c>
      <c r="B105" s="70" t="s">
        <v>254</v>
      </c>
      <c r="C105" s="71" t="s">
        <v>255</v>
      </c>
      <c r="D105" s="84"/>
      <c r="E105" s="6">
        <v>0.18252217500000001</v>
      </c>
      <c r="F105" s="6">
        <v>0.80914496000000002</v>
      </c>
      <c r="G105" s="6" t="s">
        <v>431</v>
      </c>
      <c r="H105" s="6">
        <v>4.8269527920000002</v>
      </c>
      <c r="I105" s="6">
        <v>3.3092721999999998E-2</v>
      </c>
      <c r="J105" s="6">
        <v>5.2002846999999998E-2</v>
      </c>
      <c r="K105" s="6">
        <v>0.11346075999999999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574.72500005048698</v>
      </c>
      <c r="AL105" s="49" t="s">
        <v>245</v>
      </c>
    </row>
    <row r="106" spans="1:38" s="2" customFormat="1" ht="26.25" customHeight="1" thickBot="1" x14ac:dyDescent="0.25">
      <c r="A106" s="70" t="s">
        <v>243</v>
      </c>
      <c r="B106" s="70" t="s">
        <v>256</v>
      </c>
      <c r="C106" s="71" t="s">
        <v>257</v>
      </c>
      <c r="D106" s="84"/>
      <c r="E106" s="6">
        <v>3.2867809999999999E-3</v>
      </c>
      <c r="F106" s="6">
        <v>5.8894378999999997E-2</v>
      </c>
      <c r="G106" s="6" t="s">
        <v>431</v>
      </c>
      <c r="H106" s="6">
        <v>0.122543991</v>
      </c>
      <c r="I106" s="6">
        <v>1.9677570000000001E-3</v>
      </c>
      <c r="J106" s="6">
        <v>3.1484059999999999E-3</v>
      </c>
      <c r="K106" s="6">
        <v>6.6903630000000004E-3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55.821000001484002</v>
      </c>
      <c r="AL106" s="49" t="s">
        <v>245</v>
      </c>
    </row>
    <row r="107" spans="1:38" s="2" customFormat="1" ht="26.25" customHeight="1" thickBot="1" x14ac:dyDescent="0.25">
      <c r="A107" s="70" t="s">
        <v>243</v>
      </c>
      <c r="B107" s="70" t="s">
        <v>258</v>
      </c>
      <c r="C107" s="71" t="s">
        <v>379</v>
      </c>
      <c r="D107" s="84"/>
      <c r="E107" s="6">
        <v>0.53754680899999996</v>
      </c>
      <c r="F107" s="6">
        <v>1.9385135149999999</v>
      </c>
      <c r="G107" s="6" t="s">
        <v>431</v>
      </c>
      <c r="H107" s="6">
        <v>7.8056706240000002</v>
      </c>
      <c r="I107" s="6">
        <v>0.14307683099999999</v>
      </c>
      <c r="J107" s="6">
        <v>1.90769108</v>
      </c>
      <c r="K107" s="6">
        <v>9.0615326300000003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47692.277000000002</v>
      </c>
      <c r="AL107" s="49" t="s">
        <v>245</v>
      </c>
    </row>
    <row r="108" spans="1:38" s="2" customFormat="1" ht="26.25" customHeight="1" thickBot="1" x14ac:dyDescent="0.25">
      <c r="A108" s="70" t="s">
        <v>243</v>
      </c>
      <c r="B108" s="70" t="s">
        <v>259</v>
      </c>
      <c r="C108" s="71" t="s">
        <v>380</v>
      </c>
      <c r="D108" s="84"/>
      <c r="E108" s="6">
        <v>1.065791878</v>
      </c>
      <c r="F108" s="6">
        <v>12.811081369</v>
      </c>
      <c r="G108" s="6" t="s">
        <v>431</v>
      </c>
      <c r="H108" s="6">
        <v>22.465220679000002</v>
      </c>
      <c r="I108" s="6">
        <v>0.178544536</v>
      </c>
      <c r="J108" s="6">
        <v>1.78544536</v>
      </c>
      <c r="K108" s="6">
        <v>3.57089072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89272.267999999996</v>
      </c>
      <c r="AL108" s="49" t="s">
        <v>245</v>
      </c>
    </row>
    <row r="109" spans="1:38" s="2" customFormat="1" ht="26.25" customHeight="1" thickBot="1" x14ac:dyDescent="0.25">
      <c r="A109" s="70" t="s">
        <v>243</v>
      </c>
      <c r="B109" s="70" t="s">
        <v>260</v>
      </c>
      <c r="C109" s="71" t="s">
        <v>381</v>
      </c>
      <c r="D109" s="84"/>
      <c r="E109" s="6">
        <v>0.221777219</v>
      </c>
      <c r="F109" s="6">
        <v>1.1439733059999999</v>
      </c>
      <c r="G109" s="6" t="s">
        <v>431</v>
      </c>
      <c r="H109" s="6">
        <v>6.4240402230000004</v>
      </c>
      <c r="I109" s="6">
        <v>0.2078062</v>
      </c>
      <c r="J109" s="6">
        <v>1.1429341</v>
      </c>
      <c r="K109" s="6">
        <v>1.1429341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10390.31</v>
      </c>
      <c r="AL109" s="49" t="s">
        <v>245</v>
      </c>
    </row>
    <row r="110" spans="1:38" s="2" customFormat="1" ht="26.25" customHeight="1" thickBot="1" x14ac:dyDescent="0.25">
      <c r="A110" s="70" t="s">
        <v>243</v>
      </c>
      <c r="B110" s="70" t="s">
        <v>261</v>
      </c>
      <c r="C110" s="71" t="s">
        <v>382</v>
      </c>
      <c r="D110" s="84"/>
      <c r="E110" s="6">
        <v>0.224137532</v>
      </c>
      <c r="F110" s="6">
        <v>1.1629781560000001</v>
      </c>
      <c r="G110" s="6" t="s">
        <v>431</v>
      </c>
      <c r="H110" s="6">
        <v>6.4927490219999999</v>
      </c>
      <c r="I110" s="6">
        <v>0.21163272</v>
      </c>
      <c r="J110" s="6">
        <v>1.16397996</v>
      </c>
      <c r="K110" s="6">
        <v>1.16397996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10581.636</v>
      </c>
      <c r="AL110" s="49" t="s">
        <v>245</v>
      </c>
    </row>
    <row r="111" spans="1:38" s="2" customFormat="1" ht="26.25" customHeight="1" thickBot="1" x14ac:dyDescent="0.25">
      <c r="A111" s="70" t="s">
        <v>243</v>
      </c>
      <c r="B111" s="70" t="s">
        <v>262</v>
      </c>
      <c r="C111" s="71" t="s">
        <v>376</v>
      </c>
      <c r="D111" s="84"/>
      <c r="E111" s="6">
        <v>0.89550388000000003</v>
      </c>
      <c r="F111" s="6">
        <v>0.56306626699999995</v>
      </c>
      <c r="G111" s="6" t="s">
        <v>431</v>
      </c>
      <c r="H111" s="6">
        <v>15.229443509999999</v>
      </c>
      <c r="I111" s="6">
        <v>3.0754436E-2</v>
      </c>
      <c r="J111" s="6">
        <v>6.1508871999999999E-2</v>
      </c>
      <c r="K111" s="6">
        <v>0.13839496200000001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7688.6090000000004</v>
      </c>
      <c r="AL111" s="49" t="s">
        <v>245</v>
      </c>
    </row>
    <row r="112" spans="1:38" s="2" customFormat="1" ht="26.25" customHeight="1" thickBot="1" x14ac:dyDescent="0.25">
      <c r="A112" s="70" t="s">
        <v>263</v>
      </c>
      <c r="B112" s="70" t="s">
        <v>264</v>
      </c>
      <c r="C112" s="71" t="s">
        <v>265</v>
      </c>
      <c r="D112" s="72"/>
      <c r="E112" s="6">
        <v>40.423159998000003</v>
      </c>
      <c r="F112" s="6" t="s">
        <v>431</v>
      </c>
      <c r="G112" s="6" t="s">
        <v>431</v>
      </c>
      <c r="H112" s="6">
        <v>73.921099237000007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1010579000</v>
      </c>
      <c r="AL112" s="49" t="s">
        <v>418</v>
      </c>
    </row>
    <row r="113" spans="1:38" s="2" customFormat="1" ht="26.25" customHeight="1" thickBot="1" x14ac:dyDescent="0.25">
      <c r="A113" s="70" t="s">
        <v>263</v>
      </c>
      <c r="B113" s="85" t="s">
        <v>266</v>
      </c>
      <c r="C113" s="86" t="s">
        <v>267</v>
      </c>
      <c r="D113" s="72"/>
      <c r="E113" s="6">
        <v>18.573427873</v>
      </c>
      <c r="F113" s="6">
        <v>26.276773969000001</v>
      </c>
      <c r="G113" s="6" t="s">
        <v>431</v>
      </c>
      <c r="H113" s="6">
        <v>115.743132828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0.96837744800000003</v>
      </c>
      <c r="F114" s="6" t="s">
        <v>431</v>
      </c>
      <c r="G114" s="6" t="s">
        <v>431</v>
      </c>
      <c r="H114" s="6">
        <v>3.1472267120000001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0.77898183799999998</v>
      </c>
      <c r="F115" s="6" t="s">
        <v>431</v>
      </c>
      <c r="G115" s="6" t="s">
        <v>431</v>
      </c>
      <c r="H115" s="6">
        <v>1.557963679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12.715163416999999</v>
      </c>
      <c r="F116" s="6">
        <v>1.5017573689999999</v>
      </c>
      <c r="G116" s="6" t="s">
        <v>431</v>
      </c>
      <c r="H116" s="6">
        <v>37.133959564999998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1.8793636170000001</v>
      </c>
      <c r="J119" s="6">
        <v>42.931453892999997</v>
      </c>
      <c r="K119" s="6">
        <v>42.931453892999997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10.083708382999999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11.063817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0.61368362899999995</v>
      </c>
      <c r="F123" s="6">
        <v>0.13340948399999999</v>
      </c>
      <c r="G123" s="6">
        <v>0.13340948399999999</v>
      </c>
      <c r="H123" s="6">
        <v>0.64036552599999996</v>
      </c>
      <c r="I123" s="6">
        <v>1.4408224350000001</v>
      </c>
      <c r="J123" s="6">
        <v>1.520868125</v>
      </c>
      <c r="K123" s="6">
        <v>1.5475500230000001</v>
      </c>
      <c r="L123" s="6">
        <v>0.13340948399999999</v>
      </c>
      <c r="M123" s="6">
        <v>17.796825255000002</v>
      </c>
      <c r="N123" s="6">
        <v>2.9350087E-2</v>
      </c>
      <c r="O123" s="6">
        <v>0.234800693</v>
      </c>
      <c r="P123" s="6">
        <v>3.7354654000000001E-2</v>
      </c>
      <c r="Q123" s="6">
        <v>1.707641E-3</v>
      </c>
      <c r="R123" s="6">
        <v>2.1345518000000001E-2</v>
      </c>
      <c r="S123" s="6">
        <v>1.9477784000000001E-2</v>
      </c>
      <c r="T123" s="6">
        <v>1.3874588E-2</v>
      </c>
      <c r="U123" s="6">
        <v>5.3363789999999996E-3</v>
      </c>
      <c r="V123" s="6">
        <v>0.149418622</v>
      </c>
      <c r="W123" s="6">
        <v>0.13340948467336736</v>
      </c>
      <c r="X123" s="6">
        <v>0.10485985495326673</v>
      </c>
      <c r="Y123" s="6">
        <v>0.29270040937336794</v>
      </c>
      <c r="Z123" s="6">
        <v>0.12487127765427183</v>
      </c>
      <c r="AA123" s="6">
        <v>8.9651173700502851E-2</v>
      </c>
      <c r="AB123" s="6">
        <v>0.61208271568140937</v>
      </c>
      <c r="AC123" s="6" t="s">
        <v>431</v>
      </c>
      <c r="AD123" s="6" t="s">
        <v>431</v>
      </c>
      <c r="AE123" s="60"/>
      <c r="AF123" s="26" t="s">
        <v>431</v>
      </c>
      <c r="AG123" s="26" t="s">
        <v>431</v>
      </c>
      <c r="AH123" s="26" t="s">
        <v>431</v>
      </c>
      <c r="AI123" s="26" t="s">
        <v>431</v>
      </c>
      <c r="AJ123" s="26" t="s">
        <v>431</v>
      </c>
      <c r="AK123" s="26">
        <v>18658.669185086343</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3.0089965E-2</v>
      </c>
      <c r="F125" s="6">
        <v>3.8419046030000001</v>
      </c>
      <c r="G125" s="6" t="s">
        <v>431</v>
      </c>
      <c r="H125" s="6" t="s">
        <v>432</v>
      </c>
      <c r="I125" s="6">
        <v>1.2920754E-2</v>
      </c>
      <c r="J125" s="6">
        <v>1.5298414E-2</v>
      </c>
      <c r="K125" s="6">
        <v>1.8417495999999998E-2</v>
      </c>
      <c r="L125" s="6" t="s">
        <v>431</v>
      </c>
      <c r="M125" s="6">
        <v>0.55547396599999999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12783.1256875777</v>
      </c>
      <c r="AL125" s="49" t="s">
        <v>425</v>
      </c>
    </row>
    <row r="126" spans="1:38" s="2" customFormat="1" ht="26.25" customHeight="1" thickBot="1" x14ac:dyDescent="0.25">
      <c r="A126" s="70" t="s">
        <v>288</v>
      </c>
      <c r="B126" s="70" t="s">
        <v>291</v>
      </c>
      <c r="C126" s="71" t="s">
        <v>292</v>
      </c>
      <c r="D126" s="72"/>
      <c r="E126" s="6" t="s">
        <v>432</v>
      </c>
      <c r="F126" s="6" t="s">
        <v>432</v>
      </c>
      <c r="G126" s="6" t="s">
        <v>432</v>
      </c>
      <c r="H126" s="6">
        <v>0.71311535999999998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2971.3139999999999</v>
      </c>
      <c r="AL126" s="49" t="s">
        <v>424</v>
      </c>
    </row>
    <row r="127" spans="1:38" s="2" customFormat="1" ht="26.25" customHeight="1" thickBot="1" x14ac:dyDescent="0.25">
      <c r="A127" s="70" t="s">
        <v>288</v>
      </c>
      <c r="B127" s="70" t="s">
        <v>293</v>
      </c>
      <c r="C127" s="71" t="s">
        <v>294</v>
      </c>
      <c r="D127" s="72"/>
      <c r="E127" s="6">
        <v>5.4171590000000004E-3</v>
      </c>
      <c r="F127" s="6" t="s">
        <v>432</v>
      </c>
      <c r="G127" s="6" t="s">
        <v>432</v>
      </c>
      <c r="H127" s="6">
        <v>0.34745665399999998</v>
      </c>
      <c r="I127" s="6">
        <v>2.2502049999999999E-3</v>
      </c>
      <c r="J127" s="6">
        <v>2.2502049999999999E-3</v>
      </c>
      <c r="K127" s="6">
        <v>2.2502049999999999E-3</v>
      </c>
      <c r="L127" s="6" t="s">
        <v>432</v>
      </c>
      <c r="M127" s="6">
        <v>0.100009074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12.634787405530847</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0.11360440099999999</v>
      </c>
      <c r="F132" s="6">
        <v>2.2005308599999999E-2</v>
      </c>
      <c r="G132" s="6">
        <v>0.13098399899999999</v>
      </c>
      <c r="H132" s="6" t="s">
        <v>432</v>
      </c>
      <c r="I132" s="6">
        <v>2.058322E-3</v>
      </c>
      <c r="J132" s="6">
        <v>7.6719209999999999E-3</v>
      </c>
      <c r="K132" s="6">
        <v>9.7302401999999996E-2</v>
      </c>
      <c r="L132" s="6">
        <v>7.2040759999999994E-5</v>
      </c>
      <c r="M132" s="6">
        <v>0.70434727799999997</v>
      </c>
      <c r="N132" s="6">
        <v>2.272087999</v>
      </c>
      <c r="O132" s="6">
        <v>0.72706816100000005</v>
      </c>
      <c r="P132" s="6">
        <v>0.104516046</v>
      </c>
      <c r="Q132" s="6">
        <v>0.21357627200000001</v>
      </c>
      <c r="R132" s="6">
        <v>0.63618464100000005</v>
      </c>
      <c r="S132" s="6">
        <v>1.817670399</v>
      </c>
      <c r="T132" s="6">
        <v>0.36353407999999998</v>
      </c>
      <c r="U132" s="6">
        <v>6.8079020000000002E-3</v>
      </c>
      <c r="V132" s="6">
        <v>2.9991561600000001</v>
      </c>
      <c r="W132" s="6">
        <v>211.30418399999999</v>
      </c>
      <c r="X132" s="6">
        <v>2.3857800000000001E-5</v>
      </c>
      <c r="Y132" s="6">
        <v>3.2746E-6</v>
      </c>
      <c r="Z132" s="6">
        <v>2.8535799999999999E-5</v>
      </c>
      <c r="AA132" s="6">
        <v>4.6779999999999999E-6</v>
      </c>
      <c r="AB132" s="6">
        <v>6.0346200000000002E-5</v>
      </c>
      <c r="AC132" s="6">
        <v>0.21357607200000001</v>
      </c>
      <c r="AD132" s="6">
        <v>0.204237</v>
      </c>
      <c r="AE132" s="60"/>
      <c r="AF132" s="26" t="s">
        <v>431</v>
      </c>
      <c r="AG132" s="26" t="s">
        <v>431</v>
      </c>
      <c r="AH132" s="26" t="s">
        <v>431</v>
      </c>
      <c r="AI132" s="26" t="s">
        <v>431</v>
      </c>
      <c r="AJ132" s="26" t="s">
        <v>431</v>
      </c>
      <c r="AK132" s="26">
        <v>46.779600000000002</v>
      </c>
      <c r="AL132" s="49" t="s">
        <v>414</v>
      </c>
    </row>
    <row r="133" spans="1:38" s="2" customFormat="1" ht="26.25" customHeight="1" thickBot="1" x14ac:dyDescent="0.25">
      <c r="A133" s="70" t="s">
        <v>288</v>
      </c>
      <c r="B133" s="74" t="s">
        <v>307</v>
      </c>
      <c r="C133" s="82" t="s">
        <v>308</v>
      </c>
      <c r="D133" s="72"/>
      <c r="E133" s="6">
        <v>0.153854254</v>
      </c>
      <c r="F133" s="6">
        <v>2.4243659999999998E-3</v>
      </c>
      <c r="G133" s="6">
        <v>2.1073370000000001E-2</v>
      </c>
      <c r="H133" s="6" t="s">
        <v>431</v>
      </c>
      <c r="I133" s="6">
        <v>6.471208E-3</v>
      </c>
      <c r="J133" s="6">
        <v>6.471208E-3</v>
      </c>
      <c r="K133" s="6">
        <v>7.1910560000000004E-3</v>
      </c>
      <c r="L133" s="6" t="s">
        <v>432</v>
      </c>
      <c r="M133" s="6" t="s">
        <v>434</v>
      </c>
      <c r="N133" s="6">
        <v>5.6002990000000004E-3</v>
      </c>
      <c r="O133" s="6">
        <v>9.3804299999999995E-4</v>
      </c>
      <c r="P133" s="6">
        <v>0.27787010099999998</v>
      </c>
      <c r="Q133" s="6">
        <v>2.53813E-3</v>
      </c>
      <c r="R133" s="6">
        <v>2.5288039999999999E-3</v>
      </c>
      <c r="S133" s="6">
        <v>2.3180739999999998E-3</v>
      </c>
      <c r="T133" s="6">
        <v>3.231874E-3</v>
      </c>
      <c r="U133" s="6">
        <v>3.6887719999999999E-3</v>
      </c>
      <c r="V133" s="6">
        <v>2.986078E-2</v>
      </c>
      <c r="W133" s="6">
        <v>5.0352299999999999E-3</v>
      </c>
      <c r="X133" s="6">
        <v>2.461668E-6</v>
      </c>
      <c r="Y133" s="6">
        <v>1.3445929000000001E-6</v>
      </c>
      <c r="Z133" s="6">
        <v>1.2009955999999999E-6</v>
      </c>
      <c r="AA133" s="6">
        <v>1.3035650999999999E-6</v>
      </c>
      <c r="AB133" s="6">
        <v>6.3108216000000002E-6</v>
      </c>
      <c r="AC133" s="6">
        <v>2.7972E-2</v>
      </c>
      <c r="AD133" s="6">
        <v>7.6463000000000003E-2</v>
      </c>
      <c r="AE133" s="60"/>
      <c r="AF133" s="26" t="s">
        <v>431</v>
      </c>
      <c r="AG133" s="26" t="s">
        <v>431</v>
      </c>
      <c r="AH133" s="26" t="s">
        <v>431</v>
      </c>
      <c r="AI133" s="26" t="s">
        <v>431</v>
      </c>
      <c r="AJ133" s="26" t="s">
        <v>431</v>
      </c>
      <c r="AK133" s="26">
        <v>186490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47.720109858999997</v>
      </c>
      <c r="F135" s="6">
        <v>9.5631482640000005</v>
      </c>
      <c r="G135" s="6">
        <v>1.8169981719999999</v>
      </c>
      <c r="H135" s="6" t="s">
        <v>432</v>
      </c>
      <c r="I135" s="6">
        <v>44.086113519999998</v>
      </c>
      <c r="J135" s="6">
        <v>46.763795033999997</v>
      </c>
      <c r="K135" s="6">
        <v>47.624478375000002</v>
      </c>
      <c r="L135" s="6">
        <v>24.644233086</v>
      </c>
      <c r="M135" s="6">
        <v>601.33076308499994</v>
      </c>
      <c r="N135" s="6">
        <v>6.407309337</v>
      </c>
      <c r="O135" s="6">
        <v>0.66942038100000001</v>
      </c>
      <c r="P135" s="6" t="s">
        <v>432</v>
      </c>
      <c r="Q135" s="6">
        <v>0.38252592899999999</v>
      </c>
      <c r="R135" s="6">
        <v>9.5631486000000002E-2</v>
      </c>
      <c r="S135" s="6">
        <v>1.338840757</v>
      </c>
      <c r="T135" s="6" t="s">
        <v>432</v>
      </c>
      <c r="U135" s="6">
        <v>0.28689444800000002</v>
      </c>
      <c r="V135" s="6">
        <v>172.61482623399999</v>
      </c>
      <c r="W135" s="6">
        <v>95.631482678708139</v>
      </c>
      <c r="X135" s="6">
        <v>5.3553683853760414E-2</v>
      </c>
      <c r="Y135" s="6">
        <v>0.10041315722580077</v>
      </c>
      <c r="Z135" s="6">
        <v>0.22760315637848175</v>
      </c>
      <c r="AA135" s="6" t="s">
        <v>432</v>
      </c>
      <c r="AB135" s="6">
        <v>0.38156999745804293</v>
      </c>
      <c r="AC135" s="6" t="s">
        <v>432</v>
      </c>
      <c r="AD135" s="6" t="s">
        <v>431</v>
      </c>
      <c r="AE135" s="60"/>
      <c r="AF135" s="26" t="s">
        <v>431</v>
      </c>
      <c r="AG135" s="26" t="s">
        <v>431</v>
      </c>
      <c r="AH135" s="26" t="s">
        <v>431</v>
      </c>
      <c r="AI135" s="26" t="s">
        <v>431</v>
      </c>
      <c r="AJ135" s="26" t="s">
        <v>431</v>
      </c>
      <c r="AK135" s="26">
        <v>6694.2104817200516</v>
      </c>
      <c r="AL135" s="49" t="s">
        <v>412</v>
      </c>
    </row>
    <row r="136" spans="1:38" s="2" customFormat="1" ht="26.25" customHeight="1" thickBot="1" x14ac:dyDescent="0.25">
      <c r="A136" s="70" t="s">
        <v>288</v>
      </c>
      <c r="B136" s="70" t="s">
        <v>313</v>
      </c>
      <c r="C136" s="71" t="s">
        <v>314</v>
      </c>
      <c r="D136" s="72"/>
      <c r="E136" s="6">
        <v>6.224935E-3</v>
      </c>
      <c r="F136" s="6">
        <v>7.5563429000000001E-2</v>
      </c>
      <c r="G136" s="6" t="s">
        <v>431</v>
      </c>
      <c r="H136" s="6" t="s">
        <v>432</v>
      </c>
      <c r="I136" s="6">
        <v>2.5857419999999998E-3</v>
      </c>
      <c r="J136" s="6">
        <v>2.5857419999999998E-3</v>
      </c>
      <c r="K136" s="6">
        <v>2.5857419999999998E-3</v>
      </c>
      <c r="L136" s="6" t="s">
        <v>432</v>
      </c>
      <c r="M136" s="6">
        <v>0.114921865</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1421.24686</v>
      </c>
      <c r="AL136" s="49" t="s">
        <v>416</v>
      </c>
    </row>
    <row r="137" spans="1:38" s="2" customFormat="1" ht="26.25" customHeight="1" thickBot="1" x14ac:dyDescent="0.25">
      <c r="A137" s="70" t="s">
        <v>288</v>
      </c>
      <c r="B137" s="70" t="s">
        <v>315</v>
      </c>
      <c r="C137" s="71" t="s">
        <v>316</v>
      </c>
      <c r="D137" s="72"/>
      <c r="E137" s="6">
        <v>2.997202E-3</v>
      </c>
      <c r="F137" s="6">
        <v>2.493925422515E-2</v>
      </c>
      <c r="G137" s="6" t="s">
        <v>431</v>
      </c>
      <c r="H137" s="6" t="s">
        <v>432</v>
      </c>
      <c r="I137" s="6">
        <v>1.2449920000000001E-3</v>
      </c>
      <c r="J137" s="6">
        <v>1.2449920000000001E-3</v>
      </c>
      <c r="K137" s="6">
        <v>1.2449920000000001E-3</v>
      </c>
      <c r="L137" s="6" t="s">
        <v>432</v>
      </c>
      <c r="M137" s="6">
        <v>5.5328728000000001E-2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5743.8029969999998</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1.4578193E-2</v>
      </c>
      <c r="G139" s="6" t="s">
        <v>432</v>
      </c>
      <c r="H139" s="6">
        <v>1.7480779999999999E-3</v>
      </c>
      <c r="I139" s="6">
        <v>1.6332376280000001</v>
      </c>
      <c r="J139" s="6">
        <v>1.6332376280000001</v>
      </c>
      <c r="K139" s="6">
        <v>1.6332376280000001</v>
      </c>
      <c r="L139" s="6" t="s">
        <v>433</v>
      </c>
      <c r="M139" s="6" t="s">
        <v>432</v>
      </c>
      <c r="N139" s="6">
        <v>4.6951329999999998E-3</v>
      </c>
      <c r="O139" s="6">
        <v>9.4170020000000007E-3</v>
      </c>
      <c r="P139" s="6">
        <v>9.4170020000000007E-3</v>
      </c>
      <c r="Q139" s="6">
        <v>1.4895188E-2</v>
      </c>
      <c r="R139" s="6">
        <v>1.4208475999999999E-2</v>
      </c>
      <c r="S139" s="6">
        <v>3.3229007999999997E-2</v>
      </c>
      <c r="T139" s="6" t="s">
        <v>432</v>
      </c>
      <c r="U139" s="6" t="s">
        <v>432</v>
      </c>
      <c r="V139" s="6" t="s">
        <v>432</v>
      </c>
      <c r="W139" s="6">
        <v>16.753471999999999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728.90981999999997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732.2622181661684</v>
      </c>
      <c r="F141" s="20">
        <f t="shared" ref="F141:AD141" si="0">SUM(F14:F140)</f>
        <v>569.97881070878611</v>
      </c>
      <c r="G141" s="20">
        <f t="shared" si="0"/>
        <v>167.06774059952684</v>
      </c>
      <c r="H141" s="20">
        <f t="shared" si="0"/>
        <v>454.40127975369501</v>
      </c>
      <c r="I141" s="20">
        <f t="shared" si="0"/>
        <v>133.16237043240702</v>
      </c>
      <c r="J141" s="20">
        <f t="shared" si="0"/>
        <v>215.92759771567842</v>
      </c>
      <c r="K141" s="20">
        <f t="shared" si="0"/>
        <v>314.99444785900766</v>
      </c>
      <c r="L141" s="20">
        <f t="shared" si="0"/>
        <v>42.207591017542896</v>
      </c>
      <c r="M141" s="20">
        <f t="shared" si="0"/>
        <v>1545.2423286826395</v>
      </c>
      <c r="N141" s="20">
        <f t="shared" si="0"/>
        <v>107.38077385602936</v>
      </c>
      <c r="O141" s="20">
        <f t="shared" si="0"/>
        <v>7.8803525616139334</v>
      </c>
      <c r="P141" s="20">
        <f t="shared" si="0"/>
        <v>4.2096263143767478</v>
      </c>
      <c r="Q141" s="20">
        <f t="shared" si="0"/>
        <v>4.5932988786222779</v>
      </c>
      <c r="R141" s="20">
        <f>SUM(R14:R140)</f>
        <v>25.591751481446362</v>
      </c>
      <c r="S141" s="20">
        <f t="shared" si="0"/>
        <v>131.20600173086697</v>
      </c>
      <c r="T141" s="20">
        <f t="shared" si="0"/>
        <v>88.258171574850209</v>
      </c>
      <c r="U141" s="20">
        <f t="shared" si="0"/>
        <v>7.5173140589177923</v>
      </c>
      <c r="V141" s="20">
        <f t="shared" si="0"/>
        <v>360.56086682612454</v>
      </c>
      <c r="W141" s="20">
        <f t="shared" si="0"/>
        <v>456.27315770114262</v>
      </c>
      <c r="X141" s="20">
        <f t="shared" si="0"/>
        <v>9.6681451530718476</v>
      </c>
      <c r="Y141" s="20">
        <f t="shared" si="0"/>
        <v>10.245862356579281</v>
      </c>
      <c r="Z141" s="20">
        <f t="shared" si="0"/>
        <v>4.5106944122522048</v>
      </c>
      <c r="AA141" s="20">
        <f t="shared" si="0"/>
        <v>5.3627256142405146</v>
      </c>
      <c r="AB141" s="20">
        <f t="shared" si="0"/>
        <v>44.128606948795685</v>
      </c>
      <c r="AC141" s="20">
        <f t="shared" si="0"/>
        <v>13.399818293829791</v>
      </c>
      <c r="AD141" s="20">
        <f t="shared" si="0"/>
        <v>503.86166570694439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732.2622181661684</v>
      </c>
      <c r="F152" s="14">
        <f t="shared" ref="F152:AD152" si="1">SUM(F$141, F$151, IF(AND(ISNUMBER(SEARCH($B$4,"AT|BE|CH|GB|IE|LT|LU|NL")),SUM(F$143:F$149)&gt;0),SUM(F$143:F$149)-SUM(F$27:F$33),0))</f>
        <v>569.97881070878611</v>
      </c>
      <c r="G152" s="14">
        <f t="shared" si="1"/>
        <v>167.06774059952684</v>
      </c>
      <c r="H152" s="14">
        <f t="shared" si="1"/>
        <v>454.40127975369501</v>
      </c>
      <c r="I152" s="14">
        <f t="shared" si="1"/>
        <v>133.16237043240702</v>
      </c>
      <c r="J152" s="14">
        <f t="shared" si="1"/>
        <v>215.92759771567842</v>
      </c>
      <c r="K152" s="14">
        <f t="shared" si="1"/>
        <v>314.99444785900766</v>
      </c>
      <c r="L152" s="14">
        <f t="shared" si="1"/>
        <v>42.207591017542896</v>
      </c>
      <c r="M152" s="14">
        <f t="shared" si="1"/>
        <v>1545.2423286826395</v>
      </c>
      <c r="N152" s="14">
        <f t="shared" si="1"/>
        <v>107.38077385602936</v>
      </c>
      <c r="O152" s="14">
        <f t="shared" si="1"/>
        <v>7.8803525616139334</v>
      </c>
      <c r="P152" s="14">
        <f t="shared" si="1"/>
        <v>4.2096263143767478</v>
      </c>
      <c r="Q152" s="14">
        <f t="shared" si="1"/>
        <v>4.5932988786222779</v>
      </c>
      <c r="R152" s="14">
        <f t="shared" si="1"/>
        <v>25.591751481446362</v>
      </c>
      <c r="S152" s="14">
        <f t="shared" si="1"/>
        <v>131.20600173086697</v>
      </c>
      <c r="T152" s="14">
        <f t="shared" si="1"/>
        <v>88.258171574850209</v>
      </c>
      <c r="U152" s="14">
        <f t="shared" si="1"/>
        <v>7.5173140589177923</v>
      </c>
      <c r="V152" s="14">
        <f t="shared" si="1"/>
        <v>360.56086682612454</v>
      </c>
      <c r="W152" s="14">
        <f t="shared" si="1"/>
        <v>456.27315770114262</v>
      </c>
      <c r="X152" s="14">
        <f t="shared" si="1"/>
        <v>9.6681451530718476</v>
      </c>
      <c r="Y152" s="14">
        <f t="shared" si="1"/>
        <v>10.245862356579281</v>
      </c>
      <c r="Z152" s="14">
        <f t="shared" si="1"/>
        <v>4.5106944122522048</v>
      </c>
      <c r="AA152" s="14">
        <f t="shared" si="1"/>
        <v>5.3627256142405146</v>
      </c>
      <c r="AB152" s="14">
        <f t="shared" si="1"/>
        <v>44.128606948795685</v>
      </c>
      <c r="AC152" s="14">
        <f t="shared" si="1"/>
        <v>13.399818293829791</v>
      </c>
      <c r="AD152" s="14">
        <f t="shared" si="1"/>
        <v>503.86166570694439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732.2622181661684</v>
      </c>
      <c r="F154" s="14">
        <f>SUM(F$141, F$153, -1 * IF(OR($B$6=2005,$B$6&gt;=2020),SUM(F$99:F$122),0), IF(AND(ISNUMBER(SEARCH($B$4,"AT|BE|CH|GB|IE|LT|LU|NL")),SUM(F$143:F$149)&gt;0),SUM(F$143:F$149)-SUM(F$27:F$33),0))</f>
        <v>569.97881070878611</v>
      </c>
      <c r="G154" s="14">
        <f>SUM(G$141, G$153, IF(AND(ISNUMBER(SEARCH($B$4,"AT|BE|CH|GB|IE|LT|LU|NL")),SUM(G$143:G$149)&gt;0),SUM(G$143:G$149)-SUM(G$27:G$33),0))</f>
        <v>167.06774059952684</v>
      </c>
      <c r="H154" s="14">
        <f>SUM(H$141, H$153, IF(AND(ISNUMBER(SEARCH($B$4,"AT|BE|CH|GB|IE|LT|LU|NL")),SUM(H$143:H$149)&gt;0),SUM(H$143:H$149)-SUM(H$27:H$33),0))</f>
        <v>454.40127975369501</v>
      </c>
      <c r="I154" s="14">
        <f t="shared" ref="I154:AD154" si="2">SUM(I$141, I$153, IF(AND(ISNUMBER(SEARCH($B$4,"AT|BE|CH|GB|IE|LT|LU|NL")),SUM(I$143:I$149)&gt;0),SUM(I$143:I$149)-SUM(I$27:I$33),0))</f>
        <v>133.16237043240702</v>
      </c>
      <c r="J154" s="14">
        <f t="shared" si="2"/>
        <v>215.92759771567842</v>
      </c>
      <c r="K154" s="14">
        <f t="shared" si="2"/>
        <v>314.99444785900766</v>
      </c>
      <c r="L154" s="14">
        <f t="shared" si="2"/>
        <v>42.207591017542896</v>
      </c>
      <c r="M154" s="14">
        <f t="shared" si="2"/>
        <v>1545.2423286826395</v>
      </c>
      <c r="N154" s="14">
        <f t="shared" si="2"/>
        <v>107.38077385602936</v>
      </c>
      <c r="O154" s="14">
        <f t="shared" si="2"/>
        <v>7.8803525616139334</v>
      </c>
      <c r="P154" s="14">
        <f t="shared" si="2"/>
        <v>4.2096263143767478</v>
      </c>
      <c r="Q154" s="14">
        <f t="shared" si="2"/>
        <v>4.5932988786222779</v>
      </c>
      <c r="R154" s="14">
        <f t="shared" si="2"/>
        <v>25.591751481446362</v>
      </c>
      <c r="S154" s="14">
        <f t="shared" si="2"/>
        <v>131.20600173086697</v>
      </c>
      <c r="T154" s="14">
        <f t="shared" si="2"/>
        <v>88.258171574850209</v>
      </c>
      <c r="U154" s="14">
        <f t="shared" si="2"/>
        <v>7.5173140589177923</v>
      </c>
      <c r="V154" s="14">
        <f t="shared" si="2"/>
        <v>360.56086682612454</v>
      </c>
      <c r="W154" s="14">
        <f t="shared" si="2"/>
        <v>456.27315770114262</v>
      </c>
      <c r="X154" s="14">
        <f t="shared" si="2"/>
        <v>9.6681451530718476</v>
      </c>
      <c r="Y154" s="14">
        <f t="shared" si="2"/>
        <v>10.245862356579281</v>
      </c>
      <c r="Z154" s="14">
        <f t="shared" si="2"/>
        <v>4.5106944122522048</v>
      </c>
      <c r="AA154" s="14">
        <f t="shared" si="2"/>
        <v>5.3627256142405146</v>
      </c>
      <c r="AB154" s="14">
        <f t="shared" si="2"/>
        <v>44.128606948795685</v>
      </c>
      <c r="AC154" s="14">
        <f t="shared" si="2"/>
        <v>13.399818293829791</v>
      </c>
      <c r="AD154" s="14">
        <f t="shared" si="2"/>
        <v>503.86166570694439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73.084471575375375</v>
      </c>
      <c r="F157" s="23">
        <v>1.3106793733976134</v>
      </c>
      <c r="G157" s="23">
        <v>4.4718800436442194</v>
      </c>
      <c r="H157" s="23" t="s">
        <v>432</v>
      </c>
      <c r="I157" s="23">
        <v>0.95919396075730723</v>
      </c>
      <c r="J157" s="23">
        <v>0.95919396075730723</v>
      </c>
      <c r="K157" s="23">
        <v>0.95919396075730723</v>
      </c>
      <c r="L157" s="23">
        <v>0.46041310110763578</v>
      </c>
      <c r="M157" s="23">
        <v>12.026332078565638</v>
      </c>
      <c r="N157" s="23">
        <v>0.38356513673618081</v>
      </c>
      <c r="O157" s="23">
        <v>2.7605334809643531E-4</v>
      </c>
      <c r="P157" s="23">
        <v>1.2192289193836775E-2</v>
      </c>
      <c r="Q157" s="23">
        <v>5.2906036692080172E-4</v>
      </c>
      <c r="R157" s="23">
        <v>6.4392159474604138E-2</v>
      </c>
      <c r="S157" s="23">
        <v>3.9095578938148315E-2</v>
      </c>
      <c r="T157" s="23">
        <v>5.3006557325758661E-4</v>
      </c>
      <c r="U157" s="23">
        <v>5.2901010660396243E-4</v>
      </c>
      <c r="V157" s="23">
        <v>0.10119928930756779</v>
      </c>
      <c r="W157" s="23" t="s">
        <v>432</v>
      </c>
      <c r="X157" s="23">
        <v>1.0585505520985301E-5</v>
      </c>
      <c r="Y157" s="23">
        <v>1.9406760062483448E-5</v>
      </c>
      <c r="Z157" s="23">
        <v>6.615940965446548E-6</v>
      </c>
      <c r="AA157" s="23">
        <v>9.4447057305451984E-3</v>
      </c>
      <c r="AB157" s="23">
        <v>9.481313937094114E-3</v>
      </c>
      <c r="AC157" s="23" t="s">
        <v>431</v>
      </c>
      <c r="AD157" s="23" t="s">
        <v>431</v>
      </c>
      <c r="AE157" s="63"/>
      <c r="AF157" s="23">
        <v>229982.40200917193</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10.818317280449227</v>
      </c>
      <c r="F158" s="23">
        <v>0.37771818775694915</v>
      </c>
      <c r="G158" s="23">
        <v>0.65119273916060039</v>
      </c>
      <c r="H158" s="23" t="s">
        <v>432</v>
      </c>
      <c r="I158" s="23">
        <v>0.14556649811385289</v>
      </c>
      <c r="J158" s="23">
        <v>0.14556649811385289</v>
      </c>
      <c r="K158" s="23">
        <v>0.14556649811385289</v>
      </c>
      <c r="L158" s="23">
        <v>6.9871918033087885E-2</v>
      </c>
      <c r="M158" s="23">
        <v>5.3909039626867541</v>
      </c>
      <c r="N158" s="23">
        <v>2.6752769345745322</v>
      </c>
      <c r="O158" s="23">
        <v>4.0709388045868475E-5</v>
      </c>
      <c r="P158" s="23">
        <v>1.7975286655515835E-3</v>
      </c>
      <c r="Q158" s="23">
        <v>7.7733010541493347E-5</v>
      </c>
      <c r="R158" s="23">
        <v>9.3567746756162001E-3</v>
      </c>
      <c r="S158" s="23">
        <v>5.6832747742215622E-3</v>
      </c>
      <c r="T158" s="23">
        <v>8.4772607655602845E-5</v>
      </c>
      <c r="U158" s="23">
        <v>7.7381030685787864E-5</v>
      </c>
      <c r="V158" s="23">
        <v>1.4784810408350566E-2</v>
      </c>
      <c r="W158" s="23" t="s">
        <v>432</v>
      </c>
      <c r="X158" s="23">
        <v>5.5637231103821975E-5</v>
      </c>
      <c r="Y158" s="23">
        <v>1.0200159004520664E-4</v>
      </c>
      <c r="Z158" s="23">
        <v>3.4773269517838813E-5</v>
      </c>
      <c r="AA158" s="23">
        <v>2.539904224804124E-3</v>
      </c>
      <c r="AB158" s="23">
        <v>2.7323163154709912E-3</v>
      </c>
      <c r="AC158" s="23" t="s">
        <v>431</v>
      </c>
      <c r="AD158" s="23" t="s">
        <v>431</v>
      </c>
      <c r="AE158" s="63"/>
      <c r="AF158" s="23">
        <v>33489.912243046034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508.29792628799999</v>
      </c>
      <c r="F159" s="23">
        <v>12.356696042999999</v>
      </c>
      <c r="G159" s="23">
        <v>174.53021064000001</v>
      </c>
      <c r="H159" s="23">
        <v>5.0981735E-2</v>
      </c>
      <c r="I159" s="23">
        <v>26.674011617000001</v>
      </c>
      <c r="J159" s="23">
        <v>31.387655039999999</v>
      </c>
      <c r="K159" s="23">
        <v>31.387655039999999</v>
      </c>
      <c r="L159" s="23">
        <v>0.59172083600000003</v>
      </c>
      <c r="M159" s="23">
        <v>27.467196369</v>
      </c>
      <c r="N159" s="23">
        <v>1.232453692</v>
      </c>
      <c r="O159" s="23">
        <v>0.12996105099999999</v>
      </c>
      <c r="P159" s="23">
        <v>0.16136315700000001</v>
      </c>
      <c r="Q159" s="23">
        <v>3.9476442120000002</v>
      </c>
      <c r="R159" s="23">
        <v>4.1918652659999998</v>
      </c>
      <c r="S159" s="23">
        <v>8.5229426769999996</v>
      </c>
      <c r="T159" s="23">
        <v>184.38610531399999</v>
      </c>
      <c r="U159" s="23">
        <v>1.3567405349999999</v>
      </c>
      <c r="V159" s="23">
        <v>8.7397263800000005</v>
      </c>
      <c r="W159" s="23">
        <v>2.8892236914699998</v>
      </c>
      <c r="X159" s="23">
        <v>3.1705210637999998E-2</v>
      </c>
      <c r="Y159" s="23">
        <v>0.18709105319</v>
      </c>
      <c r="Z159" s="23">
        <v>0.12996105319000001</v>
      </c>
      <c r="AA159" s="23">
        <v>5.2987105319E-2</v>
      </c>
      <c r="AB159" s="23">
        <v>0.40174442233699997</v>
      </c>
      <c r="AC159" s="23">
        <v>0.925431</v>
      </c>
      <c r="AD159" s="23">
        <v>3.3160720000000001</v>
      </c>
      <c r="AE159" s="63"/>
      <c r="AF159" s="23">
        <v>299619.33924890001</v>
      </c>
      <c r="AG159" s="23" t="s">
        <v>433</v>
      </c>
      <c r="AH159" s="23">
        <v>1656.99999997944</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4.3684758950000004</v>
      </c>
      <c r="F163" s="25">
        <v>11.605375738999999</v>
      </c>
      <c r="G163" s="25">
        <v>0.87166181799999998</v>
      </c>
      <c r="H163" s="25">
        <v>0.97521944000000005</v>
      </c>
      <c r="I163" s="25">
        <v>9.3352816809999997</v>
      </c>
      <c r="J163" s="25">
        <v>11.409788723</v>
      </c>
      <c r="K163" s="25">
        <v>17.633309841999999</v>
      </c>
      <c r="L163" s="25">
        <v>0.84017535200000004</v>
      </c>
      <c r="M163" s="25">
        <v>125.88058026100001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2024-01-24T09:50:53Z</dcterms:modified>
</cp:coreProperties>
</file>