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<sst xmlns="http://schemas.openxmlformats.org/spreadsheetml/2006/main" count="3860" uniqueCount="436">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</sst>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2021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2021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60.239375729199885</v>
      </c>
      <c r="F14" s="6">
        <v>10.40322141302164</v>
      </c>
      <c r="G14" s="6">
        <v>10.3451813552942</v>
      </c>
      <c r="H14" s="6">
        <v>1.8737532761974958</v>
      </c>
      <c r="I14" s="6">
        <v>3.4356012088037025</v>
      </c>
      <c r="J14" s="6">
        <v>4.3590968807324959</v>
      </c>
      <c r="K14" s="6">
        <v>6.0452630915848182</v>
      </c>
      <c r="L14" s="6">
        <v>0.13800537183996192</v>
      </c>
      <c r="M14" s="6">
        <v>30.009681724240782</v>
      </c>
      <c r="N14" s="6">
        <v>1.2428490511152448</v>
      </c>
      <c r="O14" s="6">
        <v>0.98777516785277608</v>
      </c>
      <c r="P14" s="6">
        <v>0.89275244677134258</v>
      </c>
      <c r="Q14" s="6">
        <v>0.57973527451325313</v>
      </c>
      <c r="R14" s="6">
        <v>2.401290989842078</v>
      </c>
      <c r="S14" s="6">
        <v>1.5811882561937005</v>
      </c>
      <c r="T14" s="6">
        <v>27.582052358292319</v>
      </c>
      <c r="U14" s="6">
        <v>0.84000257575021875</v>
      </c>
      <c r="V14" s="6">
        <v>2.6590276149506558</v>
      </c>
      <c r="W14" s="6">
        <v>1.9732150350245306</v>
      </c>
      <c r="X14" s="6">
        <v>0.29698732739210043</v>
      </c>
      <c r="Y14" s="6">
        <v>0.4380525376018885</v>
      </c>
      <c r="Z14" s="6">
        <v>0.13878840401948675</v>
      </c>
      <c r="AA14" s="6">
        <v>0.11426784246197845</v>
      </c>
      <c r="AB14" s="6">
        <v>0.98809611130238562</v>
      </c>
      <c r="AC14" s="6">
        <v>0.59986592322120003</v>
      </c>
      <c r="AD14" s="6">
        <v>6.1292067272308882E-2</v>
      </c>
      <c r="AE14" s="60"/>
      <c r="AF14" s="26">
        <v>68259.05465755958</v>
      </c>
      <c r="AG14" s="26">
        <v>57961.858580587999</v>
      </c>
      <c r="AH14" s="26">
        <v>298661.18485733948</v>
      </c>
      <c r="AI14" s="26">
        <v>61091.921213476562</v>
      </c>
      <c r="AJ14" s="26">
        <v>30006.890794147381</v>
      </c>
      <c r="AK14" s="26" t="s">
        <v>431</v>
      </c>
      <c r="AL14" s="49" t="s">
        <v>49</v>
      </c>
    </row>
    <row r="15" spans="1:38" s="1" customFormat="1" ht="26.25" customHeight="1" thickBot="1" x14ac:dyDescent="0.25">
      <c r="A15" s="70" t="s">
        <v>53</v>
      </c>
      <c r="B15" s="70" t="s">
        <v>54</v>
      </c>
      <c r="C15" s="71" t="s">
        <v>55</v>
      </c>
      <c r="D15" s="72"/>
      <c r="E15" s="6">
        <v>7.381955840979237</v>
      </c>
      <c r="F15" s="6">
        <v>0.37504582705945488</v>
      </c>
      <c r="G15" s="6">
        <v>2.2991224453230528</v>
      </c>
      <c r="H15" s="6" t="s">
        <v>432</v>
      </c>
      <c r="I15" s="6">
        <v>0.15907008915541454</v>
      </c>
      <c r="J15" s="6">
        <v>0.16309234404992623</v>
      </c>
      <c r="K15" s="6">
        <v>0.17053707028970716</v>
      </c>
      <c r="L15" s="6">
        <v>2.3508277319892378E-2</v>
      </c>
      <c r="M15" s="6">
        <v>1.7411309583443459</v>
      </c>
      <c r="N15" s="6">
        <v>0.17273047546517267</v>
      </c>
      <c r="O15" s="6">
        <v>0.22767813761564412</v>
      </c>
      <c r="P15" s="6">
        <v>4.5088203131696099E-2</v>
      </c>
      <c r="Q15" s="6">
        <v>4.8696459656672714E-2</v>
      </c>
      <c r="R15" s="6">
        <v>0.70777728426391273</v>
      </c>
      <c r="S15" s="6">
        <v>0.35413843206510676</v>
      </c>
      <c r="T15" s="6">
        <v>1.6721756356265738</v>
      </c>
      <c r="U15" s="6">
        <v>0.16610893218490508</v>
      </c>
      <c r="V15" s="6">
        <v>1.8117921526518188</v>
      </c>
      <c r="W15" s="6">
        <v>4.2052751426374466E-3</v>
      </c>
      <c r="X15" s="6">
        <v>1.023282871944999E-4</v>
      </c>
      <c r="Y15" s="6">
        <v>2.078403187670498E-4</v>
      </c>
      <c r="Z15" s="6">
        <v>1.281832176766528E-4</v>
      </c>
      <c r="AA15" s="6">
        <v>4.8007277822415282E-4</v>
      </c>
      <c r="AB15" s="6">
        <v>9.1842465237244658E-4</v>
      </c>
      <c r="AC15" s="6" t="s">
        <v>431</v>
      </c>
      <c r="AD15" s="6" t="s">
        <v>431</v>
      </c>
      <c r="AE15" s="60"/>
      <c r="AF15" s="26">
        <v>108611.14833576366</v>
      </c>
      <c r="AG15" s="26" t="s">
        <v>433</v>
      </c>
      <c r="AH15" s="26">
        <v>54807.398082392836</v>
      </c>
      <c r="AI15" s="26" t="s">
        <v>433</v>
      </c>
      <c r="AJ15" s="26">
        <v>724.45282744999997</v>
      </c>
      <c r="AK15" s="26" t="s">
        <v>431</v>
      </c>
      <c r="AL15" s="49" t="s">
        <v>49</v>
      </c>
    </row>
    <row r="16" spans="1:38" s="1" customFormat="1" ht="26.25" customHeight="1" thickBot="1" x14ac:dyDescent="0.25">
      <c r="A16" s="70" t="s">
        <v>53</v>
      </c>
      <c r="B16" s="70" t="s">
        <v>56</v>
      </c>
      <c r="C16" s="71" t="s">
        <v>57</v>
      </c>
      <c r="D16" s="72"/>
      <c r="E16" s="6">
        <v>2.0214693207092531</v>
      </c>
      <c r="F16" s="6">
        <v>0.24556814092763998</v>
      </c>
      <c r="G16" s="6">
        <v>0.58332977870586289</v>
      </c>
      <c r="H16" s="6" t="s">
        <v>431</v>
      </c>
      <c r="I16" s="6">
        <v>1.5531852798946364E-2</v>
      </c>
      <c r="J16" s="6">
        <v>1.9821970798946365E-2</v>
      </c>
      <c r="K16" s="6">
        <v>2.3163577798946365E-2</v>
      </c>
      <c r="L16" s="6">
        <v>6.5403960667181028E-3</v>
      </c>
      <c r="M16" s="6">
        <v>0.85305208485789985</v>
      </c>
      <c r="N16" s="6">
        <v>3.3114146812613485E-3</v>
      </c>
      <c r="O16" s="6">
        <v>1.5579756243855829E-4</v>
      </c>
      <c r="P16" s="6">
        <v>8.6641197224556869E-3</v>
      </c>
      <c r="Q16" s="6">
        <v>3.4862958870867989E-3</v>
      </c>
      <c r="R16" s="6">
        <v>5.3783734564358445E-3</v>
      </c>
      <c r="S16" s="6">
        <v>2.5334424362785843E-3</v>
      </c>
      <c r="T16" s="6">
        <v>1.4078671375795946E-3</v>
      </c>
      <c r="U16" s="6">
        <v>3.084596758294414E-3</v>
      </c>
      <c r="V16" s="6">
        <v>2.269276619143161E-2</v>
      </c>
      <c r="W16" s="6">
        <v>0.8779235144781905</v>
      </c>
      <c r="X16" s="6">
        <v>1.1983679958233224E-2</v>
      </c>
      <c r="Y16" s="6">
        <v>1.7181124856357899E-4</v>
      </c>
      <c r="Z16" s="6">
        <v>5.6205189491284E-5</v>
      </c>
      <c r="AA16" s="6">
        <v>4.4454045041561198E-5</v>
      </c>
      <c r="AB16" s="6">
        <v>1.2257945326599228E-2</v>
      </c>
      <c r="AC16" s="6">
        <v>2.5458185913000001E-5</v>
      </c>
      <c r="AD16" s="6">
        <v>2.7527238E-9</v>
      </c>
      <c r="AE16" s="60"/>
      <c r="AF16" s="26">
        <v>130.35747078226001</v>
      </c>
      <c r="AG16" s="26">
        <v>5761.9410284121004</v>
      </c>
      <c r="AH16" s="26">
        <v>10446.234666941155</v>
      </c>
      <c r="AI16" s="26" t="s">
        <v>431</v>
      </c>
      <c r="AJ16" s="26" t="s">
        <v>431</v>
      </c>
      <c r="AK16" s="26" t="s">
        <v>431</v>
      </c>
      <c r="AL16" s="49" t="s">
        <v>49</v>
      </c>
    </row>
    <row r="17" spans="1:38" s="2" customFormat="1" ht="26.25" customHeight="1" thickBot="1" x14ac:dyDescent="0.25">
      <c r="A17" s="70" t="s">
        <v>53</v>
      </c>
      <c r="B17" s="70" t="s">
        <v>58</v>
      </c>
      <c r="C17" s="71" t="s">
        <v>59</v>
      </c>
      <c r="D17" s="72"/>
      <c r="E17" s="6">
        <v>6.887123388802368</v>
      </c>
      <c r="F17" s="6">
        <v>0.11601362403451149</v>
      </c>
      <c r="G17" s="6">
        <v>4.7137935189025457</v>
      </c>
      <c r="H17" s="6" t="s">
        <v>432</v>
      </c>
      <c r="I17" s="6">
        <v>0.10773389451029565</v>
      </c>
      <c r="J17" s="6">
        <v>0.58945225634301845</v>
      </c>
      <c r="K17" s="6">
        <v>1.907680005095421</v>
      </c>
      <c r="L17" s="6">
        <v>4.9559776352837764E-3</v>
      </c>
      <c r="M17" s="6">
        <v>83.756522423468908</v>
      </c>
      <c r="N17" s="6">
        <v>6.7144047429453595</v>
      </c>
      <c r="O17" s="6">
        <v>0.13060488709378962</v>
      </c>
      <c r="P17" s="6">
        <v>1.1300870348378319E-3</v>
      </c>
      <c r="Q17" s="6">
        <v>0.28146267757220439</v>
      </c>
      <c r="R17" s="6">
        <v>1.0381958872400097</v>
      </c>
      <c r="S17" s="6">
        <v>4.2614223743795586E-3</v>
      </c>
      <c r="T17" s="6">
        <v>0.5899237799477024</v>
      </c>
      <c r="U17" s="6">
        <v>2.2137346011444871E-4</v>
      </c>
      <c r="V17" s="6">
        <v>4.6692602752456311</v>
      </c>
      <c r="W17" s="6">
        <v>0.94148012260356739</v>
      </c>
      <c r="X17" s="6">
        <v>5.1800632885145854E-4</v>
      </c>
      <c r="Y17" s="6">
        <v>1.040712618498074E-3</v>
      </c>
      <c r="Z17" s="6">
        <v>5.1991316851808013E-4</v>
      </c>
      <c r="AA17" s="6">
        <v>5.1993926564708015E-4</v>
      </c>
      <c r="AB17" s="6">
        <v>2.5985713951457577E-3</v>
      </c>
      <c r="AC17" s="6">
        <v>2.5999999999999998E-5</v>
      </c>
      <c r="AD17" s="6" t="s">
        <v>431</v>
      </c>
      <c r="AE17" s="60"/>
      <c r="AF17" s="26">
        <v>1242.539116890476</v>
      </c>
      <c r="AG17" s="26">
        <v>21948.267055994806</v>
      </c>
      <c r="AH17" s="26">
        <v>31651.229245654496</v>
      </c>
      <c r="AI17" s="26" t="s">
        <v>431</v>
      </c>
      <c r="AJ17" s="26" t="s">
        <v>433</v>
      </c>
      <c r="AK17" s="26" t="s">
        <v>431</v>
      </c>
      <c r="AL17" s="49" t="s">
        <v>49</v>
      </c>
    </row>
    <row r="18" spans="1:38" s="2" customFormat="1" ht="26.25" customHeight="1" thickBot="1" x14ac:dyDescent="0.25">
      <c r="A18" s="70" t="s">
        <v>53</v>
      </c>
      <c r="B18" s="70" t="s">
        <v>60</v>
      </c>
      <c r="C18" s="71" t="s">
        <v>61</v>
      </c>
      <c r="D18" s="72"/>
      <c r="E18" s="6">
        <v>5.1815555094567571</v>
      </c>
      <c r="F18" s="6">
        <v>0.2601033941389988</v>
      </c>
      <c r="G18" s="6">
        <v>7.7569716911251572</v>
      </c>
      <c r="H18" s="6">
        <v>6.4492000000000005E-5</v>
      </c>
      <c r="I18" s="6">
        <v>9.7364846399999996E-2</v>
      </c>
      <c r="J18" s="6">
        <v>0.1148587584</v>
      </c>
      <c r="K18" s="6">
        <v>0.12890637599999999</v>
      </c>
      <c r="L18" s="6">
        <v>2.5889794599999998E-2</v>
      </c>
      <c r="M18" s="6">
        <v>0.93362826068395033</v>
      </c>
      <c r="N18" s="6">
        <v>5.6022923676318521E-3</v>
      </c>
      <c r="O18" s="6">
        <v>8.3226517831864175E-4</v>
      </c>
      <c r="P18" s="6">
        <v>2.4310953926544288E-3</v>
      </c>
      <c r="Q18" s="6">
        <v>5.1035300927501385E-3</v>
      </c>
      <c r="R18" s="6">
        <v>4.9957609740129971E-3</v>
      </c>
      <c r="S18" s="6">
        <v>4.3199806347751094E-3</v>
      </c>
      <c r="T18" s="6">
        <v>0.1997215504525951</v>
      </c>
      <c r="U18" s="6">
        <v>2.0068859951422836E-3</v>
      </c>
      <c r="V18" s="6">
        <v>6.8392099027543479E-2</v>
      </c>
      <c r="W18" s="6">
        <v>1.4763313848262283E-2</v>
      </c>
      <c r="X18" s="6">
        <v>3.1788634454729999E-5</v>
      </c>
      <c r="Y18" s="6">
        <v>7.0330470886499998E-5</v>
      </c>
      <c r="Z18" s="6">
        <v>2.964557787139E-5</v>
      </c>
      <c r="AA18" s="6">
        <v>2.807377852605E-5</v>
      </c>
      <c r="AB18" s="6">
        <v>1.5983846173866999E-4</v>
      </c>
      <c r="AC18" s="6">
        <v>7.7999999999999999E-5</v>
      </c>
      <c r="AD18" s="6" t="s">
        <v>431</v>
      </c>
      <c r="AE18" s="60"/>
      <c r="AF18" s="26">
        <v>2156.9493402381299</v>
      </c>
      <c r="AG18" s="26">
        <v>1245.8404745918001</v>
      </c>
      <c r="AH18" s="26">
        <v>27516.018217683773</v>
      </c>
      <c r="AI18" s="26">
        <v>1.7430000000000001</v>
      </c>
      <c r="AJ18" s="26" t="s">
        <v>433</v>
      </c>
      <c r="AK18" s="26" t="s">
        <v>431</v>
      </c>
      <c r="AL18" s="49" t="s">
        <v>49</v>
      </c>
    </row>
    <row r="19" spans="1:38" s="2" customFormat="1" ht="26.25" customHeight="1" thickBot="1" x14ac:dyDescent="0.25">
      <c r="A19" s="70" t="s">
        <v>53</v>
      </c>
      <c r="B19" s="70" t="s">
        <v>62</v>
      </c>
      <c r="C19" s="71" t="s">
        <v>63</v>
      </c>
      <c r="D19" s="72"/>
      <c r="E19" s="6">
        <v>10.006665699647655</v>
      </c>
      <c r="F19" s="6">
        <v>2.3175984159642464</v>
      </c>
      <c r="G19" s="6">
        <v>5.8116617061072358</v>
      </c>
      <c r="H19" s="6">
        <v>1.3186247E-2</v>
      </c>
      <c r="I19" s="6">
        <v>0.19846058776547801</v>
      </c>
      <c r="J19" s="6">
        <v>0.23714831987798843</v>
      </c>
      <c r="K19" s="6">
        <v>0.2729083752076088</v>
      </c>
      <c r="L19" s="6">
        <v>2.3237463955573016E-2</v>
      </c>
      <c r="M19" s="6">
        <v>4.1460699291264458</v>
      </c>
      <c r="N19" s="6">
        <v>6.9018787162464318E-2</v>
      </c>
      <c r="O19" s="6">
        <v>1.0647865479272569E-2</v>
      </c>
      <c r="P19" s="6">
        <v>2.3358601989693122E-2</v>
      </c>
      <c r="Q19" s="6">
        <v>6.0701298462688458E-2</v>
      </c>
      <c r="R19" s="6">
        <v>6.1598279978391277E-2</v>
      </c>
      <c r="S19" s="6">
        <v>5.460739256743101E-2</v>
      </c>
      <c r="T19" s="6">
        <v>0.29360696466031944</v>
      </c>
      <c r="U19" s="6">
        <v>0.14708163267879285</v>
      </c>
      <c r="V19" s="6">
        <v>0.37757248596734966</v>
      </c>
      <c r="W19" s="6">
        <v>0.18334800206209315</v>
      </c>
      <c r="X19" s="6">
        <v>4.6955117050275072E-3</v>
      </c>
      <c r="Y19" s="6">
        <v>8.2991468856536393E-3</v>
      </c>
      <c r="Z19" s="6">
        <v>3.1320823895082581E-3</v>
      </c>
      <c r="AA19" s="6">
        <v>2.6073848998110611E-3</v>
      </c>
      <c r="AB19" s="6">
        <v>1.8734125880000466E-2</v>
      </c>
      <c r="AC19" s="6">
        <v>4.2949101039145399E-2</v>
      </c>
      <c r="AD19" s="6">
        <v>3.5247243079900003E-5</v>
      </c>
      <c r="AE19" s="60"/>
      <c r="AF19" s="26">
        <v>1543.9725800000001</v>
      </c>
      <c r="AG19" s="26">
        <v>6211.6701000000003</v>
      </c>
      <c r="AH19" s="26">
        <v>144125.40622498971</v>
      </c>
      <c r="AI19" s="26">
        <v>356.38499999999999</v>
      </c>
      <c r="AJ19" s="26" t="s">
        <v>431</v>
      </c>
      <c r="AK19" s="26" t="s">
        <v>431</v>
      </c>
      <c r="AL19" s="49" t="s">
        <v>49</v>
      </c>
    </row>
    <row r="20" spans="1:38" s="2" customFormat="1" ht="26.25" customHeight="1" thickBot="1" x14ac:dyDescent="0.25">
      <c r="A20" s="70" t="s">
        <v>53</v>
      </c>
      <c r="B20" s="70" t="s">
        <v>64</v>
      </c>
      <c r="C20" s="71" t="s">
        <v>65</v>
      </c>
      <c r="D20" s="72"/>
      <c r="E20" s="6">
        <v>7.076529143417611</v>
      </c>
      <c r="F20" s="6">
        <v>1.6179460613670742</v>
      </c>
      <c r="G20" s="6">
        <v>0.60318785290386567</v>
      </c>
      <c r="H20" s="6">
        <v>8.1909471716495208E-2</v>
      </c>
      <c r="I20" s="6">
        <v>1.0151012424949781</v>
      </c>
      <c r="J20" s="6">
        <v>1.1764797803104541</v>
      </c>
      <c r="K20" s="6">
        <v>1.302945196685567</v>
      </c>
      <c r="L20" s="6">
        <v>4.1977862313366511E-2</v>
      </c>
      <c r="M20" s="6">
        <v>6.3260771470167452</v>
      </c>
      <c r="N20" s="6">
        <v>0.69920796707820021</v>
      </c>
      <c r="O20" s="6">
        <v>8.3645829372898189E-2</v>
      </c>
      <c r="P20" s="6">
        <v>5.4849980171068069E-2</v>
      </c>
      <c r="Q20" s="6">
        <v>0.30033668288333548</v>
      </c>
      <c r="R20" s="6">
        <v>0.34026338733812789</v>
      </c>
      <c r="S20" s="6">
        <v>0.66367243922382746</v>
      </c>
      <c r="T20" s="6">
        <v>0.68470473754415029</v>
      </c>
      <c r="U20" s="6">
        <v>4.1196259609640878E-2</v>
      </c>
      <c r="V20" s="6">
        <v>6.7398730757253036</v>
      </c>
      <c r="W20" s="6">
        <v>1.7933652267746234</v>
      </c>
      <c r="X20" s="6">
        <v>5.6897218892328724E-2</v>
      </c>
      <c r="Y20" s="6">
        <v>3.7747428299635816E-2</v>
      </c>
      <c r="Z20" s="6">
        <v>1.2054260908327468E-2</v>
      </c>
      <c r="AA20" s="6">
        <v>1.0512431187471142E-2</v>
      </c>
      <c r="AB20" s="6">
        <v>0.11721133923586605</v>
      </c>
      <c r="AC20" s="6">
        <v>0.16410538510264369</v>
      </c>
      <c r="AD20" s="6">
        <v>0.10723102441084351</v>
      </c>
      <c r="AE20" s="60"/>
      <c r="AF20" s="26">
        <v>2209.8807371399998</v>
      </c>
      <c r="AG20" s="26" t="s">
        <v>431</v>
      </c>
      <c r="AH20" s="26">
        <v>71042.100587988258</v>
      </c>
      <c r="AI20" s="26">
        <v>33847.787422050002</v>
      </c>
      <c r="AJ20" s="26" t="s">
        <v>433</v>
      </c>
      <c r="AK20" s="26" t="s">
        <v>431</v>
      </c>
      <c r="AL20" s="49" t="s">
        <v>49</v>
      </c>
    </row>
    <row r="21" spans="1:38" s="2" customFormat="1" ht="26.25" customHeight="1" thickBot="1" x14ac:dyDescent="0.25">
      <c r="A21" s="70" t="s">
        <v>53</v>
      </c>
      <c r="B21" s="70" t="s">
        <v>66</v>
      </c>
      <c r="C21" s="71" t="s">
        <v>67</v>
      </c>
      <c r="D21" s="72"/>
      <c r="E21" s="6">
        <v>6.9492043385689639</v>
      </c>
      <c r="F21" s="6">
        <v>6.7673833732603299</v>
      </c>
      <c r="G21" s="6">
        <v>2.3236796959379538</v>
      </c>
      <c r="H21" s="6">
        <v>0.67642512099999996</v>
      </c>
      <c r="I21" s="6">
        <v>2.7284312454888315</v>
      </c>
      <c r="J21" s="6">
        <v>2.8186440108957886</v>
      </c>
      <c r="K21" s="6">
        <v>2.9796714832835223</v>
      </c>
      <c r="L21" s="6">
        <v>0.73502089764277645</v>
      </c>
      <c r="M21" s="6">
        <v>12.83574350761153</v>
      </c>
      <c r="N21" s="6">
        <v>0.53651507844541568</v>
      </c>
      <c r="O21" s="6">
        <v>0.23888234625490617</v>
      </c>
      <c r="P21" s="6">
        <v>1.8597640041000001E-2</v>
      </c>
      <c r="Q21" s="6">
        <v>1.5972759389533263E-2</v>
      </c>
      <c r="R21" s="6">
        <v>0.49883209553356156</v>
      </c>
      <c r="S21" s="6">
        <v>0.12320645998520205</v>
      </c>
      <c r="T21" s="6">
        <v>0.84284950766116284</v>
      </c>
      <c r="U21" s="6">
        <v>1.2555134247812476E-2</v>
      </c>
      <c r="V21" s="6">
        <v>9.4341894152480439</v>
      </c>
      <c r="W21" s="6">
        <v>1.9086173261609545</v>
      </c>
      <c r="X21" s="6">
        <v>0.18617768214820238</v>
      </c>
      <c r="Y21" s="6">
        <v>0.29930568440920813</v>
      </c>
      <c r="Z21" s="6">
        <v>9.4793577452456937E-2</v>
      </c>
      <c r="AA21" s="6">
        <v>7.6512844497956936E-2</v>
      </c>
      <c r="AB21" s="6">
        <v>0.65678978851129999</v>
      </c>
      <c r="AC21" s="6">
        <v>9.1666999999999998E-2</v>
      </c>
      <c r="AD21" s="6">
        <v>1.096E-3</v>
      </c>
      <c r="AE21" s="60"/>
      <c r="AF21" s="26">
        <v>5510.1944734679482</v>
      </c>
      <c r="AG21" s="26">
        <v>195.12327531240001</v>
      </c>
      <c r="AH21" s="26">
        <v>78088.330940996355</v>
      </c>
      <c r="AI21" s="26">
        <v>18281.759999999998</v>
      </c>
      <c r="AJ21" s="26" t="s">
        <v>433</v>
      </c>
      <c r="AK21" s="26" t="s">
        <v>431</v>
      </c>
      <c r="AL21" s="49" t="s">
        <v>49</v>
      </c>
    </row>
    <row r="22" spans="1:38" s="2" customFormat="1" ht="26.25" customHeight="1" thickBot="1" x14ac:dyDescent="0.25">
      <c r="A22" s="70" t="s">
        <v>53</v>
      </c>
      <c r="B22" s="74" t="s">
        <v>68</v>
      </c>
      <c r="C22" s="71" t="s">
        <v>69</v>
      </c>
      <c r="D22" s="72"/>
      <c r="E22" s="6">
        <v>51.218799316010291</v>
      </c>
      <c r="F22" s="6">
        <v>1.967565379387143</v>
      </c>
      <c r="G22" s="6">
        <v>21.957415479954122</v>
      </c>
      <c r="H22" s="6">
        <v>0.12108809</v>
      </c>
      <c r="I22" s="6">
        <v>0.80083376440597587</v>
      </c>
      <c r="J22" s="6">
        <v>0.90123775561739716</v>
      </c>
      <c r="K22" s="6">
        <v>1.2774925699568338</v>
      </c>
      <c r="L22" s="6">
        <v>0.20904535916025455</v>
      </c>
      <c r="M22" s="6">
        <v>48.554655382464269</v>
      </c>
      <c r="N22" s="6">
        <v>0.63307916583239821</v>
      </c>
      <c r="O22" s="6">
        <v>9.0365593929645355E-2</v>
      </c>
      <c r="P22" s="6">
        <v>0.40555342874981459</v>
      </c>
      <c r="Q22" s="6">
        <v>6.3321578618762184E-2</v>
      </c>
      <c r="R22" s="6">
        <v>0.41087005704235224</v>
      </c>
      <c r="S22" s="6">
        <v>0.46935758253745913</v>
      </c>
      <c r="T22" s="6">
        <v>0.75184193606124372</v>
      </c>
      <c r="U22" s="6">
        <v>0.39200687744546991</v>
      </c>
      <c r="V22" s="6">
        <v>3.1687305679989981</v>
      </c>
      <c r="W22" s="6">
        <v>0.88592259947122898</v>
      </c>
      <c r="X22" s="6">
        <v>3.3965646247085021E-2</v>
      </c>
      <c r="Y22" s="6">
        <v>5.7330776069852735E-2</v>
      </c>
      <c r="Z22" s="6">
        <v>1.7753962594791055E-2</v>
      </c>
      <c r="AA22" s="6">
        <v>1.3900440066221934E-2</v>
      </c>
      <c r="AB22" s="6">
        <v>0.12295082497795075</v>
      </c>
      <c r="AC22" s="6">
        <v>9.3380377400000006E-2</v>
      </c>
      <c r="AD22" s="6">
        <v>1.8601352361044501E-2</v>
      </c>
      <c r="AE22" s="60"/>
      <c r="AF22" s="26">
        <v>53188.652682013075</v>
      </c>
      <c r="AG22" s="26">
        <v>2855.3617234486901</v>
      </c>
      <c r="AH22" s="26">
        <v>108081.66571782454</v>
      </c>
      <c r="AI22" s="26">
        <v>10593.52456043912</v>
      </c>
      <c r="AJ22" s="26">
        <v>15057.23183779248</v>
      </c>
      <c r="AK22" s="26" t="s">
        <v>431</v>
      </c>
      <c r="AL22" s="49" t="s">
        <v>49</v>
      </c>
    </row>
    <row r="23" spans="1:38" s="2" customFormat="1" ht="26.25" customHeight="1" thickBot="1" x14ac:dyDescent="0.25">
      <c r="A23" s="70" t="s">
        <v>70</v>
      </c>
      <c r="B23" s="74" t="s">
        <v>393</v>
      </c>
      <c r="C23" s="71" t="s">
        <v>389</v>
      </c>
      <c r="D23" s="117"/>
      <c r="E23" s="6">
        <v>7.7060274450000001</v>
      </c>
      <c r="F23" s="6">
        <v>0.72486017899999999</v>
      </c>
      <c r="G23" s="6">
        <v>1.3599211E-2</v>
      </c>
      <c r="H23" s="6">
        <v>5.4396940000000001E-3</v>
      </c>
      <c r="I23" s="6">
        <v>0.33683812699999999</v>
      </c>
      <c r="J23" s="6">
        <v>0.33683812699999999</v>
      </c>
      <c r="K23" s="6">
        <v>0.33683812699999999</v>
      </c>
      <c r="L23" s="6">
        <v>0.25517668700000001</v>
      </c>
      <c r="M23" s="6">
        <v>4.6121060979999999</v>
      </c>
      <c r="N23" s="6" t="s">
        <v>432</v>
      </c>
      <c r="O23" s="6">
        <v>6.7995920000000001E-3</v>
      </c>
      <c r="P23" s="6" t="s">
        <v>432</v>
      </c>
      <c r="Q23" s="6" t="s">
        <v>432</v>
      </c>
      <c r="R23" s="6">
        <v>3.3998024000000002E-2</v>
      </c>
      <c r="S23" s="6">
        <v>1.1559332899999999</v>
      </c>
      <c r="T23" s="6">
        <v>4.7597245000000003E-2</v>
      </c>
      <c r="U23" s="6">
        <v>6.7995920000000001E-3</v>
      </c>
      <c r="V23" s="6">
        <v>0.67996076599999999</v>
      </c>
      <c r="W23" s="6" t="s">
        <v>432</v>
      </c>
      <c r="X23" s="6">
        <v>2.0398822916076E-2</v>
      </c>
      <c r="Y23" s="6">
        <v>3.3998038193459999E-2</v>
      </c>
      <c r="Z23" s="6">
        <v>2.339065027710048E-2</v>
      </c>
      <c r="AA23" s="6">
        <v>5.3716900345666804E-3</v>
      </c>
      <c r="AB23" s="6">
        <v>8.3159201421203158E-2</v>
      </c>
      <c r="AC23" s="6" t="s">
        <v>431</v>
      </c>
      <c r="AD23" s="6" t="s">
        <v>431</v>
      </c>
      <c r="AE23" s="60"/>
      <c r="AF23" s="26">
        <v>29306.308922762521</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7.2859679143874159</v>
      </c>
      <c r="F24" s="6">
        <v>7.8722913085672221</v>
      </c>
      <c r="G24" s="6">
        <v>1.9585274777847688</v>
      </c>
      <c r="H24" s="6">
        <v>0.80904791399999998</v>
      </c>
      <c r="I24" s="6">
        <v>3.2045811185757853</v>
      </c>
      <c r="J24" s="6">
        <v>3.2971023435757854</v>
      </c>
      <c r="K24" s="6">
        <v>3.4751912935757856</v>
      </c>
      <c r="L24" s="6">
        <v>0.87257740387313054</v>
      </c>
      <c r="M24" s="6">
        <v>14.849307073448058</v>
      </c>
      <c r="N24" s="6">
        <v>0.62362183191153997</v>
      </c>
      <c r="O24" s="6">
        <v>0.28520929296259001</v>
      </c>
      <c r="P24" s="6">
        <v>2.0843816859999999E-2</v>
      </c>
      <c r="Q24" s="6">
        <v>1.61299882672E-2</v>
      </c>
      <c r="R24" s="6">
        <v>0.56315782210611365</v>
      </c>
      <c r="S24" s="6">
        <v>0.14168478098261136</v>
      </c>
      <c r="T24" s="6">
        <v>0.66348969379152356</v>
      </c>
      <c r="U24" s="6">
        <v>1.4381736882619E-2</v>
      </c>
      <c r="V24" s="6">
        <v>11.262689988751539</v>
      </c>
      <c r="W24" s="6">
        <v>2.2595066739727097</v>
      </c>
      <c r="X24" s="6">
        <v>0.22122048634974159</v>
      </c>
      <c r="Y24" s="6">
        <v>0.35505286800102243</v>
      </c>
      <c r="Z24" s="6">
        <v>0.1119154535112024</v>
      </c>
      <c r="AA24" s="6">
        <v>9.0050397736922402E-2</v>
      </c>
      <c r="AB24" s="6">
        <v>0.77823920559888882</v>
      </c>
      <c r="AC24" s="6">
        <v>0.10949400932800001</v>
      </c>
      <c r="AD24" s="6">
        <v>1.2920000055120001E-3</v>
      </c>
      <c r="AE24" s="60"/>
      <c r="AF24" s="26">
        <v>4289.1840000000002</v>
      </c>
      <c r="AG24" s="26" t="s">
        <v>431</v>
      </c>
      <c r="AH24" s="26">
        <v>81698.417356627018</v>
      </c>
      <c r="AI24" s="26">
        <v>21866.16</v>
      </c>
      <c r="AJ24" s="26" t="s">
        <v>431</v>
      </c>
      <c r="AK24" s="26" t="s">
        <v>431</v>
      </c>
      <c r="AL24" s="49" t="s">
        <v>49</v>
      </c>
    </row>
    <row r="25" spans="1:38" s="2" customFormat="1" ht="26.25" customHeight="1" thickBot="1" x14ac:dyDescent="0.25">
      <c r="A25" s="70" t="s">
        <v>73</v>
      </c>
      <c r="B25" s="74" t="s">
        <v>74</v>
      </c>
      <c r="C25" s="76" t="s">
        <v>75</v>
      </c>
      <c r="D25" s="72"/>
      <c r="E25" s="6">
        <v>3.3637741772704541</v>
      </c>
      <c r="F25" s="6">
        <v>0.26803849080151476</v>
      </c>
      <c r="G25" s="6">
        <v>0.19515825950506205</v>
      </c>
      <c r="H25" s="6" t="s">
        <v>432</v>
      </c>
      <c r="I25" s="6">
        <v>2.4006265688E-2</v>
      </c>
      <c r="J25" s="6">
        <v>2.4006265688E-2</v>
      </c>
      <c r="K25" s="6">
        <v>2.4006265688E-2</v>
      </c>
      <c r="L25" s="6">
        <v>1.152300753024E-2</v>
      </c>
      <c r="M25" s="6">
        <v>2.0470397372990572</v>
      </c>
      <c r="N25" s="6">
        <v>1.8624603927664539E-2</v>
      </c>
      <c r="O25" s="6">
        <v>1.2047669997039086E-5</v>
      </c>
      <c r="P25" s="6">
        <v>5.3210216954327851E-4</v>
      </c>
      <c r="Q25" s="6">
        <v>2.3089332915607549E-5</v>
      </c>
      <c r="R25" s="6">
        <v>2.8101374493784284E-3</v>
      </c>
      <c r="S25" s="6">
        <v>1.7061713600673707E-3</v>
      </c>
      <c r="T25" s="6">
        <v>2.3138162804824307E-5</v>
      </c>
      <c r="U25" s="6">
        <v>2.3086891421146712E-5</v>
      </c>
      <c r="V25" s="6">
        <v>4.4164942628151264E-3</v>
      </c>
      <c r="W25" s="6" t="s">
        <v>432</v>
      </c>
      <c r="X25" s="6">
        <v>6.4615612173825424E-7</v>
      </c>
      <c r="Y25" s="6">
        <v>1.1846195528989663E-6</v>
      </c>
      <c r="Z25" s="6">
        <v>4.0384757699170056E-7</v>
      </c>
      <c r="AA25" s="6">
        <v>1.9368145433413949E-3</v>
      </c>
      <c r="AB25" s="6">
        <v>1.9390491665930236E-3</v>
      </c>
      <c r="AC25" s="6" t="s">
        <v>431</v>
      </c>
      <c r="AD25" s="6" t="s">
        <v>431</v>
      </c>
      <c r="AE25" s="60"/>
      <c r="AF25" s="26">
        <v>9961.0390183107502</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1.9351883437400232</v>
      </c>
      <c r="F26" s="6">
        <v>0.16681512026522552</v>
      </c>
      <c r="G26" s="6">
        <v>0.12291391972805918</v>
      </c>
      <c r="H26" s="6" t="s">
        <v>432</v>
      </c>
      <c r="I26" s="6">
        <v>1.5418643355587576E-2</v>
      </c>
      <c r="J26" s="6">
        <v>1.5418643355587576E-2</v>
      </c>
      <c r="K26" s="6">
        <v>1.5418643355587576E-2</v>
      </c>
      <c r="L26" s="6">
        <v>7.400948761978136E-3</v>
      </c>
      <c r="M26" s="6">
        <v>1.592929702701926</v>
      </c>
      <c r="N26" s="6">
        <v>0.31943184731228191</v>
      </c>
      <c r="O26" s="6">
        <v>7.6478087510221626E-6</v>
      </c>
      <c r="P26" s="6">
        <v>3.3772218679195304E-4</v>
      </c>
      <c r="Q26" s="6">
        <v>1.4623279453088861E-5</v>
      </c>
      <c r="R26" s="6">
        <v>1.7675247042407396E-3</v>
      </c>
      <c r="S26" s="6">
        <v>1.0734236662929056E-3</v>
      </c>
      <c r="T26" s="6">
        <v>1.546377512597564E-5</v>
      </c>
      <c r="U26" s="6">
        <v>1.4581254669444522E-5</v>
      </c>
      <c r="V26" s="6">
        <v>2.7872465459715758E-3</v>
      </c>
      <c r="W26" s="6" t="s">
        <v>432</v>
      </c>
      <c r="X26" s="6">
        <v>1.6251719981827213E-5</v>
      </c>
      <c r="Y26" s="6">
        <v>2.9794819875605879E-5</v>
      </c>
      <c r="Z26" s="6">
        <v>1.0157325011411345E-5</v>
      </c>
      <c r="AA26" s="6">
        <v>1.1498884823813115E-3</v>
      </c>
      <c r="AB26" s="6">
        <v>1.2060923472501559E-3</v>
      </c>
      <c r="AC26" s="6" t="s">
        <v>431</v>
      </c>
      <c r="AD26" s="6" t="s">
        <v>431</v>
      </c>
      <c r="AE26" s="60"/>
      <c r="AF26" s="26">
        <v>6321.2873596455911</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132.006172808</v>
      </c>
      <c r="F27" s="6">
        <v>7.2688171150000001</v>
      </c>
      <c r="G27" s="6">
        <v>0.197607007</v>
      </c>
      <c r="H27" s="6">
        <v>2.4668949219999998</v>
      </c>
      <c r="I27" s="6">
        <v>4.2552243760000001</v>
      </c>
      <c r="J27" s="6">
        <v>4.2552243760000001</v>
      </c>
      <c r="K27" s="6">
        <v>4.2552243760000001</v>
      </c>
      <c r="L27" s="6">
        <v>3.6156757970000002</v>
      </c>
      <c r="M27" s="6">
        <v>85.811126346999998</v>
      </c>
      <c r="N27" s="6">
        <v>20.44986948</v>
      </c>
      <c r="O27" s="6">
        <v>0.19870142399999999</v>
      </c>
      <c r="P27" s="6">
        <v>0.10489019300000001</v>
      </c>
      <c r="Q27" s="6">
        <v>2.6132460000000001E-3</v>
      </c>
      <c r="R27" s="6">
        <v>0.96264758500000003</v>
      </c>
      <c r="S27" s="6">
        <v>33.728635033000003</v>
      </c>
      <c r="T27" s="6">
        <v>1.391995264</v>
      </c>
      <c r="U27" s="6">
        <v>0.198443066</v>
      </c>
      <c r="V27" s="6">
        <v>19.837713498999999</v>
      </c>
      <c r="W27" s="6">
        <v>7.2777870713999997</v>
      </c>
      <c r="X27" s="6">
        <v>0.41158288842149998</v>
      </c>
      <c r="Y27" s="6">
        <v>0.46143685162789999</v>
      </c>
      <c r="Z27" s="6">
        <v>0.36029453524170002</v>
      </c>
      <c r="AA27" s="6">
        <v>0.39017446172210002</v>
      </c>
      <c r="AB27" s="6">
        <v>1.6234887370146001</v>
      </c>
      <c r="AC27" s="6" t="s">
        <v>431</v>
      </c>
      <c r="AD27" s="6">
        <v>1.455856</v>
      </c>
      <c r="AE27" s="60"/>
      <c r="AF27" s="26">
        <v>682549.56423024239</v>
      </c>
      <c r="AG27" s="26" t="s">
        <v>433</v>
      </c>
      <c r="AH27" s="26">
        <v>710.25739630088333</v>
      </c>
      <c r="AI27" s="26">
        <v>37128.522711565543</v>
      </c>
      <c r="AJ27" s="26">
        <v>1421.0839893034708</v>
      </c>
      <c r="AK27" s="26" t="s">
        <v>431</v>
      </c>
      <c r="AL27" s="49" t="s">
        <v>49</v>
      </c>
    </row>
    <row r="28" spans="1:38" s="2" customFormat="1" ht="26.25" customHeight="1" thickBot="1" x14ac:dyDescent="0.25">
      <c r="A28" s="70" t="s">
        <v>78</v>
      </c>
      <c r="B28" s="70" t="s">
        <v>81</v>
      </c>
      <c r="C28" s="71" t="s">
        <v>82</v>
      </c>
      <c r="D28" s="72"/>
      <c r="E28" s="6">
        <v>29.904835964</v>
      </c>
      <c r="F28" s="6">
        <v>0.82161943100000001</v>
      </c>
      <c r="G28" s="6">
        <v>2.7739848000000001E-2</v>
      </c>
      <c r="H28" s="6">
        <v>0.100395971</v>
      </c>
      <c r="I28" s="6">
        <v>0.86171527299999995</v>
      </c>
      <c r="J28" s="6">
        <v>0.86171527299999995</v>
      </c>
      <c r="K28" s="6">
        <v>0.86171527299999995</v>
      </c>
      <c r="L28" s="6">
        <v>0.70627140099999997</v>
      </c>
      <c r="M28" s="6">
        <v>8.8663261179999999</v>
      </c>
      <c r="N28" s="6">
        <v>1.4486634709999999</v>
      </c>
      <c r="O28" s="6">
        <v>1.8518698E-2</v>
      </c>
      <c r="P28" s="6">
        <v>1.2449468999999999E-2</v>
      </c>
      <c r="Q28" s="6">
        <v>2.3792400000000001E-4</v>
      </c>
      <c r="R28" s="6">
        <v>9.7263976000000002E-2</v>
      </c>
      <c r="S28" s="6">
        <v>3.1523452089999999</v>
      </c>
      <c r="T28" s="6">
        <v>0.12918296200000001</v>
      </c>
      <c r="U28" s="6">
        <v>1.8553631000000001E-2</v>
      </c>
      <c r="V28" s="6">
        <v>1.8588189159999999</v>
      </c>
      <c r="W28" s="6">
        <v>0.73428484009999995</v>
      </c>
      <c r="X28" s="6">
        <v>4.7897238474000001E-2</v>
      </c>
      <c r="Y28" s="6">
        <v>5.3707691561300001E-2</v>
      </c>
      <c r="Z28" s="6">
        <v>4.2102059976599999E-2</v>
      </c>
      <c r="AA28" s="6">
        <v>4.4661277781900002E-2</v>
      </c>
      <c r="AB28" s="6">
        <v>0.18836826779310001</v>
      </c>
      <c r="AC28" s="6" t="s">
        <v>431</v>
      </c>
      <c r="AD28" s="6">
        <v>0.149369</v>
      </c>
      <c r="AE28" s="60"/>
      <c r="AF28" s="26">
        <v>93554.859273527152</v>
      </c>
      <c r="AG28" s="26" t="s">
        <v>433</v>
      </c>
      <c r="AH28" s="26" t="s">
        <v>433</v>
      </c>
      <c r="AI28" s="26">
        <v>6288.1526523599659</v>
      </c>
      <c r="AJ28" s="26">
        <v>270.9724997348597</v>
      </c>
      <c r="AK28" s="26" t="s">
        <v>431</v>
      </c>
      <c r="AL28" s="49" t="s">
        <v>49</v>
      </c>
    </row>
    <row r="29" spans="1:38" s="2" customFormat="1" ht="26.25" customHeight="1" thickBot="1" x14ac:dyDescent="0.25">
      <c r="A29" s="70" t="s">
        <v>78</v>
      </c>
      <c r="B29" s="70" t="s">
        <v>83</v>
      </c>
      <c r="C29" s="71" t="s">
        <v>84</v>
      </c>
      <c r="D29" s="72"/>
      <c r="E29" s="6">
        <v>67.847849667999995</v>
      </c>
      <c r="F29" s="6">
        <v>1.7664115629999999</v>
      </c>
      <c r="G29" s="6">
        <v>8.1576787999999997E-2</v>
      </c>
      <c r="H29" s="6">
        <v>0.24940785500000001</v>
      </c>
      <c r="I29" s="6">
        <v>1.0655782300000001</v>
      </c>
      <c r="J29" s="6">
        <v>1.0655782300000001</v>
      </c>
      <c r="K29" s="6">
        <v>1.0655782300000001</v>
      </c>
      <c r="L29" s="6">
        <v>0.70342617100000004</v>
      </c>
      <c r="M29" s="6">
        <v>19.984195019000001</v>
      </c>
      <c r="N29" s="6">
        <v>4.1157293240000001</v>
      </c>
      <c r="O29" s="6">
        <v>3.1438886999999999E-2</v>
      </c>
      <c r="P29" s="6">
        <v>3.6380304000000002E-2</v>
      </c>
      <c r="Q29" s="6">
        <v>6.8657199999999999E-4</v>
      </c>
      <c r="R29" s="6">
        <v>0.18926593899999999</v>
      </c>
      <c r="S29" s="6">
        <v>5.3444569450000001</v>
      </c>
      <c r="T29" s="6">
        <v>0.21883924799999999</v>
      </c>
      <c r="U29" s="6">
        <v>3.1645622999999998E-2</v>
      </c>
      <c r="V29" s="6">
        <v>3.193562628</v>
      </c>
      <c r="W29" s="6">
        <v>0.64061204110000003</v>
      </c>
      <c r="X29" s="6">
        <v>3.0242466840699998E-2</v>
      </c>
      <c r="Y29" s="6">
        <v>0.1831349380932</v>
      </c>
      <c r="Z29" s="6">
        <v>0.2046406922913</v>
      </c>
      <c r="AA29" s="6">
        <v>4.7043837307999999E-2</v>
      </c>
      <c r="AB29" s="6">
        <v>0.46506193453420003</v>
      </c>
      <c r="AC29" s="6" t="s">
        <v>431</v>
      </c>
      <c r="AD29" s="6">
        <v>0.127827</v>
      </c>
      <c r="AE29" s="60"/>
      <c r="AF29" s="26">
        <v>274306.02380089875</v>
      </c>
      <c r="AG29" s="26" t="s">
        <v>433</v>
      </c>
      <c r="AH29" s="26">
        <v>8494.7686516991162</v>
      </c>
      <c r="AI29" s="26">
        <v>18601.276560161416</v>
      </c>
      <c r="AJ29" s="26">
        <v>804.12457696166939</v>
      </c>
      <c r="AK29" s="26" t="s">
        <v>431</v>
      </c>
      <c r="AL29" s="49" t="s">
        <v>49</v>
      </c>
    </row>
    <row r="30" spans="1:38" s="2" customFormat="1" ht="26.25" customHeight="1" thickBot="1" x14ac:dyDescent="0.25">
      <c r="A30" s="70" t="s">
        <v>78</v>
      </c>
      <c r="B30" s="70" t="s">
        <v>85</v>
      </c>
      <c r="C30" s="71" t="s">
        <v>86</v>
      </c>
      <c r="D30" s="72"/>
      <c r="E30" s="6">
        <v>1.764006663</v>
      </c>
      <c r="F30" s="6">
        <v>4.6249534130000001</v>
      </c>
      <c r="G30" s="6">
        <v>5.6842280000000004E-3</v>
      </c>
      <c r="H30" s="6">
        <v>3.0460757000000001E-2</v>
      </c>
      <c r="I30" s="6">
        <v>8.7340055999999999E-2</v>
      </c>
      <c r="J30" s="6">
        <v>8.7340055999999999E-2</v>
      </c>
      <c r="K30" s="6">
        <v>8.7340055999999999E-2</v>
      </c>
      <c r="L30" s="6">
        <v>1.7874449000000001E-2</v>
      </c>
      <c r="M30" s="6">
        <v>49.644125950000003</v>
      </c>
      <c r="N30" s="6">
        <v>1.4014348569999999</v>
      </c>
      <c r="O30" s="6">
        <v>6.198556E-3</v>
      </c>
      <c r="P30" s="6">
        <v>4.3181260000000003E-3</v>
      </c>
      <c r="Q30" s="6">
        <v>1.4890300000000001E-4</v>
      </c>
      <c r="R30" s="6">
        <v>2.8808205E-2</v>
      </c>
      <c r="S30" s="6">
        <v>1.042860766</v>
      </c>
      <c r="T30" s="6">
        <v>4.3796584999999999E-2</v>
      </c>
      <c r="U30" s="6">
        <v>6.1718090000000003E-3</v>
      </c>
      <c r="V30" s="6">
        <v>0.61855183599999997</v>
      </c>
      <c r="W30" s="6">
        <v>0.17826018939999999</v>
      </c>
      <c r="X30" s="6">
        <v>5.2059395269999998E-3</v>
      </c>
      <c r="Y30" s="6">
        <v>6.3289148928000003E-3</v>
      </c>
      <c r="Z30" s="6">
        <v>4.1048230316999999E-3</v>
      </c>
      <c r="AA30" s="6">
        <v>6.9628083622999999E-3</v>
      </c>
      <c r="AB30" s="6">
        <v>2.2602485813599998E-2</v>
      </c>
      <c r="AC30" s="6" t="s">
        <v>431</v>
      </c>
      <c r="AD30" s="6">
        <v>7.0657999999999999E-2</v>
      </c>
      <c r="AE30" s="60"/>
      <c r="AF30" s="26">
        <v>20302.619445986082</v>
      </c>
      <c r="AG30" s="26" t="s">
        <v>433</v>
      </c>
      <c r="AH30" s="26" t="s">
        <v>433</v>
      </c>
      <c r="AI30" s="26">
        <v>452.63870591307295</v>
      </c>
      <c r="AJ30" s="26" t="s">
        <v>433</v>
      </c>
      <c r="AK30" s="26" t="s">
        <v>431</v>
      </c>
      <c r="AL30" s="49" t="s">
        <v>49</v>
      </c>
    </row>
    <row r="31" spans="1:38" s="2" customFormat="1" ht="26.25" customHeight="1" thickBot="1" x14ac:dyDescent="0.25">
      <c r="A31" s="70" t="s">
        <v>78</v>
      </c>
      <c r="B31" s="70" t="s">
        <v>87</v>
      </c>
      <c r="C31" s="71" t="s">
        <v>88</v>
      </c>
      <c r="D31" s="72"/>
      <c r="E31" s="6" t="s">
        <v>431</v>
      </c>
      <c r="F31" s="6">
        <v>2.7659514289999998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215762.447269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3.4202742210000001</v>
      </c>
      <c r="J32" s="6">
        <v>6.1016350839999998</v>
      </c>
      <c r="K32" s="6">
        <v>8.3488358989999991</v>
      </c>
      <c r="L32" s="6">
        <v>0.38103701099999998</v>
      </c>
      <c r="M32" s="6" t="s">
        <v>431</v>
      </c>
      <c r="N32" s="6">
        <v>7.211851008</v>
      </c>
      <c r="O32" s="6">
        <v>3.5918379E-2</v>
      </c>
      <c r="P32" s="6" t="s">
        <v>432</v>
      </c>
      <c r="Q32" s="6">
        <v>8.4409785000000001E-2</v>
      </c>
      <c r="R32" s="6">
        <v>2.645534788</v>
      </c>
      <c r="S32" s="6">
        <v>57.700658087999997</v>
      </c>
      <c r="T32" s="6">
        <v>0.43533881899999999</v>
      </c>
      <c r="U32" s="6">
        <v>6.8405478000000006E-2</v>
      </c>
      <c r="V32" s="6">
        <v>26.818698857000001</v>
      </c>
      <c r="W32" s="6" t="s">
        <v>431</v>
      </c>
      <c r="X32" s="6">
        <v>9.7964592968999998E-3</v>
      </c>
      <c r="Y32" s="6">
        <v>4.7085324789999998E-4</v>
      </c>
      <c r="Z32" s="6">
        <v>6.9506908159999996E-4</v>
      </c>
      <c r="AA32" s="6" t="s">
        <v>432</v>
      </c>
      <c r="AB32" s="6">
        <v>1.0962381625600001E-2</v>
      </c>
      <c r="AC32" s="6" t="s">
        <v>431</v>
      </c>
      <c r="AD32" s="6" t="s">
        <v>431</v>
      </c>
      <c r="AE32" s="60"/>
      <c r="AF32" s="26" t="s">
        <v>433</v>
      </c>
      <c r="AG32" s="26" t="s">
        <v>433</v>
      </c>
      <c r="AH32" s="26" t="s">
        <v>433</v>
      </c>
      <c r="AI32" s="26" t="s">
        <v>433</v>
      </c>
      <c r="AJ32" s="26" t="s">
        <v>433</v>
      </c>
      <c r="AK32" s="26">
        <v>376061532.3006562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2.0394613810000002</v>
      </c>
      <c r="J33" s="6">
        <v>3.7767803500000001</v>
      </c>
      <c r="K33" s="6">
        <v>7.5535606980000001</v>
      </c>
      <c r="L33" s="6">
        <v>8.0067742999999997E-2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376061532.3006562</v>
      </c>
      <c r="AL33" s="49" t="s">
        <v>413</v>
      </c>
    </row>
    <row r="34" spans="1:38" s="2" customFormat="1" ht="26.25" customHeight="1" thickBot="1" x14ac:dyDescent="0.25">
      <c r="A34" s="70" t="s">
        <v>70</v>
      </c>
      <c r="B34" s="70" t="s">
        <v>93</v>
      </c>
      <c r="C34" s="71" t="s">
        <v>94</v>
      </c>
      <c r="D34" s="72"/>
      <c r="E34" s="6">
        <v>3.1355550640000001</v>
      </c>
      <c r="F34" s="6">
        <v>0.27825059800000002</v>
      </c>
      <c r="G34" s="6">
        <v>1.196777E-3</v>
      </c>
      <c r="H34" s="6">
        <v>4.1886700000000001E-4</v>
      </c>
      <c r="I34" s="6">
        <v>8.1979209999999997E-2</v>
      </c>
      <c r="J34" s="6">
        <v>8.6167927000000005E-2</v>
      </c>
      <c r="K34" s="6">
        <v>9.0955034000000004E-2</v>
      </c>
      <c r="L34" s="6">
        <v>5.3286483000000003E-2</v>
      </c>
      <c r="M34" s="6">
        <v>0.64027555800000002</v>
      </c>
      <c r="N34" s="6" t="s">
        <v>432</v>
      </c>
      <c r="O34" s="6">
        <v>5.9838800000000004E-4</v>
      </c>
      <c r="P34" s="6" t="s">
        <v>432</v>
      </c>
      <c r="Q34" s="6" t="s">
        <v>432</v>
      </c>
      <c r="R34" s="6">
        <v>2.9919399999999998E-3</v>
      </c>
      <c r="S34" s="6">
        <v>0.101726022</v>
      </c>
      <c r="T34" s="6">
        <v>4.1887189999999996E-3</v>
      </c>
      <c r="U34" s="6">
        <v>5.9838800000000004E-4</v>
      </c>
      <c r="V34" s="6">
        <v>5.9838839999999997E-2</v>
      </c>
      <c r="W34" s="6">
        <v>1.6723758164759999E-2</v>
      </c>
      <c r="X34" s="6">
        <v>1.79516511E-3</v>
      </c>
      <c r="Y34" s="6">
        <v>2.9919418500000002E-3</v>
      </c>
      <c r="Z34" s="6">
        <v>2.0584559928E-3</v>
      </c>
      <c r="AA34" s="6">
        <v>4.7272681230000002E-4</v>
      </c>
      <c r="AB34" s="6">
        <v>7.3182897651000002E-3</v>
      </c>
      <c r="AC34" s="6" t="s">
        <v>431</v>
      </c>
      <c r="AD34" s="6" t="s">
        <v>431</v>
      </c>
      <c r="AE34" s="60"/>
      <c r="AF34" s="26">
        <v>2579.0538747000001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7.2351075539999998</v>
      </c>
      <c r="F36" s="6">
        <v>1.6529756689999999</v>
      </c>
      <c r="G36" s="6">
        <v>4.9795688260000004</v>
      </c>
      <c r="H36" s="6">
        <v>6.1668299999999999E-3</v>
      </c>
      <c r="I36" s="6">
        <v>2.0775587899999999</v>
      </c>
      <c r="J36" s="6">
        <v>2.443155258</v>
      </c>
      <c r="K36" s="6">
        <v>2.443155258</v>
      </c>
      <c r="L36" s="6">
        <v>5.3323602999999997E-2</v>
      </c>
      <c r="M36" s="6">
        <v>3.52439627</v>
      </c>
      <c r="N36" s="6">
        <v>0.13463702299999999</v>
      </c>
      <c r="O36" s="6">
        <v>1.2831778E-2</v>
      </c>
      <c r="P36" s="6">
        <v>2.2407268000000001E-2</v>
      </c>
      <c r="Q36" s="6">
        <v>0.29264833200000001</v>
      </c>
      <c r="R36" s="6">
        <v>0.31352416300000002</v>
      </c>
      <c r="S36" s="6">
        <v>0.92407398200000002</v>
      </c>
      <c r="T36" s="6">
        <v>13.349238409</v>
      </c>
      <c r="U36" s="6">
        <v>0.13233985200000001</v>
      </c>
      <c r="V36" s="6">
        <v>1.057171686</v>
      </c>
      <c r="W36" s="6">
        <v>0.25127561345600002</v>
      </c>
      <c r="X36" s="6">
        <v>2.9685588224000001E-3</v>
      </c>
      <c r="Y36" s="6">
        <v>1.6853804112E-2</v>
      </c>
      <c r="Z36" s="6">
        <v>1.2831784112E-2</v>
      </c>
      <c r="AA36" s="6">
        <v>4.0985924112000001E-3</v>
      </c>
      <c r="AB36" s="6">
        <v>3.6752739457599999E-2</v>
      </c>
      <c r="AC36" s="6">
        <v>9.4605999999999996E-2</v>
      </c>
      <c r="AD36" s="6">
        <v>0.24744099999999999</v>
      </c>
      <c r="AE36" s="60"/>
      <c r="AF36" s="26">
        <v>36972.622362720002</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0.13534571680016408</v>
      </c>
      <c r="F37" s="6">
        <v>4.6974087547716099E-3</v>
      </c>
      <c r="G37" s="6">
        <v>4.7968552046020812E-4</v>
      </c>
      <c r="H37" s="6" t="s">
        <v>431</v>
      </c>
      <c r="I37" s="6">
        <v>5.7467879613778679E-4</v>
      </c>
      <c r="J37" s="6">
        <v>5.7467879613778679E-4</v>
      </c>
      <c r="K37" s="6">
        <v>5.7467879613778679E-4</v>
      </c>
      <c r="L37" s="6">
        <v>5.2092150864354702E-5</v>
      </c>
      <c r="M37" s="6">
        <v>1.3892329470591722E-2</v>
      </c>
      <c r="N37" s="6">
        <v>5.4294604489990999E-6</v>
      </c>
      <c r="O37" s="6">
        <v>7.5136814196330004E-7</v>
      </c>
      <c r="P37" s="6">
        <v>2.6346249344189271E-4</v>
      </c>
      <c r="Q37" s="6">
        <v>3.1543279075350883E-4</v>
      </c>
      <c r="R37" s="6">
        <v>3.9933710586166997E-6</v>
      </c>
      <c r="S37" s="6">
        <v>3.1895643089925998E-6</v>
      </c>
      <c r="T37" s="6">
        <v>1.4334997141633001E-6</v>
      </c>
      <c r="U37" s="6">
        <v>3.1055805485640901E-5</v>
      </c>
      <c r="V37" s="6">
        <v>5.8354129500427082E-4</v>
      </c>
      <c r="W37" s="6">
        <v>1.3216848990932955E-3</v>
      </c>
      <c r="X37" s="6">
        <v>1.48819381973214E-6</v>
      </c>
      <c r="Y37" s="6">
        <v>2.3537098659073998E-6</v>
      </c>
      <c r="Z37" s="6">
        <v>2.2207983732764202E-6</v>
      </c>
      <c r="AA37" s="6">
        <v>2.2187997048427E-6</v>
      </c>
      <c r="AB37" s="6">
        <v>8.2815017714503606E-6</v>
      </c>
      <c r="AC37" s="6">
        <v>1.2039267800000001E-7</v>
      </c>
      <c r="AD37" s="6">
        <v>7.1139900000000006E-11</v>
      </c>
      <c r="AE37" s="60"/>
      <c r="AF37" s="26">
        <v>9.9933452091999992</v>
      </c>
      <c r="AG37" s="26" t="s">
        <v>431</v>
      </c>
      <c r="AH37" s="26">
        <v>2623.5829731958202</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10.362018368310364</v>
      </c>
      <c r="F39" s="6">
        <v>1.7606981805330735</v>
      </c>
      <c r="G39" s="6">
        <v>8.9740805847840104</v>
      </c>
      <c r="H39" s="6">
        <v>0.17217514</v>
      </c>
      <c r="I39" s="6">
        <v>2.012300729801074</v>
      </c>
      <c r="J39" s="6">
        <v>2.4520790908010741</v>
      </c>
      <c r="K39" s="6">
        <v>2.903490902801074</v>
      </c>
      <c r="L39" s="6">
        <v>0.20578703903630308</v>
      </c>
      <c r="M39" s="6">
        <v>7.7208383481366401</v>
      </c>
      <c r="N39" s="6">
        <v>0.88172462449215561</v>
      </c>
      <c r="O39" s="6">
        <v>7.6434407001814697E-2</v>
      </c>
      <c r="P39" s="6">
        <v>4.8492393985739936E-2</v>
      </c>
      <c r="Q39" s="6">
        <v>6.9166599505739931E-2</v>
      </c>
      <c r="R39" s="6">
        <v>0.99208105189111528</v>
      </c>
      <c r="S39" s="6">
        <v>0.18695223711750703</v>
      </c>
      <c r="T39" s="6">
        <v>8.3819744493770401</v>
      </c>
      <c r="U39" s="6">
        <v>1.5675222971479871E-2</v>
      </c>
      <c r="V39" s="6">
        <v>3.1187750155254235</v>
      </c>
      <c r="W39" s="6">
        <v>1.2762085506101044</v>
      </c>
      <c r="X39" s="6">
        <v>0.1323319880914027</v>
      </c>
      <c r="Y39" s="6">
        <v>0.21558912041188194</v>
      </c>
      <c r="Z39" s="6">
        <v>9.5548628773951177E-2</v>
      </c>
      <c r="AA39" s="6">
        <v>8.0733121517433712E-2</v>
      </c>
      <c r="AB39" s="6">
        <v>0.52420285876965322</v>
      </c>
      <c r="AC39" s="6">
        <v>3.4534252770319997E-2</v>
      </c>
      <c r="AD39" s="6">
        <v>0.57601500000000005</v>
      </c>
      <c r="AE39" s="60"/>
      <c r="AF39" s="26">
        <v>47127.637353576276</v>
      </c>
      <c r="AG39" s="26">
        <v>3387.52</v>
      </c>
      <c r="AH39" s="26">
        <v>103665.91967570747</v>
      </c>
      <c r="AI39" s="26">
        <v>7842.0111156780777</v>
      </c>
      <c r="AJ39" s="26" t="s">
        <v>433</v>
      </c>
      <c r="AK39" s="26" t="s">
        <v>431</v>
      </c>
      <c r="AL39" s="49" t="s">
        <v>49</v>
      </c>
    </row>
    <row r="40" spans="1:38" s="2" customFormat="1" ht="26.25" customHeight="1" thickBot="1" x14ac:dyDescent="0.25">
      <c r="A40" s="70" t="s">
        <v>70</v>
      </c>
      <c r="B40" s="70" t="s">
        <v>105</v>
      </c>
      <c r="C40" s="71" t="s">
        <v>391</v>
      </c>
      <c r="D40" s="72"/>
      <c r="E40" s="6">
        <v>0.13033103800000001</v>
      </c>
      <c r="F40" s="6">
        <v>10.713494303999999</v>
      </c>
      <c r="G40" s="6">
        <v>9.4272000999999994E-2</v>
      </c>
      <c r="H40" s="6">
        <v>1.41407E-4</v>
      </c>
      <c r="I40" s="6">
        <v>0.17732563400000001</v>
      </c>
      <c r="J40" s="6">
        <v>0.17732563400000001</v>
      </c>
      <c r="K40" s="6">
        <v>0.17732563400000001</v>
      </c>
      <c r="L40" s="6">
        <v>8.8615670000000007E-3</v>
      </c>
      <c r="M40" s="6">
        <v>29.261698850999998</v>
      </c>
      <c r="N40" s="6">
        <v>0.235679999</v>
      </c>
      <c r="O40" s="6">
        <v>4.7135999999999999E-4</v>
      </c>
      <c r="P40" s="6" t="s">
        <v>432</v>
      </c>
      <c r="Q40" s="6" t="s">
        <v>432</v>
      </c>
      <c r="R40" s="6">
        <v>2.3568E-3</v>
      </c>
      <c r="S40" s="6">
        <v>8.0131200999999999E-2</v>
      </c>
      <c r="T40" s="6">
        <v>3.299518E-3</v>
      </c>
      <c r="U40" s="6">
        <v>4.7135999999999999E-4</v>
      </c>
      <c r="V40" s="6">
        <v>4.7135999999999997E-2</v>
      </c>
      <c r="W40" s="6" t="s">
        <v>432</v>
      </c>
      <c r="X40" s="6">
        <v>1.8854399999999999E-3</v>
      </c>
      <c r="Y40" s="6">
        <v>1.8854399999999999E-3</v>
      </c>
      <c r="Z40" s="6">
        <v>1.6214783999999999E-3</v>
      </c>
      <c r="AA40" s="6">
        <v>3.723744E-4</v>
      </c>
      <c r="AB40" s="6">
        <v>5.7647328000000001E-3</v>
      </c>
      <c r="AC40" s="6" t="s">
        <v>431</v>
      </c>
      <c r="AD40" s="6" t="s">
        <v>431</v>
      </c>
      <c r="AE40" s="60"/>
      <c r="AF40" s="26">
        <v>1984.89696</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18.025640344999999</v>
      </c>
      <c r="F41" s="6">
        <v>29.611585651999999</v>
      </c>
      <c r="G41" s="6">
        <v>7.664542601</v>
      </c>
      <c r="H41" s="6">
        <v>4.1321151680000003</v>
      </c>
      <c r="I41" s="6">
        <v>34.533063529000003</v>
      </c>
      <c r="J41" s="6">
        <v>35.434074012000004</v>
      </c>
      <c r="K41" s="6">
        <v>37.244285574999999</v>
      </c>
      <c r="L41" s="6">
        <v>4.158682786</v>
      </c>
      <c r="M41" s="6">
        <v>246.072786358</v>
      </c>
      <c r="N41" s="6">
        <v>2.4490566020000002</v>
      </c>
      <c r="O41" s="6">
        <v>1.003285679</v>
      </c>
      <c r="P41" s="6">
        <v>7.9971289000000001E-2</v>
      </c>
      <c r="Q41" s="6">
        <v>4.5720317000000003E-2</v>
      </c>
      <c r="R41" s="6">
        <v>1.80606654</v>
      </c>
      <c r="S41" s="6">
        <v>0.52519662199999995</v>
      </c>
      <c r="T41" s="6">
        <v>0.19150125100000001</v>
      </c>
      <c r="U41" s="6">
        <v>4.4237949999999998E-2</v>
      </c>
      <c r="V41" s="6">
        <v>39.879033886999999</v>
      </c>
      <c r="W41" s="6">
        <v>37.773639674029823</v>
      </c>
      <c r="X41" s="6">
        <v>6.9617155513230546</v>
      </c>
      <c r="Y41" s="6">
        <v>6.5630558108428314</v>
      </c>
      <c r="Z41" s="6">
        <v>2.470172694963932</v>
      </c>
      <c r="AA41" s="6">
        <v>3.9158830224748318</v>
      </c>
      <c r="AB41" s="6">
        <v>19.910827079604651</v>
      </c>
      <c r="AC41" s="6">
        <v>0.38482899999999998</v>
      </c>
      <c r="AD41" s="6">
        <v>0.32283899999999999</v>
      </c>
      <c r="AE41" s="60"/>
      <c r="AF41" s="26">
        <v>99749.696559999997</v>
      </c>
      <c r="AG41" s="26">
        <v>1881.08</v>
      </c>
      <c r="AH41" s="26">
        <v>144544.88746454913</v>
      </c>
      <c r="AI41" s="26">
        <v>76733.322093900002</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21.062407473</v>
      </c>
      <c r="F43" s="6">
        <v>1.5356860969999999</v>
      </c>
      <c r="G43" s="6">
        <v>1.06620234</v>
      </c>
      <c r="H43" s="6">
        <v>0.102822999</v>
      </c>
      <c r="I43" s="6">
        <v>0.92218100800000002</v>
      </c>
      <c r="J43" s="6">
        <v>0.92838379400000004</v>
      </c>
      <c r="K43" s="6">
        <v>0.941506862</v>
      </c>
      <c r="L43" s="6">
        <v>0.56923330599999999</v>
      </c>
      <c r="M43" s="6">
        <v>4.5582941049999999</v>
      </c>
      <c r="N43" s="6">
        <v>7.8940743999999993E-2</v>
      </c>
      <c r="O43" s="6">
        <v>3.6364305E-2</v>
      </c>
      <c r="P43" s="6">
        <v>5.8441320000000001E-3</v>
      </c>
      <c r="Q43" s="6">
        <v>4.2008269999999999E-3</v>
      </c>
      <c r="R43" s="6">
        <v>6.8286114999999994E-2</v>
      </c>
      <c r="S43" s="6">
        <v>2.3087610000000001E-2</v>
      </c>
      <c r="T43" s="6">
        <v>1.9265807999999999E-2</v>
      </c>
      <c r="U43" s="6">
        <v>6.3916570000000002E-3</v>
      </c>
      <c r="V43" s="6">
        <v>2.6562199529999999</v>
      </c>
      <c r="W43" s="6">
        <v>0.3093288965703167</v>
      </c>
      <c r="X43" s="6">
        <v>2.7903387740442497E-2</v>
      </c>
      <c r="Y43" s="6">
        <v>4.4927294516912346E-2</v>
      </c>
      <c r="Z43" s="6">
        <v>1.4009791504746278E-2</v>
      </c>
      <c r="AA43" s="6">
        <v>1.1226494904384666E-2</v>
      </c>
      <c r="AB43" s="6">
        <v>9.8066968666485788E-2</v>
      </c>
      <c r="AC43" s="6">
        <v>1.8610000000000002E-2</v>
      </c>
      <c r="AD43" s="6">
        <v>1.0579E-2</v>
      </c>
      <c r="AE43" s="60"/>
      <c r="AF43" s="26">
        <v>23294.047730427959</v>
      </c>
      <c r="AG43" s="26" t="s">
        <v>433</v>
      </c>
      <c r="AH43" s="26">
        <v>17250.760981665298</v>
      </c>
      <c r="AI43" s="26">
        <v>2987.5518163207144</v>
      </c>
      <c r="AJ43" s="26" t="s">
        <v>433</v>
      </c>
      <c r="AK43" s="26" t="s">
        <v>431</v>
      </c>
      <c r="AL43" s="49" t="s">
        <v>49</v>
      </c>
    </row>
    <row r="44" spans="1:38" s="2" customFormat="1" ht="26.25" customHeight="1" thickBot="1" x14ac:dyDescent="0.25">
      <c r="A44" s="70" t="s">
        <v>70</v>
      </c>
      <c r="B44" s="70" t="s">
        <v>111</v>
      </c>
      <c r="C44" s="71" t="s">
        <v>112</v>
      </c>
      <c r="D44" s="72"/>
      <c r="E44" s="6">
        <v>35.582393953999997</v>
      </c>
      <c r="F44" s="6">
        <v>3.976589315</v>
      </c>
      <c r="G44" s="6">
        <v>6.6951897999999996E-2</v>
      </c>
      <c r="H44" s="6">
        <v>2.2098687999999998E-2</v>
      </c>
      <c r="I44" s="6">
        <v>1.3068769490000001</v>
      </c>
      <c r="J44" s="6">
        <v>1.3068769490000001</v>
      </c>
      <c r="K44" s="6">
        <v>1.3068769490000001</v>
      </c>
      <c r="L44" s="6">
        <v>0.82030259500000002</v>
      </c>
      <c r="M44" s="6">
        <v>23.521085415999998</v>
      </c>
      <c r="N44" s="6" t="s">
        <v>432</v>
      </c>
      <c r="O44" s="6">
        <v>2.7652777E-2</v>
      </c>
      <c r="P44" s="6" t="s">
        <v>432</v>
      </c>
      <c r="Q44" s="6" t="s">
        <v>432</v>
      </c>
      <c r="R44" s="6">
        <v>0.13826386199999999</v>
      </c>
      <c r="S44" s="6">
        <v>4.7009709009999998</v>
      </c>
      <c r="T44" s="6">
        <v>0.19356938900000001</v>
      </c>
      <c r="U44" s="6">
        <v>2.7652777E-2</v>
      </c>
      <c r="V44" s="6">
        <v>2.7652769930000001</v>
      </c>
      <c r="W44" s="6" t="s">
        <v>432</v>
      </c>
      <c r="X44" s="6">
        <v>8.3017129999999995E-2</v>
      </c>
      <c r="Y44" s="6">
        <v>0.13820503000000001</v>
      </c>
      <c r="Z44" s="6">
        <v>9.5125528799999998E-2</v>
      </c>
      <c r="AA44" s="6">
        <v>2.1845688299999999E-2</v>
      </c>
      <c r="AB44" s="6">
        <v>0.33819337710000003</v>
      </c>
      <c r="AC44" s="6" t="s">
        <v>431</v>
      </c>
      <c r="AD44" s="6" t="s">
        <v>431</v>
      </c>
      <c r="AE44" s="60"/>
      <c r="AF44" s="26">
        <v>119177.61552000001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1.221549199</v>
      </c>
      <c r="F45" s="6">
        <v>0.43516655700000001</v>
      </c>
      <c r="G45" s="6">
        <v>0.445098673</v>
      </c>
      <c r="H45" s="6">
        <v>1.5578479999999999E-3</v>
      </c>
      <c r="I45" s="6">
        <v>0.200157372</v>
      </c>
      <c r="J45" s="6">
        <v>0.235134551</v>
      </c>
      <c r="K45" s="6">
        <v>0.235134551</v>
      </c>
      <c r="L45" s="6">
        <v>1.0594513E-2</v>
      </c>
      <c r="M45" s="6">
        <v>0.98735130100000001</v>
      </c>
      <c r="N45" s="6">
        <v>2.8931417000000001E-2</v>
      </c>
      <c r="O45" s="6">
        <v>2.2254929999999998E-3</v>
      </c>
      <c r="P45" s="6">
        <v>6.6764789999999999E-3</v>
      </c>
      <c r="Q45" s="6">
        <v>8.9019700000000004E-3</v>
      </c>
      <c r="R45" s="6">
        <v>1.1127463000000001E-2</v>
      </c>
      <c r="S45" s="6">
        <v>0.19584341399999999</v>
      </c>
      <c r="T45" s="6">
        <v>0.22254934000000001</v>
      </c>
      <c r="U45" s="6">
        <v>2.2254937999999998E-2</v>
      </c>
      <c r="V45" s="6">
        <v>0.267059198</v>
      </c>
      <c r="W45" s="6">
        <v>2.8931413589000001E-2</v>
      </c>
      <c r="X45" s="6">
        <v>4.4509867060000001E-4</v>
      </c>
      <c r="Y45" s="6">
        <v>2.2254933530000002E-3</v>
      </c>
      <c r="Z45" s="6">
        <v>2.2254933530000002E-3</v>
      </c>
      <c r="AA45" s="6">
        <v>2.225493353E-4</v>
      </c>
      <c r="AB45" s="6">
        <v>5.1186347119000003E-3</v>
      </c>
      <c r="AC45" s="6">
        <v>1.7809999999999999E-2</v>
      </c>
      <c r="AD45" s="6">
        <v>8.4539999999999997E-3</v>
      </c>
      <c r="AE45" s="60"/>
      <c r="AF45" s="26">
        <v>9591.8763514300008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3.0138067880000001</v>
      </c>
      <c r="F47" s="6">
        <v>7.4043020000000001E-2</v>
      </c>
      <c r="G47" s="6">
        <v>0.13839707400000001</v>
      </c>
      <c r="H47" s="6">
        <v>1.114498E-3</v>
      </c>
      <c r="I47" s="6">
        <v>3.6828298000000002E-2</v>
      </c>
      <c r="J47" s="6">
        <v>4.3957654999999998E-2</v>
      </c>
      <c r="K47" s="6">
        <v>4.7529645000000002E-2</v>
      </c>
      <c r="L47" s="6">
        <v>7.1216810000000004E-3</v>
      </c>
      <c r="M47" s="6">
        <v>0.77087685399999994</v>
      </c>
      <c r="N47" s="6">
        <v>0.17031027800000001</v>
      </c>
      <c r="O47" s="6">
        <v>4.4652100000000002E-4</v>
      </c>
      <c r="P47" s="6">
        <v>1.108789E-3</v>
      </c>
      <c r="Q47" s="6">
        <v>1.1688429999999999E-3</v>
      </c>
      <c r="R47" s="6">
        <v>4.6233680000000001E-3</v>
      </c>
      <c r="S47" s="6">
        <v>8.2180659000000003E-2</v>
      </c>
      <c r="T47" s="6">
        <v>2.9035531999999999E-2</v>
      </c>
      <c r="U47" s="6">
        <v>2.9693749999999998E-3</v>
      </c>
      <c r="V47" s="6">
        <v>6.4828488000000004E-2</v>
      </c>
      <c r="W47" s="6">
        <v>9.3547983439999996E-3</v>
      </c>
      <c r="X47" s="6">
        <v>3.9292562267461751E-4</v>
      </c>
      <c r="Y47" s="6">
        <v>7.5476137081946504E-4</v>
      </c>
      <c r="Z47" s="6">
        <v>6.9163730545883579E-4</v>
      </c>
      <c r="AA47" s="6">
        <v>6.9939778456482825E-3</v>
      </c>
      <c r="AB47" s="6">
        <v>8.8333021448999995E-3</v>
      </c>
      <c r="AC47" s="6">
        <v>2.2200000000000002E-3</v>
      </c>
      <c r="AD47" s="6">
        <v>2.2009999999999998E-3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1.022795E-3</v>
      </c>
      <c r="F49" s="6">
        <v>8.7505829999999993E-3</v>
      </c>
      <c r="G49" s="6">
        <v>9.0915199999999999E-4</v>
      </c>
      <c r="H49" s="6">
        <v>4.204826E-3</v>
      </c>
      <c r="I49" s="6">
        <v>7.1482037999999998E-2</v>
      </c>
      <c r="J49" s="6">
        <v>0.16989768999999999</v>
      </c>
      <c r="K49" s="6">
        <v>0.39457175999999999</v>
      </c>
      <c r="L49" s="6" t="s">
        <v>432</v>
      </c>
      <c r="M49" s="6">
        <v>0.52287576800000002</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15.2636998970001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6.5857757650000003E-3</v>
      </c>
      <c r="AL51" s="49" t="s">
        <v>130</v>
      </c>
    </row>
    <row r="52" spans="1:38" s="2" customFormat="1" ht="26.25" customHeight="1" thickBot="1" x14ac:dyDescent="0.25">
      <c r="A52" s="70" t="s">
        <v>119</v>
      </c>
      <c r="B52" s="74" t="s">
        <v>131</v>
      </c>
      <c r="C52" s="76" t="s">
        <v>392</v>
      </c>
      <c r="D52" s="73"/>
      <c r="E52" s="6">
        <v>1.01604233665</v>
      </c>
      <c r="F52" s="6">
        <v>0.48182960740666902</v>
      </c>
      <c r="G52" s="6">
        <v>18.893073857101111</v>
      </c>
      <c r="H52" s="6">
        <v>6.3311460520373997E-3</v>
      </c>
      <c r="I52" s="6">
        <v>9.1602710317E-2</v>
      </c>
      <c r="J52" s="6">
        <v>0.20997584396300001</v>
      </c>
      <c r="K52" s="6">
        <v>0.33247016578999999</v>
      </c>
      <c r="L52" s="6">
        <v>1.8135728000000001E-4</v>
      </c>
      <c r="M52" s="6">
        <v>0.52135927181439001</v>
      </c>
      <c r="N52" s="6">
        <v>1.2512146347899999E-3</v>
      </c>
      <c r="O52" s="6">
        <v>2.57603013045E-4</v>
      </c>
      <c r="P52" s="6">
        <v>2.9440344348E-4</v>
      </c>
      <c r="Q52" s="6">
        <v>7.3600860870000001E-5</v>
      </c>
      <c r="R52" s="6">
        <v>1.2880150652250001E-3</v>
      </c>
      <c r="S52" s="6">
        <v>5.5200645652499995E-4</v>
      </c>
      <c r="T52" s="6">
        <v>2.4288284087099999E-3</v>
      </c>
      <c r="U52" s="6">
        <v>7.3600860870000001E-5</v>
      </c>
      <c r="V52" s="6">
        <v>4.7840559565499999E-4</v>
      </c>
      <c r="W52" s="6">
        <v>1.7980393431680001E-4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60.669870000000003</v>
      </c>
      <c r="AL52" s="49" t="s">
        <v>132</v>
      </c>
    </row>
    <row r="53" spans="1:38" s="2" customFormat="1" ht="26.25" customHeight="1" thickBot="1" x14ac:dyDescent="0.25">
      <c r="A53" s="70" t="s">
        <v>119</v>
      </c>
      <c r="B53" s="74" t="s">
        <v>133</v>
      </c>
      <c r="C53" s="76" t="s">
        <v>134</v>
      </c>
      <c r="D53" s="73"/>
      <c r="E53" s="6" t="s">
        <v>431</v>
      </c>
      <c r="F53" s="6">
        <v>5.3982153532382995</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t="s">
        <v>431</v>
      </c>
      <c r="AL53" s="49" t="s">
        <v>135</v>
      </c>
    </row>
    <row r="54" spans="1:38" s="2" customFormat="1" ht="37.5" customHeight="1" thickBot="1" x14ac:dyDescent="0.25">
      <c r="A54" s="70" t="s">
        <v>119</v>
      </c>
      <c r="B54" s="74" t="s">
        <v>136</v>
      </c>
      <c r="C54" s="76" t="s">
        <v>137</v>
      </c>
      <c r="D54" s="73"/>
      <c r="E54" s="6" t="s">
        <v>431</v>
      </c>
      <c r="F54" s="6">
        <v>0.8196522715047686</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1.033830781268954E-2</v>
      </c>
      <c r="AL54" s="49" t="s">
        <v>419</v>
      </c>
    </row>
    <row r="55" spans="1:38" s="2" customFormat="1" ht="26.25" customHeight="1" thickBot="1" x14ac:dyDescent="0.25">
      <c r="A55" s="70" t="s">
        <v>119</v>
      </c>
      <c r="B55" s="74" t="s">
        <v>138</v>
      </c>
      <c r="C55" s="76" t="s">
        <v>139</v>
      </c>
      <c r="D55" s="73"/>
      <c r="E55" s="6">
        <v>3.0123587991538359</v>
      </c>
      <c r="F55" s="6">
        <v>0.39515799851865308</v>
      </c>
      <c r="G55" s="6">
        <v>2.4650262822419995</v>
      </c>
      <c r="H55" s="6" t="s">
        <v>432</v>
      </c>
      <c r="I55" s="6">
        <v>1.6855263999999998E-2</v>
      </c>
      <c r="J55" s="6">
        <v>1.6855263999999998E-2</v>
      </c>
      <c r="K55" s="6">
        <v>1.6855263999999998E-2</v>
      </c>
      <c r="L55" s="6">
        <v>4.2137160000000002E-4</v>
      </c>
      <c r="M55" s="6">
        <v>0.87320947882139965</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4428.9156283747197</v>
      </c>
      <c r="AG55" s="26" t="s">
        <v>431</v>
      </c>
      <c r="AH55" s="26">
        <v>218.25963509717337</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16731.821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6.7830523844919999E-2</v>
      </c>
      <c r="J58" s="6">
        <v>0.45220349230180001</v>
      </c>
      <c r="K58" s="6">
        <v>0.90440698460460001</v>
      </c>
      <c r="L58" s="6">
        <v>3.1202057327443198E-4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2182.9754512640002</v>
      </c>
      <c r="AL58" s="49" t="s">
        <v>148</v>
      </c>
    </row>
    <row r="59" spans="1:38" s="2" customFormat="1" ht="26.25" customHeight="1" thickBot="1" x14ac:dyDescent="0.25">
      <c r="A59" s="70" t="s">
        <v>53</v>
      </c>
      <c r="B59" s="78" t="s">
        <v>149</v>
      </c>
      <c r="C59" s="71" t="s">
        <v>402</v>
      </c>
      <c r="D59" s="72"/>
      <c r="E59" s="6" t="s">
        <v>432</v>
      </c>
      <c r="F59" s="6">
        <v>7.6220590729999996E-2</v>
      </c>
      <c r="G59" s="6" t="s">
        <v>432</v>
      </c>
      <c r="H59" s="6">
        <v>0.11909407566000001</v>
      </c>
      <c r="I59" s="6">
        <v>0.79025053210200003</v>
      </c>
      <c r="J59" s="6">
        <v>0.89906142791599997</v>
      </c>
      <c r="K59" s="6">
        <v>1.026916693692</v>
      </c>
      <c r="L59" s="6">
        <v>1.65480549030416E-3</v>
      </c>
      <c r="M59" s="6" t="s">
        <v>432</v>
      </c>
      <c r="N59" s="6">
        <v>8.7045166638752001</v>
      </c>
      <c r="O59" s="6">
        <v>0.40462492290398</v>
      </c>
      <c r="P59" s="6">
        <v>2.580508443E-3</v>
      </c>
      <c r="Q59" s="6">
        <v>0.91248356774399997</v>
      </c>
      <c r="R59" s="6">
        <v>1.14335623713986</v>
      </c>
      <c r="S59" s="6">
        <v>1.771750740098E-2</v>
      </c>
      <c r="T59" s="6">
        <v>1.3370047174080799</v>
      </c>
      <c r="U59" s="6">
        <v>4.4535232912342799</v>
      </c>
      <c r="V59" s="6">
        <v>0.38142578796999999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4870.642272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1.2637076300000001</v>
      </c>
      <c r="J60" s="6">
        <v>10.340842878</v>
      </c>
      <c r="K60" s="6">
        <v>33.792442600000001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203283</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0.691947961</v>
      </c>
      <c r="J61" s="6">
        <v>6.9135115230000004</v>
      </c>
      <c r="K61" s="6">
        <v>23.080543323000001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27767040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3.0929630999999999E-2</v>
      </c>
      <c r="J62" s="6">
        <v>0.30929629800000003</v>
      </c>
      <c r="K62" s="6">
        <v>0.618592594</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51549.383000000002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0.17349999999999999</v>
      </c>
      <c r="F65" s="6" t="s">
        <v>431</v>
      </c>
      <c r="G65" s="6" t="s">
        <v>431</v>
      </c>
      <c r="H65" s="6">
        <v>8.9599999999999992E-3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1.149427E-3</v>
      </c>
      <c r="J67" s="6">
        <v>1.53257E-3</v>
      </c>
      <c r="K67" s="6">
        <v>1.915712E-3</v>
      </c>
      <c r="L67" s="6">
        <v>2.069E-5</v>
      </c>
      <c r="M67" s="6">
        <v>6.7824483119999996</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7.6157280000000004E-3</v>
      </c>
      <c r="F68" s="6" t="s">
        <v>432</v>
      </c>
      <c r="G68" s="6">
        <v>0.27994851999999998</v>
      </c>
      <c r="H68" s="6" t="s">
        <v>432</v>
      </c>
      <c r="I68" s="6">
        <v>1.269288E-2</v>
      </c>
      <c r="J68" s="6">
        <v>1.6923839999999999E-2</v>
      </c>
      <c r="K68" s="6">
        <v>2.1154800000000001E-2</v>
      </c>
      <c r="L68" s="6">
        <v>2.2847199999999999E-4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0.79194060324259996</v>
      </c>
      <c r="I69" s="6">
        <v>1.5894934215000001E-4</v>
      </c>
      <c r="J69" s="6">
        <v>2.1193245533400001E-4</v>
      </c>
      <c r="K69" s="6">
        <v>2.6491556938400003E-4</v>
      </c>
      <c r="L69" s="6">
        <v>2.8610882020000002E-6</v>
      </c>
      <c r="M69" s="6">
        <v>13.132147699440001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0.23839199999999999</v>
      </c>
      <c r="F70" s="6">
        <v>10.191681540999999</v>
      </c>
      <c r="G70" s="6">
        <v>3.3629892511074</v>
      </c>
      <c r="H70" s="6">
        <v>0.23377020519585703</v>
      </c>
      <c r="I70" s="6">
        <v>1.6110672180250241</v>
      </c>
      <c r="J70" s="6">
        <v>2.1932103424530318</v>
      </c>
      <c r="K70" s="6">
        <v>2.80963320553604</v>
      </c>
      <c r="L70" s="6">
        <v>2.9905384047983999E-2</v>
      </c>
      <c r="M70" s="6">
        <v>0.25929904199999998</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1.2873372483343599</v>
      </c>
      <c r="F72" s="6">
        <v>0.76362701240844</v>
      </c>
      <c r="G72" s="6">
        <v>1.3884264184028337</v>
      </c>
      <c r="H72" s="6" t="s">
        <v>432</v>
      </c>
      <c r="I72" s="6">
        <v>1.03119081189216</v>
      </c>
      <c r="J72" s="6">
        <v>1.26445985387696</v>
      </c>
      <c r="K72" s="6">
        <v>2.4007901081078802</v>
      </c>
      <c r="L72" s="6">
        <v>3.1550013641907043E-2</v>
      </c>
      <c r="M72" s="6">
        <v>91.021206388280007</v>
      </c>
      <c r="N72" s="6">
        <v>33.065612315933002</v>
      </c>
      <c r="O72" s="6">
        <v>1.3703501741399999</v>
      </c>
      <c r="P72" s="6">
        <v>0.83204717194540001</v>
      </c>
      <c r="Q72" s="6">
        <v>9.190451115204E-2</v>
      </c>
      <c r="R72" s="6">
        <v>2.016217312178</v>
      </c>
      <c r="S72" s="6">
        <v>1.655384538097</v>
      </c>
      <c r="T72" s="6">
        <v>4.4170671370710002</v>
      </c>
      <c r="U72" s="6">
        <v>0.10946531812</v>
      </c>
      <c r="V72" s="6">
        <v>24.285550691819999</v>
      </c>
      <c r="W72" s="6">
        <v>53.498800385199999</v>
      </c>
      <c r="X72" s="6" t="s">
        <v>434</v>
      </c>
      <c r="Y72" s="6" t="s">
        <v>434</v>
      </c>
      <c r="Z72" s="6" t="s">
        <v>434</v>
      </c>
      <c r="AA72" s="6" t="s">
        <v>434</v>
      </c>
      <c r="AB72" s="6">
        <v>14.88163003542776</v>
      </c>
      <c r="AC72" s="6">
        <v>0.14395740000000001</v>
      </c>
      <c r="AD72" s="6">
        <v>24.564792271000002</v>
      </c>
      <c r="AE72" s="60"/>
      <c r="AF72" s="26" t="s">
        <v>431</v>
      </c>
      <c r="AG72" s="26" t="s">
        <v>431</v>
      </c>
      <c r="AH72" s="26" t="s">
        <v>431</v>
      </c>
      <c r="AI72" s="26" t="s">
        <v>431</v>
      </c>
      <c r="AJ72" s="26" t="s">
        <v>431</v>
      </c>
      <c r="AK72" s="26">
        <v>14151.074068399999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0.1230825</v>
      </c>
      <c r="J73" s="6">
        <v>0.174366875</v>
      </c>
      <c r="K73" s="6">
        <v>0.2051375</v>
      </c>
      <c r="L73" s="6">
        <v>1.230825E-2</v>
      </c>
      <c r="M73" s="6" t="s">
        <v>432</v>
      </c>
      <c r="N73" s="6">
        <v>6.9911475959999997E-2</v>
      </c>
      <c r="O73" s="6">
        <v>2.1234794099999998E-3</v>
      </c>
      <c r="P73" s="6" t="s">
        <v>432</v>
      </c>
      <c r="Q73" s="6">
        <v>4.9547852900000003E-3</v>
      </c>
      <c r="R73" s="6">
        <v>1.36120475E-3</v>
      </c>
      <c r="S73" s="6">
        <v>2.66796131E-3</v>
      </c>
      <c r="T73" s="6">
        <v>6.5337828E-4</v>
      </c>
      <c r="U73" s="6" t="s">
        <v>432</v>
      </c>
      <c r="V73" s="6">
        <v>0.33812325989999997</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0.207787</v>
      </c>
      <c r="F74" s="6" t="s">
        <v>432</v>
      </c>
      <c r="G74" s="6">
        <v>2.3990399999999998</v>
      </c>
      <c r="H74" s="6" t="s">
        <v>432</v>
      </c>
      <c r="I74" s="6">
        <v>0.19181110000000001</v>
      </c>
      <c r="J74" s="6">
        <v>0.46616379899999999</v>
      </c>
      <c r="K74" s="6">
        <v>0.60798399999999997</v>
      </c>
      <c r="L74" s="6">
        <v>4.4116559999999999E-3</v>
      </c>
      <c r="M74" s="6">
        <v>24.934439999999999</v>
      </c>
      <c r="N74" s="6" t="s">
        <v>432</v>
      </c>
      <c r="O74" s="6" t="s">
        <v>432</v>
      </c>
      <c r="P74" s="6" t="s">
        <v>432</v>
      </c>
      <c r="Q74" s="6" t="s">
        <v>432</v>
      </c>
      <c r="R74" s="6" t="s">
        <v>432</v>
      </c>
      <c r="S74" s="6" t="s">
        <v>432</v>
      </c>
      <c r="T74" s="6" t="s">
        <v>432</v>
      </c>
      <c r="U74" s="6" t="s">
        <v>432</v>
      </c>
      <c r="V74" s="6" t="s">
        <v>432</v>
      </c>
      <c r="W74" s="6">
        <v>7.7994700000000003</v>
      </c>
      <c r="X74" s="6">
        <v>1.454509E-2</v>
      </c>
      <c r="Y74" s="6">
        <v>4.1557399999999998E-3</v>
      </c>
      <c r="Z74" s="6">
        <v>4.1557399999999998E-3</v>
      </c>
      <c r="AA74" s="6">
        <v>2.0778699999999999E-3</v>
      </c>
      <c r="AB74" s="6">
        <v>2.4934439999999999E-2</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1.01064515</v>
      </c>
      <c r="H76" s="6" t="s">
        <v>432</v>
      </c>
      <c r="I76" s="6">
        <v>1.6170322399999999E-3</v>
      </c>
      <c r="J76" s="6">
        <v>3.2340644799999999E-3</v>
      </c>
      <c r="K76" s="6">
        <v>4.0425805999999998E-3</v>
      </c>
      <c r="L76" s="6" t="s">
        <v>432</v>
      </c>
      <c r="M76" s="6" t="s">
        <v>432</v>
      </c>
      <c r="N76" s="6">
        <v>0.22234193299999999</v>
      </c>
      <c r="O76" s="6">
        <v>1.01064515E-2</v>
      </c>
      <c r="P76" s="6" t="s">
        <v>432</v>
      </c>
      <c r="Q76" s="6">
        <v>6.0638708999999999E-2</v>
      </c>
      <c r="R76" s="6" t="s">
        <v>432</v>
      </c>
      <c r="S76" s="6" t="s">
        <v>432</v>
      </c>
      <c r="T76" s="6" t="s">
        <v>432</v>
      </c>
      <c r="U76" s="6" t="s">
        <v>432</v>
      </c>
      <c r="V76" s="6">
        <v>1.01064515E-2</v>
      </c>
      <c r="W76" s="6">
        <v>0.64681289600000003</v>
      </c>
      <c r="X76" s="6" t="s">
        <v>432</v>
      </c>
      <c r="Y76" s="6" t="s">
        <v>432</v>
      </c>
      <c r="Z76" s="6" t="s">
        <v>432</v>
      </c>
      <c r="AA76" s="6" t="s">
        <v>432</v>
      </c>
      <c r="AB76" s="6" t="s">
        <v>432</v>
      </c>
      <c r="AC76" s="6" t="s">
        <v>432</v>
      </c>
      <c r="AD76" s="6">
        <v>5.2553547799999998E-4</v>
      </c>
      <c r="AE76" s="60"/>
      <c r="AF76" s="26" t="s">
        <v>431</v>
      </c>
      <c r="AG76" s="26" t="s">
        <v>431</v>
      </c>
      <c r="AH76" s="26" t="s">
        <v>431</v>
      </c>
      <c r="AI76" s="26" t="s">
        <v>431</v>
      </c>
      <c r="AJ76" s="26" t="s">
        <v>431</v>
      </c>
      <c r="AK76" s="26">
        <v>202.12903</v>
      </c>
      <c r="AL76" s="49" t="s">
        <v>193</v>
      </c>
    </row>
    <row r="77" spans="1:38" s="2" customFormat="1" ht="26.25" customHeight="1" thickBot="1" x14ac:dyDescent="0.25">
      <c r="A77" s="70" t="s">
        <v>53</v>
      </c>
      <c r="B77" s="70" t="s">
        <v>194</v>
      </c>
      <c r="C77" s="71" t="s">
        <v>195</v>
      </c>
      <c r="D77" s="72"/>
      <c r="E77" s="6" t="s">
        <v>432</v>
      </c>
      <c r="F77" s="6" t="s">
        <v>432</v>
      </c>
      <c r="G77" s="6">
        <v>0.76814162923999996</v>
      </c>
      <c r="H77" s="6" t="s">
        <v>432</v>
      </c>
      <c r="I77" s="6">
        <v>8.3910286602399999E-3</v>
      </c>
      <c r="J77" s="6">
        <v>9.1664061979599993E-3</v>
      </c>
      <c r="K77" s="6">
        <v>1.044311073568E-2</v>
      </c>
      <c r="L77" s="6" t="s">
        <v>432</v>
      </c>
      <c r="M77" s="6" t="s">
        <v>432</v>
      </c>
      <c r="N77" s="6">
        <v>0.17200826027800001</v>
      </c>
      <c r="O77" s="6">
        <v>4.1063621225199999E-2</v>
      </c>
      <c r="P77" s="6">
        <v>0.30093322576886</v>
      </c>
      <c r="Q77" s="6">
        <v>2.7405053771999998E-3</v>
      </c>
      <c r="R77" s="6" t="s">
        <v>432</v>
      </c>
      <c r="S77" s="6" t="s">
        <v>432</v>
      </c>
      <c r="T77" s="6" t="s">
        <v>432</v>
      </c>
      <c r="U77" s="6" t="s">
        <v>432</v>
      </c>
      <c r="V77" s="6">
        <v>3.3287866131600001</v>
      </c>
      <c r="W77" s="6">
        <v>2.9633858962000001</v>
      </c>
      <c r="X77" s="6" t="s">
        <v>432</v>
      </c>
      <c r="Y77" s="6" t="s">
        <v>432</v>
      </c>
      <c r="Z77" s="6" t="s">
        <v>432</v>
      </c>
      <c r="AA77" s="6" t="s">
        <v>432</v>
      </c>
      <c r="AB77" s="6" t="s">
        <v>432</v>
      </c>
      <c r="AC77" s="6" t="s">
        <v>432</v>
      </c>
      <c r="AD77" s="6">
        <v>7.7983214526399999E-4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1.3314440000000001</v>
      </c>
      <c r="H78" s="6" t="s">
        <v>432</v>
      </c>
      <c r="I78" s="6">
        <v>6.2138461539999997E-3</v>
      </c>
      <c r="J78" s="6">
        <v>8.1080000000000006E-3</v>
      </c>
      <c r="K78" s="6">
        <v>2.3944E-2</v>
      </c>
      <c r="L78" s="6">
        <v>6.2138459999999997E-6</v>
      </c>
      <c r="M78" s="6" t="s">
        <v>432</v>
      </c>
      <c r="N78" s="6">
        <v>0.55000000000000004</v>
      </c>
      <c r="O78" s="6">
        <v>4.5999999999999999E-2</v>
      </c>
      <c r="P78" s="6">
        <v>3.0000000000000001E-3</v>
      </c>
      <c r="Q78" s="6">
        <v>0.20599999999999999</v>
      </c>
      <c r="R78" s="6">
        <v>5.851566</v>
      </c>
      <c r="S78" s="6">
        <v>3.3170000000000002</v>
      </c>
      <c r="T78" s="6">
        <v>0.15029999999999999</v>
      </c>
      <c r="U78" s="6" t="s">
        <v>432</v>
      </c>
      <c r="V78" s="6">
        <v>0.52800000000000002</v>
      </c>
      <c r="W78" s="6">
        <v>0.50278646000000005</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0.76422325199999996</v>
      </c>
      <c r="H80" s="6" t="s">
        <v>432</v>
      </c>
      <c r="I80" s="6" t="s">
        <v>432</v>
      </c>
      <c r="J80" s="6" t="s">
        <v>432</v>
      </c>
      <c r="K80" s="6">
        <v>0.470291232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119.333839688</v>
      </c>
      <c r="G82" s="6" t="s">
        <v>431</v>
      </c>
      <c r="H82" s="6" t="s">
        <v>431</v>
      </c>
      <c r="I82" s="6" t="s">
        <v>432</v>
      </c>
      <c r="J82" s="6" t="s">
        <v>431</v>
      </c>
      <c r="K82" s="6" t="s">
        <v>431</v>
      </c>
      <c r="L82" s="6" t="s">
        <v>431</v>
      </c>
      <c r="M82" s="6" t="s">
        <v>431</v>
      </c>
      <c r="N82" s="6" t="s">
        <v>431</v>
      </c>
      <c r="O82" s="6" t="s">
        <v>431</v>
      </c>
      <c r="P82" s="6">
        <v>0.109797928</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0.53513999999999995</v>
      </c>
      <c r="G83" s="6" t="s">
        <v>432</v>
      </c>
      <c r="H83" s="6" t="s">
        <v>431</v>
      </c>
      <c r="I83" s="6">
        <v>3.8429998E-2</v>
      </c>
      <c r="J83" s="6">
        <v>0.56069999999999998</v>
      </c>
      <c r="K83" s="6">
        <v>1.0017000030000001</v>
      </c>
      <c r="L83" s="6">
        <v>2.190507E-3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2.7067430999999999E-2</v>
      </c>
      <c r="G84" s="6" t="s">
        <v>431</v>
      </c>
      <c r="H84" s="6" t="s">
        <v>431</v>
      </c>
      <c r="I84" s="6">
        <v>1.6656879999999999E-2</v>
      </c>
      <c r="J84" s="6">
        <v>8.3284401999999993E-2</v>
      </c>
      <c r="K84" s="6">
        <v>0.33313759799999998</v>
      </c>
      <c r="L84" s="6">
        <v>2.1670000000000002E-6</v>
      </c>
      <c r="M84" s="6">
        <v>1.9779989999999998E-3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208211</v>
      </c>
      <c r="AL84" s="49" t="s">
        <v>412</v>
      </c>
    </row>
    <row r="85" spans="1:38" s="2" customFormat="1" ht="26.25" customHeight="1" thickBot="1" x14ac:dyDescent="0.25">
      <c r="A85" s="70" t="s">
        <v>208</v>
      </c>
      <c r="B85" s="76" t="s">
        <v>215</v>
      </c>
      <c r="C85" s="82" t="s">
        <v>403</v>
      </c>
      <c r="D85" s="72"/>
      <c r="E85" s="6" t="s">
        <v>431</v>
      </c>
      <c r="F85" s="6">
        <v>61.783997956215998</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450.86799999999999</v>
      </c>
      <c r="AL85" s="49" t="s">
        <v>216</v>
      </c>
    </row>
    <row r="86" spans="1:38" s="2" customFormat="1" ht="26.25" customHeight="1" thickBot="1" x14ac:dyDescent="0.25">
      <c r="A86" s="70" t="s">
        <v>208</v>
      </c>
      <c r="B86" s="76" t="s">
        <v>217</v>
      </c>
      <c r="C86" s="80" t="s">
        <v>218</v>
      </c>
      <c r="D86" s="72"/>
      <c r="E86" s="6" t="s">
        <v>431</v>
      </c>
      <c r="F86" s="6">
        <v>4.1434441076999997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0.14725512599999999</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0.21362933179999999</v>
      </c>
      <c r="AL87" s="49" t="s">
        <v>219</v>
      </c>
    </row>
    <row r="88" spans="1:38" s="2" customFormat="1" ht="26.25" customHeight="1" thickBot="1" x14ac:dyDescent="0.25">
      <c r="A88" s="70" t="s">
        <v>208</v>
      </c>
      <c r="B88" s="76" t="s">
        <v>222</v>
      </c>
      <c r="C88" s="80" t="s">
        <v>223</v>
      </c>
      <c r="D88" s="72"/>
      <c r="E88" s="6" t="s">
        <v>432</v>
      </c>
      <c r="F88" s="6">
        <v>54.769534909999997</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13.037853422</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17.988582351877</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2.6249999999999998E-4</v>
      </c>
      <c r="Y90" s="6">
        <v>1.325E-4</v>
      </c>
      <c r="Z90" s="6">
        <v>1.325E-4</v>
      </c>
      <c r="AA90" s="6">
        <v>1.325E-4</v>
      </c>
      <c r="AB90" s="6">
        <v>6.6E-4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0.105678256</v>
      </c>
      <c r="F91" s="6">
        <v>0.28308676100000002</v>
      </c>
      <c r="G91" s="6">
        <v>4.623617E-3</v>
      </c>
      <c r="H91" s="6">
        <v>0.24272934700000001</v>
      </c>
      <c r="I91" s="6">
        <v>1.658723143</v>
      </c>
      <c r="J91" s="6">
        <v>1.7321805180000001</v>
      </c>
      <c r="K91" s="6">
        <v>1.747352733</v>
      </c>
      <c r="L91" s="6">
        <v>0.71064134800000001</v>
      </c>
      <c r="M91" s="6">
        <v>3.2336905489999999</v>
      </c>
      <c r="N91" s="6">
        <v>1.2003039999999999E-3</v>
      </c>
      <c r="O91" s="6">
        <v>0.31584286499999997</v>
      </c>
      <c r="P91" s="6">
        <v>8.4999999999999994E-8</v>
      </c>
      <c r="Q91" s="6">
        <v>2.0389999999999999E-6</v>
      </c>
      <c r="R91" s="6">
        <v>2.3881999999999999E-5</v>
      </c>
      <c r="S91" s="6">
        <v>0.316520362</v>
      </c>
      <c r="T91" s="6">
        <v>0.15796622599999999</v>
      </c>
      <c r="U91" s="6" t="s">
        <v>432</v>
      </c>
      <c r="V91" s="6">
        <v>0.15831835399999999</v>
      </c>
      <c r="W91" s="6">
        <v>5.8488999999999998E-3</v>
      </c>
      <c r="X91" s="6">
        <v>6.4922790000000001E-3</v>
      </c>
      <c r="Y91" s="6">
        <v>2.6320050000000002E-3</v>
      </c>
      <c r="Z91" s="6">
        <v>2.6320050000000002E-3</v>
      </c>
      <c r="AA91" s="6">
        <v>2.6320050000000002E-3</v>
      </c>
      <c r="AB91" s="6">
        <v>1.4388293999999999E-2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1.69130231</v>
      </c>
      <c r="F92" s="6">
        <v>3.3987427210000001</v>
      </c>
      <c r="G92" s="6">
        <v>3.38260462</v>
      </c>
      <c r="H92" s="6" t="s">
        <v>432</v>
      </c>
      <c r="I92" s="6">
        <v>0.88127598600000001</v>
      </c>
      <c r="J92" s="6">
        <v>1.175034648</v>
      </c>
      <c r="K92" s="6">
        <v>1.4687933099999999</v>
      </c>
      <c r="L92" s="6">
        <v>2.2913175636E-2</v>
      </c>
      <c r="M92" s="6">
        <v>9.3021627050000006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1691.30231</v>
      </c>
      <c r="AL92" s="49" t="s">
        <v>231</v>
      </c>
    </row>
    <row r="93" spans="1:38" s="2" customFormat="1" ht="26.25" customHeight="1" thickBot="1" x14ac:dyDescent="0.25">
      <c r="A93" s="70" t="s">
        <v>53</v>
      </c>
      <c r="B93" s="74" t="s">
        <v>232</v>
      </c>
      <c r="C93" s="71" t="s">
        <v>405</v>
      </c>
      <c r="D93" s="77"/>
      <c r="E93" s="6" t="s">
        <v>431</v>
      </c>
      <c r="F93" s="6">
        <v>20.680704172999999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10558.93029695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0.43502823499999999</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3367.1759999999999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430.98000500000001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0.15492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1.024642338</v>
      </c>
      <c r="F99" s="6">
        <v>28.918145516999999</v>
      </c>
      <c r="G99" s="6" t="s">
        <v>431</v>
      </c>
      <c r="H99" s="6">
        <v>34.901905741</v>
      </c>
      <c r="I99" s="6">
        <v>0.33555958000000002</v>
      </c>
      <c r="J99" s="6">
        <v>0.51561593999999999</v>
      </c>
      <c r="K99" s="6">
        <v>1.1294444400000001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818.43799999999999</v>
      </c>
      <c r="AL99" s="49" t="s">
        <v>245</v>
      </c>
    </row>
    <row r="100" spans="1:38" s="2" customFormat="1" ht="26.25" customHeight="1" thickBot="1" x14ac:dyDescent="0.25">
      <c r="A100" s="70" t="s">
        <v>243</v>
      </c>
      <c r="B100" s="70" t="s">
        <v>246</v>
      </c>
      <c r="C100" s="71" t="s">
        <v>408</v>
      </c>
      <c r="D100" s="84"/>
      <c r="E100" s="6">
        <v>1.9507213029999999</v>
      </c>
      <c r="F100" s="6">
        <v>19.475781476000002</v>
      </c>
      <c r="G100" s="6" t="s">
        <v>431</v>
      </c>
      <c r="H100" s="6">
        <v>31.55610969</v>
      </c>
      <c r="I100" s="6">
        <v>0.35586089999999998</v>
      </c>
      <c r="J100" s="6">
        <v>0.53379135</v>
      </c>
      <c r="K100" s="6">
        <v>1.1664329499999999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5931.3190000000004</v>
      </c>
      <c r="AL100" s="49" t="s">
        <v>245</v>
      </c>
    </row>
    <row r="101" spans="1:38" s="2" customFormat="1" ht="26.25" customHeight="1" thickBot="1" x14ac:dyDescent="0.25">
      <c r="A101" s="70" t="s">
        <v>243</v>
      </c>
      <c r="B101" s="70" t="s">
        <v>247</v>
      </c>
      <c r="C101" s="71" t="s">
        <v>248</v>
      </c>
      <c r="D101" s="84"/>
      <c r="E101" s="6">
        <v>0.30335221200000001</v>
      </c>
      <c r="F101" s="6">
        <v>0.86308110699999996</v>
      </c>
      <c r="G101" s="6" t="s">
        <v>431</v>
      </c>
      <c r="H101" s="6">
        <v>8.1465694380000002</v>
      </c>
      <c r="I101" s="6">
        <v>8.2951960000000005E-2</v>
      </c>
      <c r="J101" s="6">
        <v>0.24885588</v>
      </c>
      <c r="K101" s="6">
        <v>0.58066371999999999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15081.349</v>
      </c>
      <c r="AL101" s="49" t="s">
        <v>245</v>
      </c>
    </row>
    <row r="102" spans="1:38" s="2" customFormat="1" ht="26.25" customHeight="1" thickBot="1" x14ac:dyDescent="0.25">
      <c r="A102" s="70" t="s">
        <v>243</v>
      </c>
      <c r="B102" s="70" t="s">
        <v>249</v>
      </c>
      <c r="C102" s="71" t="s">
        <v>386</v>
      </c>
      <c r="D102" s="84"/>
      <c r="E102" s="6">
        <v>0.32734691900000001</v>
      </c>
      <c r="F102" s="6">
        <v>14.317592167999999</v>
      </c>
      <c r="G102" s="6" t="s">
        <v>431</v>
      </c>
      <c r="H102" s="6">
        <v>68.940445548</v>
      </c>
      <c r="I102" s="6">
        <v>0.20365812799999999</v>
      </c>
      <c r="J102" s="6">
        <v>4.58947767</v>
      </c>
      <c r="K102" s="6">
        <v>32.740021749999997</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33437.046000000002</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0.226304956</v>
      </c>
      <c r="F104" s="6">
        <v>0.54209955200000004</v>
      </c>
      <c r="G104" s="6" t="s">
        <v>431</v>
      </c>
      <c r="H104" s="6">
        <v>5.4652795860000003</v>
      </c>
      <c r="I104" s="6">
        <v>3.5501640000000001E-2</v>
      </c>
      <c r="J104" s="6">
        <v>0.10650492</v>
      </c>
      <c r="K104" s="6">
        <v>0.24851148000000001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2589.7579999999998</v>
      </c>
      <c r="AL104" s="49" t="s">
        <v>245</v>
      </c>
    </row>
    <row r="105" spans="1:38" s="2" customFormat="1" ht="26.25" customHeight="1" thickBot="1" x14ac:dyDescent="0.25">
      <c r="A105" s="70" t="s">
        <v>243</v>
      </c>
      <c r="B105" s="70" t="s">
        <v>254</v>
      </c>
      <c r="C105" s="71" t="s">
        <v>255</v>
      </c>
      <c r="D105" s="84"/>
      <c r="E105" s="6">
        <v>0.20049702599999999</v>
      </c>
      <c r="F105" s="6">
        <v>0.89199444800000005</v>
      </c>
      <c r="G105" s="6" t="s">
        <v>431</v>
      </c>
      <c r="H105" s="6">
        <v>5.3014422879999996</v>
      </c>
      <c r="I105" s="6">
        <v>3.6287724E-2</v>
      </c>
      <c r="J105" s="6">
        <v>5.7023562999999999E-2</v>
      </c>
      <c r="K105" s="6">
        <v>0.12441504</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593.39999990709805</v>
      </c>
      <c r="AL105" s="49" t="s">
        <v>245</v>
      </c>
    </row>
    <row r="106" spans="1:38" s="2" customFormat="1" ht="26.25" customHeight="1" thickBot="1" x14ac:dyDescent="0.25">
      <c r="A106" s="70" t="s">
        <v>243</v>
      </c>
      <c r="B106" s="70" t="s">
        <v>256</v>
      </c>
      <c r="C106" s="71" t="s">
        <v>257</v>
      </c>
      <c r="D106" s="84"/>
      <c r="E106" s="6">
        <v>3.1113540000000002E-3</v>
      </c>
      <c r="F106" s="6">
        <v>5.6650183E-2</v>
      </c>
      <c r="G106" s="6" t="s">
        <v>431</v>
      </c>
      <c r="H106" s="6">
        <v>0.11654307</v>
      </c>
      <c r="I106" s="6">
        <v>1.885739E-3</v>
      </c>
      <c r="J106" s="6">
        <v>3.0171820000000002E-3</v>
      </c>
      <c r="K106" s="6">
        <v>6.4115209999999999E-3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55.261999995768001</v>
      </c>
      <c r="AL106" s="49" t="s">
        <v>245</v>
      </c>
    </row>
    <row r="107" spans="1:38" s="2" customFormat="1" ht="26.25" customHeight="1" thickBot="1" x14ac:dyDescent="0.25">
      <c r="A107" s="70" t="s">
        <v>243</v>
      </c>
      <c r="B107" s="70" t="s">
        <v>258</v>
      </c>
      <c r="C107" s="71" t="s">
        <v>379</v>
      </c>
      <c r="D107" s="84"/>
      <c r="E107" s="6">
        <v>0.56305066199999998</v>
      </c>
      <c r="F107" s="6">
        <v>2.034152701</v>
      </c>
      <c r="G107" s="6" t="s">
        <v>431</v>
      </c>
      <c r="H107" s="6">
        <v>8.1783889769999991</v>
      </c>
      <c r="I107" s="6">
        <v>0.14723763300000001</v>
      </c>
      <c r="J107" s="6">
        <v>1.96316844</v>
      </c>
      <c r="K107" s="6">
        <v>9.3250500899999995</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49079.211000000003</v>
      </c>
      <c r="AL107" s="49" t="s">
        <v>245</v>
      </c>
    </row>
    <row r="108" spans="1:38" s="2" customFormat="1" ht="26.25" customHeight="1" thickBot="1" x14ac:dyDescent="0.25">
      <c r="A108" s="70" t="s">
        <v>243</v>
      </c>
      <c r="B108" s="70" t="s">
        <v>259</v>
      </c>
      <c r="C108" s="71" t="s">
        <v>380</v>
      </c>
      <c r="D108" s="84"/>
      <c r="E108" s="6">
        <v>1.0075855060000001</v>
      </c>
      <c r="F108" s="6">
        <v>12.192414576999999</v>
      </c>
      <c r="G108" s="6" t="s">
        <v>431</v>
      </c>
      <c r="H108" s="6">
        <v>21.234812946000002</v>
      </c>
      <c r="I108" s="6">
        <v>0.16499625000000001</v>
      </c>
      <c r="J108" s="6">
        <v>1.6499625</v>
      </c>
      <c r="K108" s="6">
        <v>3.299925</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82498.125</v>
      </c>
      <c r="AL108" s="49" t="s">
        <v>245</v>
      </c>
    </row>
    <row r="109" spans="1:38" s="2" customFormat="1" ht="26.25" customHeight="1" thickBot="1" x14ac:dyDescent="0.25">
      <c r="A109" s="70" t="s">
        <v>243</v>
      </c>
      <c r="B109" s="70" t="s">
        <v>260</v>
      </c>
      <c r="C109" s="71" t="s">
        <v>381</v>
      </c>
      <c r="D109" s="84"/>
      <c r="E109" s="6">
        <v>0.20554264999999999</v>
      </c>
      <c r="F109" s="6">
        <v>1.04586383</v>
      </c>
      <c r="G109" s="6" t="s">
        <v>431</v>
      </c>
      <c r="H109" s="6">
        <v>5.9556445360000003</v>
      </c>
      <c r="I109" s="6">
        <v>0.20143272000000001</v>
      </c>
      <c r="J109" s="6">
        <v>1.10787996</v>
      </c>
      <c r="K109" s="6">
        <v>1.10787996</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10071.636</v>
      </c>
      <c r="AL109" s="49" t="s">
        <v>245</v>
      </c>
    </row>
    <row r="110" spans="1:38" s="2" customFormat="1" ht="26.25" customHeight="1" thickBot="1" x14ac:dyDescent="0.25">
      <c r="A110" s="70" t="s">
        <v>243</v>
      </c>
      <c r="B110" s="70" t="s">
        <v>261</v>
      </c>
      <c r="C110" s="71" t="s">
        <v>382</v>
      </c>
      <c r="D110" s="84"/>
      <c r="E110" s="6">
        <v>0.261097044</v>
      </c>
      <c r="F110" s="6">
        <v>1.3350112940000001</v>
      </c>
      <c r="G110" s="6" t="s">
        <v>431</v>
      </c>
      <c r="H110" s="6">
        <v>7.565601193</v>
      </c>
      <c r="I110" s="6">
        <v>0.25709238000000001</v>
      </c>
      <c r="J110" s="6">
        <v>1.4140080900000001</v>
      </c>
      <c r="K110" s="6">
        <v>1.4140080900000001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12854.619000000001</v>
      </c>
      <c r="AL110" s="49" t="s">
        <v>245</v>
      </c>
    </row>
    <row r="111" spans="1:38" s="2" customFormat="1" ht="26.25" customHeight="1" thickBot="1" x14ac:dyDescent="0.25">
      <c r="A111" s="70" t="s">
        <v>243</v>
      </c>
      <c r="B111" s="70" t="s">
        <v>262</v>
      </c>
      <c r="C111" s="71" t="s">
        <v>376</v>
      </c>
      <c r="D111" s="84"/>
      <c r="E111" s="6">
        <v>0.84029114299999996</v>
      </c>
      <c r="F111" s="6">
        <v>0.528350137</v>
      </c>
      <c r="G111" s="6" t="s">
        <v>431</v>
      </c>
      <c r="H111" s="6">
        <v>14.290464621</v>
      </c>
      <c r="I111" s="6">
        <v>2.8858255999999999E-2</v>
      </c>
      <c r="J111" s="6">
        <v>5.7716511999999998E-2</v>
      </c>
      <c r="K111" s="6">
        <v>0.12986215200000001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7214.5640000000003</v>
      </c>
      <c r="AL111" s="49" t="s">
        <v>245</v>
      </c>
    </row>
    <row r="112" spans="1:38" s="2" customFormat="1" ht="26.25" customHeight="1" thickBot="1" x14ac:dyDescent="0.25">
      <c r="A112" s="70" t="s">
        <v>263</v>
      </c>
      <c r="B112" s="70" t="s">
        <v>264</v>
      </c>
      <c r="C112" s="71" t="s">
        <v>265</v>
      </c>
      <c r="D112" s="72"/>
      <c r="E112" s="6">
        <v>40.887707208000002</v>
      </c>
      <c r="F112" s="6" t="s">
        <v>431</v>
      </c>
      <c r="G112" s="6" t="s">
        <v>431</v>
      </c>
      <c r="H112" s="6">
        <v>71.979308704000005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1022192680</v>
      </c>
      <c r="AL112" s="49" t="s">
        <v>418</v>
      </c>
    </row>
    <row r="113" spans="1:38" s="2" customFormat="1" ht="26.25" customHeight="1" thickBot="1" x14ac:dyDescent="0.25">
      <c r="A113" s="70" t="s">
        <v>263</v>
      </c>
      <c r="B113" s="85" t="s">
        <v>266</v>
      </c>
      <c r="C113" s="86" t="s">
        <v>267</v>
      </c>
      <c r="D113" s="72"/>
      <c r="E113" s="6">
        <v>18.923926941000001</v>
      </c>
      <c r="F113" s="6">
        <v>26.199400419</v>
      </c>
      <c r="G113" s="6" t="s">
        <v>431</v>
      </c>
      <c r="H113" s="6">
        <v>113.49829134300001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1.018660114</v>
      </c>
      <c r="F114" s="6" t="s">
        <v>431</v>
      </c>
      <c r="G114" s="6" t="s">
        <v>431</v>
      </c>
      <c r="H114" s="6">
        <v>3.3106453619999998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0.86061248499999998</v>
      </c>
      <c r="F115" s="6" t="s">
        <v>431</v>
      </c>
      <c r="G115" s="6" t="s">
        <v>431</v>
      </c>
      <c r="H115" s="6">
        <v>1.72122496</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13.080702816000001</v>
      </c>
      <c r="F116" s="6">
        <v>1.5910381730000001</v>
      </c>
      <c r="G116" s="6" t="s">
        <v>431</v>
      </c>
      <c r="H116" s="6">
        <v>37.949633439000003</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1.874572103</v>
      </c>
      <c r="J119" s="6">
        <v>42.716151390999997</v>
      </c>
      <c r="K119" s="6">
        <v>42.716151390999997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10.235851485</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4.4790999999999997E-2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0.53976522400000004</v>
      </c>
      <c r="F123" s="6">
        <v>0.117340266</v>
      </c>
      <c r="G123" s="6">
        <v>0.117340266</v>
      </c>
      <c r="H123" s="6">
        <v>0.56323327700000003</v>
      </c>
      <c r="I123" s="6">
        <v>1.2672748739999999</v>
      </c>
      <c r="J123" s="6">
        <v>1.3376790329999999</v>
      </c>
      <c r="K123" s="6">
        <v>1.361147087</v>
      </c>
      <c r="L123" s="6">
        <v>0.117340266</v>
      </c>
      <c r="M123" s="6">
        <v>15.653191502</v>
      </c>
      <c r="N123" s="6">
        <v>2.5814858E-2</v>
      </c>
      <c r="O123" s="6">
        <v>0.20651886899999999</v>
      </c>
      <c r="P123" s="6">
        <v>3.2855275000000003E-2</v>
      </c>
      <c r="Q123" s="6">
        <v>1.5019569999999999E-3</v>
      </c>
      <c r="R123" s="6">
        <v>1.8774442999999998E-2</v>
      </c>
      <c r="S123" s="6">
        <v>1.7131679E-2</v>
      </c>
      <c r="T123" s="6">
        <v>1.2203388000000001E-2</v>
      </c>
      <c r="U123" s="6">
        <v>4.6936110000000003E-3</v>
      </c>
      <c r="V123" s="6">
        <v>0.13142109799999999</v>
      </c>
      <c r="W123" s="6">
        <v>0.11734026613010204</v>
      </c>
      <c r="X123" s="6">
        <v>9.2229449178260203E-2</v>
      </c>
      <c r="Y123" s="6">
        <v>0.25744454388944388</v>
      </c>
      <c r="Z123" s="6">
        <v>0.10983048909777551</v>
      </c>
      <c r="AA123" s="6">
        <v>7.8852658839428574E-2</v>
      </c>
      <c r="AB123" s="6">
        <v>0.53835714100490817</v>
      </c>
      <c r="AC123" s="6" t="s">
        <v>431</v>
      </c>
      <c r="AD123" s="6" t="s">
        <v>431</v>
      </c>
      <c r="AE123" s="60"/>
      <c r="AF123" s="26" t="s">
        <v>431</v>
      </c>
      <c r="AG123" s="26" t="s">
        <v>431</v>
      </c>
      <c r="AH123" s="26" t="s">
        <v>431</v>
      </c>
      <c r="AI123" s="26" t="s">
        <v>431</v>
      </c>
      <c r="AJ123" s="26" t="s">
        <v>431</v>
      </c>
      <c r="AK123" s="26">
        <v>16411.226032182105</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2.5064322999999999E-2</v>
      </c>
      <c r="F125" s="6">
        <v>3.9423083390000002</v>
      </c>
      <c r="G125" s="6" t="s">
        <v>431</v>
      </c>
      <c r="H125" s="6" t="s">
        <v>432</v>
      </c>
      <c r="I125" s="6">
        <v>1.0795312E-2</v>
      </c>
      <c r="J125" s="6">
        <v>1.295957E-2</v>
      </c>
      <c r="K125" s="6">
        <v>1.5798692E-2</v>
      </c>
      <c r="L125" s="6" t="s">
        <v>431</v>
      </c>
      <c r="M125" s="6">
        <v>0.46269840499999998</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11635.766854420801</v>
      </c>
      <c r="AL125" s="49" t="s">
        <v>425</v>
      </c>
    </row>
    <row r="126" spans="1:38" s="2" customFormat="1" ht="26.25" customHeight="1" thickBot="1" x14ac:dyDescent="0.25">
      <c r="A126" s="70" t="s">
        <v>288</v>
      </c>
      <c r="B126" s="70" t="s">
        <v>291</v>
      </c>
      <c r="C126" s="71" t="s">
        <v>292</v>
      </c>
      <c r="D126" s="72"/>
      <c r="E126" s="6" t="s">
        <v>432</v>
      </c>
      <c r="F126" s="6" t="s">
        <v>432</v>
      </c>
      <c r="G126" s="6" t="s">
        <v>432</v>
      </c>
      <c r="H126" s="6">
        <v>0.83100432000000002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3462.518</v>
      </c>
      <c r="AL126" s="49" t="s">
        <v>424</v>
      </c>
    </row>
    <row r="127" spans="1:38" s="2" customFormat="1" ht="26.25" customHeight="1" thickBot="1" x14ac:dyDescent="0.25">
      <c r="A127" s="70" t="s">
        <v>288</v>
      </c>
      <c r="B127" s="70" t="s">
        <v>293</v>
      </c>
      <c r="C127" s="71" t="s">
        <v>294</v>
      </c>
      <c r="D127" s="72"/>
      <c r="E127" s="6">
        <v>4.7897620000000004E-3</v>
      </c>
      <c r="F127" s="6" t="s">
        <v>432</v>
      </c>
      <c r="G127" s="6" t="s">
        <v>432</v>
      </c>
      <c r="H127" s="6">
        <v>0.33197241100000002</v>
      </c>
      <c r="I127" s="6">
        <v>1.9895949999999998E-3</v>
      </c>
      <c r="J127" s="6">
        <v>1.9895949999999998E-3</v>
      </c>
      <c r="K127" s="6">
        <v>1.9895949999999998E-3</v>
      </c>
      <c r="L127" s="6" t="s">
        <v>432</v>
      </c>
      <c r="M127" s="6">
        <v>8.8426344000000004E-2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12.071724072531355</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0.12155150000000001</v>
      </c>
      <c r="F132" s="6">
        <v>2.3543989000000001E-2</v>
      </c>
      <c r="G132" s="6">
        <v>0.14014279900000001</v>
      </c>
      <c r="H132" s="6" t="s">
        <v>432</v>
      </c>
      <c r="I132" s="6">
        <v>2.2022449999999998E-3</v>
      </c>
      <c r="J132" s="6">
        <v>8.2083639999999992E-3</v>
      </c>
      <c r="K132" s="6">
        <v>0.10410608</v>
      </c>
      <c r="L132" s="6">
        <v>7.7076600000000007E-5</v>
      </c>
      <c r="M132" s="6">
        <v>0.75361929999999999</v>
      </c>
      <c r="N132" s="6">
        <v>2.4310299999999998</v>
      </c>
      <c r="O132" s="6">
        <v>0.7779296</v>
      </c>
      <c r="P132" s="6">
        <v>0.11182738</v>
      </c>
      <c r="Q132" s="6">
        <v>0.22851682100000001</v>
      </c>
      <c r="R132" s="6">
        <v>0.68068839999999997</v>
      </c>
      <c r="S132" s="6">
        <v>1.9448240000000001</v>
      </c>
      <c r="T132" s="6">
        <v>0.3889648</v>
      </c>
      <c r="U132" s="6">
        <v>7.2841490000000002E-3</v>
      </c>
      <c r="V132" s="6">
        <v>3.2089596010000001</v>
      </c>
      <c r="W132" s="6">
        <v>226.08579</v>
      </c>
      <c r="X132" s="6">
        <v>2.552601E-5</v>
      </c>
      <c r="Y132" s="6">
        <v>3.5035699999999998E-6</v>
      </c>
      <c r="Z132" s="6">
        <v>3.0531109999999997E-5</v>
      </c>
      <c r="AA132" s="6">
        <v>5.0050999999999997E-6</v>
      </c>
      <c r="AB132" s="6">
        <v>6.4565790000000004E-5</v>
      </c>
      <c r="AC132" s="6">
        <v>0.22851611999999999</v>
      </c>
      <c r="AD132" s="6">
        <v>0.218523</v>
      </c>
      <c r="AE132" s="60"/>
      <c r="AF132" s="26" t="s">
        <v>431</v>
      </c>
      <c r="AG132" s="26" t="s">
        <v>431</v>
      </c>
      <c r="AH132" s="26" t="s">
        <v>431</v>
      </c>
      <c r="AI132" s="26" t="s">
        <v>431</v>
      </c>
      <c r="AJ132" s="26" t="s">
        <v>431</v>
      </c>
      <c r="AK132" s="26">
        <v>50.050789999999999</v>
      </c>
      <c r="AL132" s="49" t="s">
        <v>414</v>
      </c>
    </row>
    <row r="133" spans="1:38" s="2" customFormat="1" ht="26.25" customHeight="1" thickBot="1" x14ac:dyDescent="0.25">
      <c r="A133" s="70" t="s">
        <v>288</v>
      </c>
      <c r="B133" s="74" t="s">
        <v>307</v>
      </c>
      <c r="C133" s="82" t="s">
        <v>308</v>
      </c>
      <c r="D133" s="72"/>
      <c r="E133" s="6">
        <v>0.167078175</v>
      </c>
      <c r="F133" s="6">
        <v>2.6327450000000001E-3</v>
      </c>
      <c r="G133" s="6">
        <v>2.2884642E-2</v>
      </c>
      <c r="H133" s="6" t="s">
        <v>431</v>
      </c>
      <c r="I133" s="6">
        <v>7.0274109999999999E-3</v>
      </c>
      <c r="J133" s="6">
        <v>7.0274109999999999E-3</v>
      </c>
      <c r="K133" s="6">
        <v>7.8091330000000002E-3</v>
      </c>
      <c r="L133" s="6" t="s">
        <v>432</v>
      </c>
      <c r="M133" s="6" t="s">
        <v>434</v>
      </c>
      <c r="N133" s="6">
        <v>6.0816489999999997E-3</v>
      </c>
      <c r="O133" s="6">
        <v>1.0186730000000001E-3</v>
      </c>
      <c r="P133" s="6">
        <v>0.30175330900000003</v>
      </c>
      <c r="Q133" s="6">
        <v>2.7562849999999998E-3</v>
      </c>
      <c r="R133" s="6">
        <v>2.7461600000000001E-3</v>
      </c>
      <c r="S133" s="6">
        <v>2.51731E-3</v>
      </c>
      <c r="T133" s="6">
        <v>3.5096559999999999E-3</v>
      </c>
      <c r="U133" s="6">
        <v>4.005827E-3</v>
      </c>
      <c r="V133" s="6">
        <v>3.2427343999999997E-2</v>
      </c>
      <c r="W133" s="6">
        <v>5.4680129999999999E-3</v>
      </c>
      <c r="X133" s="6">
        <v>2.6732508000000001E-6</v>
      </c>
      <c r="Y133" s="6">
        <v>1.46016199E-6</v>
      </c>
      <c r="Z133" s="6">
        <v>1.3042223599999999E-6</v>
      </c>
      <c r="AA133" s="6">
        <v>1.41560781E-6</v>
      </c>
      <c r="AB133" s="6">
        <v>6.8532429599999999E-6</v>
      </c>
      <c r="AC133" s="6">
        <v>3.0379E-2</v>
      </c>
      <c r="AD133" s="6">
        <v>8.3033999999999997E-2</v>
      </c>
      <c r="AE133" s="60"/>
      <c r="AF133" s="26" t="s">
        <v>431</v>
      </c>
      <c r="AG133" s="26" t="s">
        <v>431</v>
      </c>
      <c r="AH133" s="26" t="s">
        <v>431</v>
      </c>
      <c r="AI133" s="26" t="s">
        <v>431</v>
      </c>
      <c r="AJ133" s="26" t="s">
        <v>431</v>
      </c>
      <c r="AK133" s="26">
        <v>202519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58.805234773000002</v>
      </c>
      <c r="F135" s="6">
        <v>11.784616187999999</v>
      </c>
      <c r="G135" s="6">
        <v>2.2390770760000001</v>
      </c>
      <c r="H135" s="6" t="s">
        <v>432</v>
      </c>
      <c r="I135" s="6">
        <v>54.327080623000001</v>
      </c>
      <c r="J135" s="6">
        <v>57.626773155999999</v>
      </c>
      <c r="K135" s="6">
        <v>58.687388613000003</v>
      </c>
      <c r="L135" s="6">
        <v>30.368955914000001</v>
      </c>
      <c r="M135" s="6">
        <v>741.01666583400004</v>
      </c>
      <c r="N135" s="6">
        <v>7.8956928499999997</v>
      </c>
      <c r="O135" s="6">
        <v>0.82492313500000003</v>
      </c>
      <c r="P135" s="6" t="s">
        <v>432</v>
      </c>
      <c r="Q135" s="6">
        <v>0.47138464699999999</v>
      </c>
      <c r="R135" s="6">
        <v>0.117846163</v>
      </c>
      <c r="S135" s="6">
        <v>1.6498462629999999</v>
      </c>
      <c r="T135" s="6" t="s">
        <v>432</v>
      </c>
      <c r="U135" s="6">
        <v>0.35353848599999999</v>
      </c>
      <c r="V135" s="6">
        <v>212.71232217299999</v>
      </c>
      <c r="W135" s="6">
        <v>117.84616186971961</v>
      </c>
      <c r="X135" s="6">
        <v>6.5993916640959618E-2</v>
      </c>
      <c r="Y135" s="6">
        <v>0.12373859370179928</v>
      </c>
      <c r="Z135" s="6">
        <v>0.28047414572407836</v>
      </c>
      <c r="AA135" s="6" t="s">
        <v>432</v>
      </c>
      <c r="AB135" s="6">
        <v>0.47020665606683726</v>
      </c>
      <c r="AC135" s="6" t="s">
        <v>432</v>
      </c>
      <c r="AD135" s="6" t="s">
        <v>431</v>
      </c>
      <c r="AE135" s="60"/>
      <c r="AF135" s="26" t="s">
        <v>431</v>
      </c>
      <c r="AG135" s="26" t="s">
        <v>431</v>
      </c>
      <c r="AH135" s="26" t="s">
        <v>431</v>
      </c>
      <c r="AI135" s="26" t="s">
        <v>431</v>
      </c>
      <c r="AJ135" s="26" t="s">
        <v>431</v>
      </c>
      <c r="AK135" s="26">
        <v>8249.2395801199527</v>
      </c>
      <c r="AL135" s="49" t="s">
        <v>412</v>
      </c>
    </row>
    <row r="136" spans="1:38" s="2" customFormat="1" ht="26.25" customHeight="1" thickBot="1" x14ac:dyDescent="0.25">
      <c r="A136" s="70" t="s">
        <v>288</v>
      </c>
      <c r="B136" s="70" t="s">
        <v>313</v>
      </c>
      <c r="C136" s="71" t="s">
        <v>314</v>
      </c>
      <c r="D136" s="72"/>
      <c r="E136" s="6">
        <v>6.2205699999999999E-3</v>
      </c>
      <c r="F136" s="6">
        <v>7.3070049999999998E-2</v>
      </c>
      <c r="G136" s="6" t="s">
        <v>431</v>
      </c>
      <c r="H136" s="6" t="s">
        <v>432</v>
      </c>
      <c r="I136" s="6">
        <v>2.5839299999999999E-3</v>
      </c>
      <c r="J136" s="6">
        <v>2.5839299999999999E-3</v>
      </c>
      <c r="K136" s="6">
        <v>2.5839299999999999E-3</v>
      </c>
      <c r="L136" s="6" t="s">
        <v>432</v>
      </c>
      <c r="M136" s="6">
        <v>0.114841281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1381.8906999999999</v>
      </c>
      <c r="AL136" s="49" t="s">
        <v>416</v>
      </c>
    </row>
    <row r="137" spans="1:38" s="2" customFormat="1" ht="26.25" customHeight="1" thickBot="1" x14ac:dyDescent="0.25">
      <c r="A137" s="70" t="s">
        <v>288</v>
      </c>
      <c r="B137" s="70" t="s">
        <v>315</v>
      </c>
      <c r="C137" s="71" t="s">
        <v>316</v>
      </c>
      <c r="D137" s="72"/>
      <c r="E137" s="6">
        <v>2.9752929999999999E-3</v>
      </c>
      <c r="F137" s="6">
        <v>2.5475685496045002E-2</v>
      </c>
      <c r="G137" s="6" t="s">
        <v>431</v>
      </c>
      <c r="H137" s="6" t="s">
        <v>432</v>
      </c>
      <c r="I137" s="6">
        <v>1.2358849999999999E-3</v>
      </c>
      <c r="J137" s="6">
        <v>1.2358849999999999E-3</v>
      </c>
      <c r="K137" s="6">
        <v>1.2358849999999999E-3</v>
      </c>
      <c r="L137" s="6" t="s">
        <v>432</v>
      </c>
      <c r="M137" s="6">
        <v>5.4924331E-2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5806.31</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1.5053475E-2</v>
      </c>
      <c r="G139" s="6" t="s">
        <v>432</v>
      </c>
      <c r="H139" s="6">
        <v>1.80507E-3</v>
      </c>
      <c r="I139" s="6">
        <v>1.4888586580000001</v>
      </c>
      <c r="J139" s="6">
        <v>1.4888586580000001</v>
      </c>
      <c r="K139" s="6">
        <v>1.4888586580000001</v>
      </c>
      <c r="L139" s="6" t="s">
        <v>433</v>
      </c>
      <c r="M139" s="6" t="s">
        <v>432</v>
      </c>
      <c r="N139" s="6">
        <v>4.2939170000000004E-3</v>
      </c>
      <c r="O139" s="6">
        <v>8.6155799999999994E-3</v>
      </c>
      <c r="P139" s="6">
        <v>8.6155799999999994E-3</v>
      </c>
      <c r="Q139" s="6">
        <v>1.3620874E-2</v>
      </c>
      <c r="R139" s="6">
        <v>1.2996756E-2</v>
      </c>
      <c r="S139" s="6">
        <v>3.0394028E-2</v>
      </c>
      <c r="T139" s="6" t="s">
        <v>432</v>
      </c>
      <c r="U139" s="6" t="s">
        <v>432</v>
      </c>
      <c r="V139" s="6" t="s">
        <v>432</v>
      </c>
      <c r="W139" s="6">
        <v>15.216644000000001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752.67372</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657.77952554043884</v>
      </c>
      <c r="F141" s="20">
        <f t="shared" ref="F141:AD141" si="0">SUM(F14:F140)</f>
        <v>566.13294178717877</v>
      </c>
      <c r="G141" s="20">
        <f t="shared" si="0"/>
        <v>120.99848125566967</v>
      </c>
      <c r="H141" s="20">
        <f t="shared" si="0"/>
        <v>454.2689619790645</v>
      </c>
      <c r="I141" s="20">
        <f t="shared" si="0"/>
        <v>134.65942325861775</v>
      </c>
      <c r="J141" s="20">
        <f t="shared" si="0"/>
        <v>215.75991104388666</v>
      </c>
      <c r="K141" s="20">
        <f t="shared" si="0"/>
        <v>312.89121938275457</v>
      </c>
      <c r="L141" s="20">
        <f t="shared" si="0"/>
        <v>45.04958123469001</v>
      </c>
      <c r="M141" s="20">
        <f t="shared" si="0"/>
        <v>1602.364397064227</v>
      </c>
      <c r="N141" s="20">
        <f t="shared" si="0"/>
        <v>103.51843695787825</v>
      </c>
      <c r="O141" s="20">
        <f t="shared" si="0"/>
        <v>7.5230788483432072</v>
      </c>
      <c r="P141" s="20">
        <f t="shared" si="0"/>
        <v>3.5006460163008195</v>
      </c>
      <c r="Q141" s="20">
        <f t="shared" si="0"/>
        <v>3.8817813116764572</v>
      </c>
      <c r="R141" s="20">
        <f>SUM(R14:R140)</f>
        <v>23.180645986323874</v>
      </c>
      <c r="S141" s="20">
        <f t="shared" si="0"/>
        <v>121.30136060797345</v>
      </c>
      <c r="T141" s="20">
        <f t="shared" si="0"/>
        <v>64.413284736157664</v>
      </c>
      <c r="U141" s="20">
        <f t="shared" si="0"/>
        <v>7.133909731151217</v>
      </c>
      <c r="V141" s="20">
        <f t="shared" si="0"/>
        <v>388.26057406633311</v>
      </c>
      <c r="W141" s="20">
        <f t="shared" si="0"/>
        <v>484.02876411138584</v>
      </c>
      <c r="X141" s="20">
        <f t="shared" si="0"/>
        <v>8.7297285569499135</v>
      </c>
      <c r="Y141" s="20">
        <f t="shared" si="0"/>
        <v>9.3109867994705073</v>
      </c>
      <c r="Z141" s="20">
        <f t="shared" si="0"/>
        <v>4.1059545082603952</v>
      </c>
      <c r="AA141" s="20">
        <f t="shared" si="0"/>
        <v>4.9317768803004327</v>
      </c>
      <c r="AB141" s="20">
        <f t="shared" si="0"/>
        <v>41.960078575112924</v>
      </c>
      <c r="AC141" s="20">
        <f t="shared" si="0"/>
        <v>2.1018441474399006</v>
      </c>
      <c r="AD141" s="20">
        <f t="shared" si="0"/>
        <v>459.0084833327399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657.77952554043884</v>
      </c>
      <c r="F152" s="14">
        <f t="shared" ref="F152:AD152" si="1">SUM(F$141, F$151, IF(AND(ISNUMBER(SEARCH($B$4,"AT|BE|CH|GB|IE|LT|LU|NL")),SUM(F$143:F$149)&gt;0),SUM(F$143:F$149)-SUM(F$27:F$33),0))</f>
        <v>566.13294178717877</v>
      </c>
      <c r="G152" s="14">
        <f t="shared" si="1"/>
        <v>120.99848125566967</v>
      </c>
      <c r="H152" s="14">
        <f t="shared" si="1"/>
        <v>454.2689619790645</v>
      </c>
      <c r="I152" s="14">
        <f t="shared" si="1"/>
        <v>134.65942325861775</v>
      </c>
      <c r="J152" s="14">
        <f t="shared" si="1"/>
        <v>215.75991104388666</v>
      </c>
      <c r="K152" s="14">
        <f t="shared" si="1"/>
        <v>312.89121938275457</v>
      </c>
      <c r="L152" s="14">
        <f t="shared" si="1"/>
        <v>45.04958123469001</v>
      </c>
      <c r="M152" s="14">
        <f t="shared" si="1"/>
        <v>1602.364397064227</v>
      </c>
      <c r="N152" s="14">
        <f t="shared" si="1"/>
        <v>103.51843695787825</v>
      </c>
      <c r="O152" s="14">
        <f t="shared" si="1"/>
        <v>7.5230788483432072</v>
      </c>
      <c r="P152" s="14">
        <f t="shared" si="1"/>
        <v>3.5006460163008195</v>
      </c>
      <c r="Q152" s="14">
        <f t="shared" si="1"/>
        <v>3.8817813116764572</v>
      </c>
      <c r="R152" s="14">
        <f t="shared" si="1"/>
        <v>23.180645986323874</v>
      </c>
      <c r="S152" s="14">
        <f t="shared" si="1"/>
        <v>121.30136060797345</v>
      </c>
      <c r="T152" s="14">
        <f t="shared" si="1"/>
        <v>64.413284736157664</v>
      </c>
      <c r="U152" s="14">
        <f t="shared" si="1"/>
        <v>7.133909731151217</v>
      </c>
      <c r="V152" s="14">
        <f t="shared" si="1"/>
        <v>388.26057406633311</v>
      </c>
      <c r="W152" s="14">
        <f t="shared" si="1"/>
        <v>484.02876411138584</v>
      </c>
      <c r="X152" s="14">
        <f t="shared" si="1"/>
        <v>8.7297285569499135</v>
      </c>
      <c r="Y152" s="14">
        <f t="shared" si="1"/>
        <v>9.3109867994705073</v>
      </c>
      <c r="Z152" s="14">
        <f t="shared" si="1"/>
        <v>4.1059545082603952</v>
      </c>
      <c r="AA152" s="14">
        <f t="shared" si="1"/>
        <v>4.9317768803004327</v>
      </c>
      <c r="AB152" s="14">
        <f t="shared" si="1"/>
        <v>41.960078575112924</v>
      </c>
      <c r="AC152" s="14">
        <f t="shared" si="1"/>
        <v>2.1018441474399006</v>
      </c>
      <c r="AD152" s="14">
        <f t="shared" si="1"/>
        <v>459.0084833327399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576.09437286343882</v>
      </c>
      <c r="F154" s="14">
        <f>SUM(F$141, F$153, -1 * IF(OR($B$6=2005,$B$6&gt;=2020),SUM(F$99:F$122),0), IF(AND(ISNUMBER(SEARCH($B$4,"AT|BE|CH|GB|IE|LT|LU|NL")),SUM(F$143:F$149)&gt;0),SUM(F$143:F$149)-SUM(F$27:F$33),0))</f>
        <v>445.90551472017876</v>
      </c>
      <c r="G154" s="14">
        <f>SUM(G$141, G$153, IF(AND(ISNUMBER(SEARCH($B$4,"AT|BE|CH|GB|IE|LT|LU|NL")),SUM(G$143:G$149)&gt;0),SUM(G$143:G$149)-SUM(G$27:G$33),0))</f>
        <v>120.99848125566967</v>
      </c>
      <c r="H154" s="14">
        <f>SUM(H$141, H$153, IF(AND(ISNUMBER(SEARCH($B$4,"AT|BE|CH|GB|IE|LT|LU|NL")),SUM(H$143:H$149)&gt;0),SUM(H$143:H$149)-SUM(H$27:H$33),0))</f>
        <v>454.2689619790645</v>
      </c>
      <c r="I154" s="14">
        <f t="shared" ref="I154:AD154" si="2">SUM(I$141, I$153, IF(AND(ISNUMBER(SEARCH($B$4,"AT|BE|CH|GB|IE|LT|LU|NL")),SUM(I$143:I$149)&gt;0),SUM(I$143:I$149)-SUM(I$27:I$33),0))</f>
        <v>134.65942325861775</v>
      </c>
      <c r="J154" s="14">
        <f t="shared" si="2"/>
        <v>215.75991104388666</v>
      </c>
      <c r="K154" s="14">
        <f t="shared" si="2"/>
        <v>312.89121938275457</v>
      </c>
      <c r="L154" s="14">
        <f t="shared" si="2"/>
        <v>45.04958123469001</v>
      </c>
      <c r="M154" s="14">
        <f t="shared" si="2"/>
        <v>1602.364397064227</v>
      </c>
      <c r="N154" s="14">
        <f t="shared" si="2"/>
        <v>103.51843695787825</v>
      </c>
      <c r="O154" s="14">
        <f t="shared" si="2"/>
        <v>7.5230788483432072</v>
      </c>
      <c r="P154" s="14">
        <f t="shared" si="2"/>
        <v>3.5006460163008195</v>
      </c>
      <c r="Q154" s="14">
        <f t="shared" si="2"/>
        <v>3.8817813116764572</v>
      </c>
      <c r="R154" s="14">
        <f t="shared" si="2"/>
        <v>23.180645986323874</v>
      </c>
      <c r="S154" s="14">
        <f t="shared" si="2"/>
        <v>121.30136060797345</v>
      </c>
      <c r="T154" s="14">
        <f t="shared" si="2"/>
        <v>64.413284736157664</v>
      </c>
      <c r="U154" s="14">
        <f t="shared" si="2"/>
        <v>7.133909731151217</v>
      </c>
      <c r="V154" s="14">
        <f t="shared" si="2"/>
        <v>388.26057406633311</v>
      </c>
      <c r="W154" s="14">
        <f t="shared" si="2"/>
        <v>484.02876411138584</v>
      </c>
      <c r="X154" s="14">
        <f t="shared" si="2"/>
        <v>8.7297285569499135</v>
      </c>
      <c r="Y154" s="14">
        <f t="shared" si="2"/>
        <v>9.3109867994705073</v>
      </c>
      <c r="Z154" s="14">
        <f t="shared" si="2"/>
        <v>4.1059545082603952</v>
      </c>
      <c r="AA154" s="14">
        <f t="shared" si="2"/>
        <v>4.9317768803004327</v>
      </c>
      <c r="AB154" s="14">
        <f t="shared" si="2"/>
        <v>41.960078575112924</v>
      </c>
      <c r="AC154" s="14">
        <f t="shared" si="2"/>
        <v>2.1018441474399006</v>
      </c>
      <c r="AD154" s="14">
        <f t="shared" si="2"/>
        <v>459.0084833327399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32.969378125714087</v>
      </c>
      <c r="F157" s="23">
        <v>0.58773961061866409</v>
      </c>
      <c r="G157" s="23">
        <v>2.0080496542778397</v>
      </c>
      <c r="H157" s="23" t="s">
        <v>432</v>
      </c>
      <c r="I157" s="23">
        <v>0.42333835163127825</v>
      </c>
      <c r="J157" s="23">
        <v>0.42333835163127825</v>
      </c>
      <c r="K157" s="23">
        <v>0.42333835163127825</v>
      </c>
      <c r="L157" s="23">
        <v>0.20320240869778175</v>
      </c>
      <c r="M157" s="23">
        <v>5.7809820825673111</v>
      </c>
      <c r="N157" s="23">
        <v>0.315635725018233</v>
      </c>
      <c r="O157" s="23">
        <v>1.2398674375916233E-4</v>
      </c>
      <c r="P157" s="23">
        <v>5.4760259329984812E-3</v>
      </c>
      <c r="Q157" s="23">
        <v>2.3760672781056877E-4</v>
      </c>
      <c r="R157" s="23">
        <v>2.8913513364445777E-2</v>
      </c>
      <c r="S157" s="23">
        <v>1.7554912815723182E-2</v>
      </c>
      <c r="T157" s="23">
        <v>2.3843547327838524E-4</v>
      </c>
      <c r="U157" s="23">
        <v>2.3756529053717794E-4</v>
      </c>
      <c r="V157" s="23">
        <v>4.5445093011425221E-2</v>
      </c>
      <c r="W157" s="23" t="s">
        <v>432</v>
      </c>
      <c r="X157" s="23">
        <v>9.0207909222585102E-6</v>
      </c>
      <c r="Y157" s="23">
        <v>1.6538116640253256E-5</v>
      </c>
      <c r="Z157" s="23">
        <v>5.6379943390500732E-6</v>
      </c>
      <c r="AA157" s="23">
        <v>4.220391113809778E-3</v>
      </c>
      <c r="AB157" s="23">
        <v>4.2515880157113399E-3</v>
      </c>
      <c r="AC157" s="23" t="s">
        <v>431</v>
      </c>
      <c r="AD157" s="23" t="s">
        <v>431</v>
      </c>
      <c r="AE157" s="63"/>
      <c r="AF157" s="23">
        <v>103271.12524575539</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7.711476111375041</v>
      </c>
      <c r="F158" s="23">
        <v>0.26131949555531764</v>
      </c>
      <c r="G158" s="23">
        <v>0.4566176721484973</v>
      </c>
      <c r="H158" s="23" t="s">
        <v>432</v>
      </c>
      <c r="I158" s="23">
        <v>9.8147730589418405E-2</v>
      </c>
      <c r="J158" s="23">
        <v>9.8147730589418405E-2</v>
      </c>
      <c r="K158" s="23">
        <v>9.8147730589418405E-2</v>
      </c>
      <c r="L158" s="23">
        <v>4.7110909467062763E-2</v>
      </c>
      <c r="M158" s="23">
        <v>4.6076154175993587</v>
      </c>
      <c r="N158" s="23">
        <v>2.7567366663039343</v>
      </c>
      <c r="O158" s="23">
        <v>2.8717220650398699E-5</v>
      </c>
      <c r="P158" s="23">
        <v>1.2678603022849917E-3</v>
      </c>
      <c r="Q158" s="23">
        <v>5.4739083471003268E-5</v>
      </c>
      <c r="R158" s="23">
        <v>6.5542719592618457E-3</v>
      </c>
      <c r="S158" s="23">
        <v>3.9818276783198624E-3</v>
      </c>
      <c r="T158" s="23">
        <v>6.1993230085265105E-5</v>
      </c>
      <c r="U158" s="23">
        <v>5.4376376140290175E-5</v>
      </c>
      <c r="V158" s="23">
        <v>1.038335561509191E-2</v>
      </c>
      <c r="W158" s="23" t="s">
        <v>432</v>
      </c>
      <c r="X158" s="23">
        <v>6.1804315743147644E-5</v>
      </c>
      <c r="Y158" s="23">
        <v>1.1330791184940899E-4</v>
      </c>
      <c r="Z158" s="23">
        <v>3.8627697426057696E-5</v>
      </c>
      <c r="AA158" s="23">
        <v>1.6766677605624379E-3</v>
      </c>
      <c r="AB158" s="23">
        <v>1.8904076855810522E-3</v>
      </c>
      <c r="AC158" s="23" t="s">
        <v>431</v>
      </c>
      <c r="AD158" s="23" t="s">
        <v>431</v>
      </c>
      <c r="AE158" s="63"/>
      <c r="AF158" s="23">
        <v>23483.194557678486</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512.96107391999999</v>
      </c>
      <c r="F159" s="23">
        <v>12.586360684000001</v>
      </c>
      <c r="G159" s="23">
        <v>51.204600001999999</v>
      </c>
      <c r="H159" s="23">
        <v>5.1064189000000003E-2</v>
      </c>
      <c r="I159" s="23">
        <v>22.692328681999999</v>
      </c>
      <c r="J159" s="23">
        <v>26.708048504000001</v>
      </c>
      <c r="K159" s="23">
        <v>26.708048504000001</v>
      </c>
      <c r="L159" s="23">
        <v>0.54457308599999998</v>
      </c>
      <c r="M159" s="23">
        <v>28.520877183</v>
      </c>
      <c r="N159" s="23">
        <v>1.177177618</v>
      </c>
      <c r="O159" s="23">
        <v>0.118717381</v>
      </c>
      <c r="P159" s="23">
        <v>0.17307798199999999</v>
      </c>
      <c r="Q159" s="23">
        <v>3.2209819190000002</v>
      </c>
      <c r="R159" s="23">
        <v>3.4312363779999999</v>
      </c>
      <c r="S159" s="23">
        <v>8.1129338999999998</v>
      </c>
      <c r="T159" s="23">
        <v>149.17735800400001</v>
      </c>
      <c r="U159" s="23">
        <v>1.2329423399999999</v>
      </c>
      <c r="V159" s="23">
        <v>8.7538608020000002</v>
      </c>
      <c r="W159" s="23">
        <v>2.5044652799999998</v>
      </c>
      <c r="X159" s="23">
        <v>2.8320330000000001E-2</v>
      </c>
      <c r="Y159" s="23">
        <v>0.16448592000000001</v>
      </c>
      <c r="Z159" s="23">
        <v>0.11871738</v>
      </c>
      <c r="AA159" s="23">
        <v>4.3909716000000001E-2</v>
      </c>
      <c r="AB159" s="23">
        <v>0.35543334599999998</v>
      </c>
      <c r="AC159" s="23">
        <v>0.858205</v>
      </c>
      <c r="AD159" s="23">
        <v>2.7120929999999999</v>
      </c>
      <c r="AE159" s="63"/>
      <c r="AF159" s="23">
        <v>303058.90247999999</v>
      </c>
      <c r="AG159" s="23" t="s">
        <v>433</v>
      </c>
      <c r="AH159" s="23">
        <v>4503.9896099999996</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v>1.42063922</v>
      </c>
      <c r="F160" s="23">
        <v>3.3477827000000002E-2</v>
      </c>
      <c r="G160" s="23">
        <v>4.5888531000000003E-2</v>
      </c>
      <c r="H160" s="23">
        <v>2.09082E-4</v>
      </c>
      <c r="I160" s="23">
        <v>1.7553236E-2</v>
      </c>
      <c r="J160" s="23">
        <v>2.0751129E-2</v>
      </c>
      <c r="K160" s="23">
        <v>2.1068689000000002E-2</v>
      </c>
      <c r="L160" s="23">
        <v>1.4432620000000001E-3</v>
      </c>
      <c r="M160" s="23">
        <v>0.103066304</v>
      </c>
      <c r="N160" s="23">
        <v>3.6573E-3</v>
      </c>
      <c r="O160" s="23">
        <v>1.9614799999999999E-4</v>
      </c>
      <c r="P160" s="23">
        <v>5.7276199999999999E-4</v>
      </c>
      <c r="Q160" s="23">
        <v>7.2951899999999998E-4</v>
      </c>
      <c r="R160" s="23">
        <v>1.220673E-3</v>
      </c>
      <c r="S160" s="23">
        <v>2.1083121E-2</v>
      </c>
      <c r="T160" s="23">
        <v>1.8215993999999999E-2</v>
      </c>
      <c r="U160" s="23">
        <v>1.8276550000000001E-3</v>
      </c>
      <c r="V160" s="23">
        <v>2.4568903E-2</v>
      </c>
      <c r="W160" s="23">
        <v>2.8637963559999999E-3</v>
      </c>
      <c r="X160" s="23">
        <v>6.5922268900000001E-5</v>
      </c>
      <c r="Y160" s="23">
        <v>2.2294013730000001E-4</v>
      </c>
      <c r="Z160" s="23">
        <v>2.176378557E-4</v>
      </c>
      <c r="AA160" s="23">
        <v>8.2180097379999997E-4</v>
      </c>
      <c r="AB160" s="23">
        <v>1.3283012361000001E-3</v>
      </c>
      <c r="AC160" s="23">
        <v>1.4469999999999999E-3</v>
      </c>
      <c r="AD160" s="23">
        <v>7.9199999999999995E-4</v>
      </c>
      <c r="AE160" s="63"/>
      <c r="AF160" s="23">
        <v>1258.0961924219457</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5.0885701299999999</v>
      </c>
      <c r="F163" s="25">
        <v>13.499732424999999</v>
      </c>
      <c r="G163" s="25">
        <v>1.0188305449999999</v>
      </c>
      <c r="H163" s="25">
        <v>1.1385191139999999</v>
      </c>
      <c r="I163" s="25">
        <v>10.754698039999999</v>
      </c>
      <c r="J163" s="25">
        <v>13.144630926</v>
      </c>
      <c r="K163" s="25">
        <v>20.314429625999999</v>
      </c>
      <c r="L163" s="25">
        <v>0.96792282200000002</v>
      </c>
      <c r="M163" s="25">
        <v>146.39074348099999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2024-01-24T09:55:32Z</dcterms:modified>
</cp:coreProperties>
</file>