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<sst xmlns="http://schemas.openxmlformats.org/spreadsheetml/2006/main" count="3915" uniqueCount="436">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</sst>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263.32498063486571</v>
      </c>
      <c r="F14" s="6">
        <v>1.9513136533245607</v>
      </c>
      <c r="G14" s="6">
        <v>815.93618982922158</v>
      </c>
      <c r="H14" s="6">
        <v>7.0921089000000007E-2</v>
      </c>
      <c r="I14" s="6">
        <v>9.1941991785695603</v>
      </c>
      <c r="J14" s="6">
        <v>17.46307769337956</v>
      </c>
      <c r="K14" s="6">
        <v>24.960725142209562</v>
      </c>
      <c r="L14" s="6">
        <v>0.23658431452960393</v>
      </c>
      <c r="M14" s="6">
        <v>13.843486460026121</v>
      </c>
      <c r="N14" s="6">
        <v>3.3800556000188493</v>
      </c>
      <c r="O14" s="6">
        <v>1.5084926259875897</v>
      </c>
      <c r="P14" s="6">
        <v>2.7159596162185711</v>
      </c>
      <c r="Q14" s="6">
        <v>3.6068128805871131</v>
      </c>
      <c r="R14" s="6">
        <v>5.9804379907753056</v>
      </c>
      <c r="S14" s="6">
        <v>6.8216712431615445</v>
      </c>
      <c r="T14" s="6">
        <v>45.445423383037465</v>
      </c>
      <c r="U14" s="6">
        <v>1.7051216902998463</v>
      </c>
      <c r="V14" s="6">
        <v>18.59128944116684</v>
      </c>
      <c r="W14" s="6">
        <v>3.8075455838560299</v>
      </c>
      <c r="X14" s="6">
        <v>1.1601528329512802E-2</v>
      </c>
      <c r="Y14" s="6">
        <v>4.3226296655159112E-2</v>
      </c>
      <c r="Z14" s="6">
        <v>2.7911323513889769E-2</v>
      </c>
      <c r="AA14" s="6">
        <v>1.5021656164693935E-2</v>
      </c>
      <c r="AB14" s="6">
        <v>9.7760802163690888E-2</v>
      </c>
      <c r="AC14" s="6">
        <v>0.55666810639999997</v>
      </c>
      <c r="AD14" s="6">
        <v>2.1455587319124999E-3</v>
      </c>
      <c r="AE14" s="60"/>
      <c r="AF14" s="26">
        <v>76398.75744827</v>
      </c>
      <c r="AG14" s="26">
        <v>661196.55287030002</v>
      </c>
      <c r="AH14" s="26">
        <v>414582.05116425926</v>
      </c>
      <c r="AI14" s="26">
        <v>10088.943920487309</v>
      </c>
      <c r="AJ14" s="26">
        <v>19843.771260500002</v>
      </c>
      <c r="AK14" s="26" t="s">
        <v>431</v>
      </c>
      <c r="AL14" s="49" t="s">
        <v>49</v>
      </c>
    </row>
    <row r="15" spans="1:38" s="1" customFormat="1" ht="26.25" customHeight="1" thickBot="1" x14ac:dyDescent="0.25">
      <c r="A15" s="70" t="s">
        <v>53</v>
      </c>
      <c r="B15" s="70" t="s">
        <v>54</v>
      </c>
      <c r="C15" s="71" t="s">
        <v>55</v>
      </c>
      <c r="D15" s="72"/>
      <c r="E15" s="6">
        <v>19.039369175852311</v>
      </c>
      <c r="F15" s="6">
        <v>0.43492245706795896</v>
      </c>
      <c r="G15" s="6">
        <v>61.870384999999999</v>
      </c>
      <c r="H15" s="6" t="s">
        <v>432</v>
      </c>
      <c r="I15" s="6">
        <v>0.87866817492630123</v>
      </c>
      <c r="J15" s="6">
        <v>1.2347879981071275</v>
      </c>
      <c r="K15" s="6">
        <v>1.5711885345171233</v>
      </c>
      <c r="L15" s="6">
        <v>6.5557827474967009E-2</v>
      </c>
      <c r="M15" s="6">
        <v>1.6016260624436474</v>
      </c>
      <c r="N15" s="6">
        <v>0.4467336282602935</v>
      </c>
      <c r="O15" s="6">
        <v>0.26000853641621463</v>
      </c>
      <c r="P15" s="6">
        <v>5.4713135211262129E-2</v>
      </c>
      <c r="Q15" s="6">
        <v>0.30666109063785707</v>
      </c>
      <c r="R15" s="6">
        <v>1.560121098508074</v>
      </c>
      <c r="S15" s="6">
        <v>1.0849366765972857</v>
      </c>
      <c r="T15" s="6">
        <v>53.724048728832031</v>
      </c>
      <c r="U15" s="6">
        <v>0.27122575176836122</v>
      </c>
      <c r="V15" s="6">
        <v>4.7673445560424677</v>
      </c>
      <c r="W15" s="6">
        <v>0.1723364475485088</v>
      </c>
      <c r="X15" s="6">
        <v>7.5616943283340004E-5</v>
      </c>
      <c r="Y15" s="6">
        <v>4.0239641308885079E-4</v>
      </c>
      <c r="Z15" s="6">
        <v>9.1846280337885299E-5</v>
      </c>
      <c r="AA15" s="6">
        <v>3.23204688601748E-4</v>
      </c>
      <c r="AB15" s="6">
        <v>8.9306445604965751E-4</v>
      </c>
      <c r="AC15" s="6" t="s">
        <v>431</v>
      </c>
      <c r="AD15" s="6" t="s">
        <v>431</v>
      </c>
      <c r="AE15" s="60"/>
      <c r="AF15" s="26">
        <v>170211.92487754</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7.5159280849040533</v>
      </c>
      <c r="F16" s="6">
        <v>1.3331878563391117</v>
      </c>
      <c r="G16" s="6">
        <v>2.0477561480615116</v>
      </c>
      <c r="H16" s="6">
        <v>9.7264556195547539E-2</v>
      </c>
      <c r="I16" s="6">
        <v>9.7150123917054493E-2</v>
      </c>
      <c r="J16" s="6">
        <v>0.11881645714005448</v>
      </c>
      <c r="K16" s="6">
        <v>0.14252491016505447</v>
      </c>
      <c r="L16" s="6">
        <v>3.9627114228926293E-2</v>
      </c>
      <c r="M16" s="6">
        <v>5.2028061474927467</v>
      </c>
      <c r="N16" s="6">
        <v>3.8438764418419258E-2</v>
      </c>
      <c r="O16" s="6">
        <v>5.9520357536710002E-5</v>
      </c>
      <c r="P16" s="6">
        <v>1.3214815094517557E-2</v>
      </c>
      <c r="Q16" s="6">
        <v>8.9993886470477544E-3</v>
      </c>
      <c r="R16" s="6">
        <v>4.6270975879340759E-2</v>
      </c>
      <c r="S16" s="6">
        <v>1.518298904006053E-2</v>
      </c>
      <c r="T16" s="6">
        <v>2.8080867288819977E-2</v>
      </c>
      <c r="U16" s="6">
        <v>2.8712840284941337E-3</v>
      </c>
      <c r="V16" s="6">
        <v>0.12582064112154051</v>
      </c>
      <c r="W16" s="6">
        <v>3.4058847096627674E-2</v>
      </c>
      <c r="X16" s="6">
        <v>5.9073144613078443E-2</v>
      </c>
      <c r="Y16" s="6">
        <v>9.4702738878790435E-4</v>
      </c>
      <c r="Z16" s="6">
        <v>3.2072009314363428E-4</v>
      </c>
      <c r="AA16" s="6">
        <v>2.4976054524141432E-4</v>
      </c>
      <c r="AB16" s="6">
        <v>6.0590652642696127E-2</v>
      </c>
      <c r="AC16" s="6">
        <v>3.8706151099999998E-6</v>
      </c>
      <c r="AD16" s="6">
        <v>1.10539E-9</v>
      </c>
      <c r="AE16" s="60"/>
      <c r="AF16" s="26">
        <v>7457.2880399993564</v>
      </c>
      <c r="AG16" s="26">
        <v>13629.80388521</v>
      </c>
      <c r="AH16" s="26">
        <v>66331.380814105083</v>
      </c>
      <c r="AI16" s="26" t="s">
        <v>431</v>
      </c>
      <c r="AJ16" s="26" t="s">
        <v>431</v>
      </c>
      <c r="AK16" s="26" t="s">
        <v>431</v>
      </c>
      <c r="AL16" s="49" t="s">
        <v>49</v>
      </c>
    </row>
    <row r="17" spans="1:38" s="2" customFormat="1" ht="26.25" customHeight="1" thickBot="1" x14ac:dyDescent="0.25">
      <c r="A17" s="70" t="s">
        <v>53</v>
      </c>
      <c r="B17" s="70" t="s">
        <v>58</v>
      </c>
      <c r="C17" s="71" t="s">
        <v>59</v>
      </c>
      <c r="D17" s="72"/>
      <c r="E17" s="6">
        <v>9.1280667856706188</v>
      </c>
      <c r="F17" s="6">
        <v>0.19620463301312974</v>
      </c>
      <c r="G17" s="6">
        <v>7.0754341398513114</v>
      </c>
      <c r="H17" s="6">
        <v>1.0931179999999999E-3</v>
      </c>
      <c r="I17" s="6">
        <v>0.20127145360904425</v>
      </c>
      <c r="J17" s="6">
        <v>0.77491968369439757</v>
      </c>
      <c r="K17" s="6">
        <v>2.3099483747611522</v>
      </c>
      <c r="L17" s="6">
        <v>1.6174780278693505E-2</v>
      </c>
      <c r="M17" s="6">
        <v>92.580810945649745</v>
      </c>
      <c r="N17" s="6">
        <v>7.769773246061721</v>
      </c>
      <c r="O17" s="6">
        <v>0.15168839376598334</v>
      </c>
      <c r="P17" s="6">
        <v>2.0726602864613304E-3</v>
      </c>
      <c r="Q17" s="6">
        <v>0.32766476937155042</v>
      </c>
      <c r="R17" s="6">
        <v>1.2405694769347588</v>
      </c>
      <c r="S17" s="6">
        <v>1.3983972363993845E-2</v>
      </c>
      <c r="T17" s="6">
        <v>1.0974359298763621</v>
      </c>
      <c r="U17" s="6">
        <v>4.3444147620312471E-4</v>
      </c>
      <c r="V17" s="6">
        <v>5.4287923949492605</v>
      </c>
      <c r="W17" s="6">
        <v>1.1119585369886127</v>
      </c>
      <c r="X17" s="6">
        <v>2.7117012713335038E-3</v>
      </c>
      <c r="Y17" s="6">
        <v>5.3188011261499175E-3</v>
      </c>
      <c r="Z17" s="6">
        <v>2.5668944833380359E-3</v>
      </c>
      <c r="AA17" s="6">
        <v>2.5373197258347032E-3</v>
      </c>
      <c r="AB17" s="6">
        <v>1.313471659435915E-2</v>
      </c>
      <c r="AC17" s="6">
        <v>2.8699999999999998E-4</v>
      </c>
      <c r="AD17" s="6" t="s">
        <v>431</v>
      </c>
      <c r="AE17" s="60"/>
      <c r="AF17" s="26">
        <v>4226.4995718333321</v>
      </c>
      <c r="AG17" s="26">
        <v>25922.497831879999</v>
      </c>
      <c r="AH17" s="26">
        <v>36595.97838877482</v>
      </c>
      <c r="AI17" s="26">
        <v>29.543266666666</v>
      </c>
      <c r="AJ17" s="26" t="s">
        <v>433</v>
      </c>
      <c r="AK17" s="26" t="s">
        <v>431</v>
      </c>
      <c r="AL17" s="49" t="s">
        <v>49</v>
      </c>
    </row>
    <row r="18" spans="1:38" s="2" customFormat="1" ht="26.25" customHeight="1" thickBot="1" x14ac:dyDescent="0.25">
      <c r="A18" s="70" t="s">
        <v>53</v>
      </c>
      <c r="B18" s="70" t="s">
        <v>60</v>
      </c>
      <c r="C18" s="71" t="s">
        <v>61</v>
      </c>
      <c r="D18" s="72"/>
      <c r="E18" s="6">
        <v>9.4825277143501641</v>
      </c>
      <c r="F18" s="6">
        <v>0.38753633181410246</v>
      </c>
      <c r="G18" s="6">
        <v>14.137211781627368</v>
      </c>
      <c r="H18" s="6" t="s">
        <v>432</v>
      </c>
      <c r="I18" s="6">
        <v>0.47523294469988914</v>
      </c>
      <c r="J18" s="6">
        <v>0.55745430413988917</v>
      </c>
      <c r="K18" s="6">
        <v>0.62261598345988911</v>
      </c>
      <c r="L18" s="6">
        <v>0.248264633907614</v>
      </c>
      <c r="M18" s="6">
        <v>1.8924779016398756</v>
      </c>
      <c r="N18" s="6">
        <v>0.28630006364360999</v>
      </c>
      <c r="O18" s="6">
        <v>0.108728172389935</v>
      </c>
      <c r="P18" s="6">
        <v>9.9352145577777828E-2</v>
      </c>
      <c r="Q18" s="6">
        <v>9.6167830088577821E-2</v>
      </c>
      <c r="R18" s="6">
        <v>0.4089467206884424</v>
      </c>
      <c r="S18" s="6">
        <v>0.19289510023124423</v>
      </c>
      <c r="T18" s="6">
        <v>7.7774139391185075</v>
      </c>
      <c r="U18" s="6">
        <v>0.117033175518412</v>
      </c>
      <c r="V18" s="6">
        <v>1.2699098601236101</v>
      </c>
      <c r="W18" s="6">
        <v>0.12516241423866695</v>
      </c>
      <c r="X18" s="6">
        <v>2.4459869381280002E-4</v>
      </c>
      <c r="Y18" s="6">
        <v>6.5204901031919995E-4</v>
      </c>
      <c r="Z18" s="6">
        <v>2.426506242192E-4</v>
      </c>
      <c r="AA18" s="6">
        <v>3.023223033432E-4</v>
      </c>
      <c r="AB18" s="6">
        <v>1.4416206316943999E-3</v>
      </c>
      <c r="AC18" s="6">
        <v>3.153E-3</v>
      </c>
      <c r="AD18" s="6">
        <v>9.9999999999999995E-7</v>
      </c>
      <c r="AE18" s="60"/>
      <c r="AF18" s="26">
        <v>29884.449680000002</v>
      </c>
      <c r="AG18" s="26">
        <v>812.61779999999999</v>
      </c>
      <c r="AH18" s="26">
        <v>6447.4466239002522</v>
      </c>
      <c r="AI18" s="26" t="s">
        <v>431</v>
      </c>
      <c r="AJ18" s="26" t="s">
        <v>433</v>
      </c>
      <c r="AK18" s="26" t="s">
        <v>431</v>
      </c>
      <c r="AL18" s="49" t="s">
        <v>49</v>
      </c>
    </row>
    <row r="19" spans="1:38" s="2" customFormat="1" ht="26.25" customHeight="1" thickBot="1" x14ac:dyDescent="0.25">
      <c r="A19" s="70" t="s">
        <v>53</v>
      </c>
      <c r="B19" s="70" t="s">
        <v>62</v>
      </c>
      <c r="C19" s="71" t="s">
        <v>63</v>
      </c>
      <c r="D19" s="72"/>
      <c r="E19" s="6">
        <v>9.8438506492329729</v>
      </c>
      <c r="F19" s="6">
        <v>2.050831970270115</v>
      </c>
      <c r="G19" s="6">
        <v>8.4522734934638972</v>
      </c>
      <c r="H19" s="6">
        <v>1.9037141E-2</v>
      </c>
      <c r="I19" s="6">
        <v>0.35449498440643978</v>
      </c>
      <c r="J19" s="6">
        <v>0.43794009711489479</v>
      </c>
      <c r="K19" s="6">
        <v>0.51723210489840132</v>
      </c>
      <c r="L19" s="6">
        <v>4.950306693368537E-2</v>
      </c>
      <c r="M19" s="6">
        <v>4.015048750349071</v>
      </c>
      <c r="N19" s="6">
        <v>0.12526258487400899</v>
      </c>
      <c r="O19" s="6">
        <v>1.4680660637533894E-2</v>
      </c>
      <c r="P19" s="6">
        <v>2.3219484608882915E-2</v>
      </c>
      <c r="Q19" s="6">
        <v>6.7985831548225198E-2</v>
      </c>
      <c r="R19" s="6">
        <v>0.15651886760453193</v>
      </c>
      <c r="S19" s="6">
        <v>7.5496571997185277E-2</v>
      </c>
      <c r="T19" s="6">
        <v>1.2441339304448429</v>
      </c>
      <c r="U19" s="6">
        <v>0.1593318152950299</v>
      </c>
      <c r="V19" s="6">
        <v>0.51678389493321164</v>
      </c>
      <c r="W19" s="6">
        <v>0.24275927028414876</v>
      </c>
      <c r="X19" s="6">
        <v>1.0165767315555992E-2</v>
      </c>
      <c r="Y19" s="6">
        <v>1.861836747174583E-2</v>
      </c>
      <c r="Z19" s="6">
        <v>7.8216924292716112E-3</v>
      </c>
      <c r="AA19" s="6">
        <v>7.1239111620362084E-3</v>
      </c>
      <c r="AB19" s="6">
        <v>4.3729738284598176E-2</v>
      </c>
      <c r="AC19" s="6">
        <v>4.7688792140516398E-2</v>
      </c>
      <c r="AD19" s="6">
        <v>5.0028745909599999E-5</v>
      </c>
      <c r="AE19" s="60"/>
      <c r="AF19" s="26">
        <v>9528.2983567836382</v>
      </c>
      <c r="AG19" s="26">
        <v>6760.5383637000004</v>
      </c>
      <c r="AH19" s="26">
        <v>124796.85745637909</v>
      </c>
      <c r="AI19" s="26">
        <v>514.51729543073895</v>
      </c>
      <c r="AJ19" s="26">
        <v>985.79079018000004</v>
      </c>
      <c r="AK19" s="26" t="s">
        <v>431</v>
      </c>
      <c r="AL19" s="49" t="s">
        <v>49</v>
      </c>
    </row>
    <row r="20" spans="1:38" s="2" customFormat="1" ht="26.25" customHeight="1" thickBot="1" x14ac:dyDescent="0.25">
      <c r="A20" s="70" t="s">
        <v>53</v>
      </c>
      <c r="B20" s="70" t="s">
        <v>64</v>
      </c>
      <c r="C20" s="71" t="s">
        <v>65</v>
      </c>
      <c r="D20" s="72"/>
      <c r="E20" s="6">
        <v>9.6853477838065754</v>
      </c>
      <c r="F20" s="6">
        <v>4.9089245099193954</v>
      </c>
      <c r="G20" s="6">
        <v>4.7136954402492997</v>
      </c>
      <c r="H20" s="6">
        <v>0.49344994800840997</v>
      </c>
      <c r="I20" s="6">
        <v>3.02664682755896</v>
      </c>
      <c r="J20" s="6">
        <v>3.3077290031388573</v>
      </c>
      <c r="K20" s="6">
        <v>3.5829490596128708</v>
      </c>
      <c r="L20" s="6">
        <v>0.50581006485206192</v>
      </c>
      <c r="M20" s="6">
        <v>12.246691788848876</v>
      </c>
      <c r="N20" s="6">
        <v>1.057324264075308</v>
      </c>
      <c r="O20" s="6">
        <v>0.23235582877982838</v>
      </c>
      <c r="P20" s="6">
        <v>6.469419096086762E-2</v>
      </c>
      <c r="Q20" s="6">
        <v>0.32319682247018061</v>
      </c>
      <c r="R20" s="6">
        <v>0.6673346966236231</v>
      </c>
      <c r="S20" s="6">
        <v>0.76706298947528395</v>
      </c>
      <c r="T20" s="6">
        <v>1.6670305248443387</v>
      </c>
      <c r="U20" s="6">
        <v>7.1516377964341599E-2</v>
      </c>
      <c r="V20" s="6">
        <v>12.699877370944209</v>
      </c>
      <c r="W20" s="6">
        <v>2.980407672633635</v>
      </c>
      <c r="X20" s="6">
        <v>0.17092776143016328</v>
      </c>
      <c r="Y20" s="6">
        <v>0.22016620308883011</v>
      </c>
      <c r="Z20" s="6">
        <v>6.9903362419336423E-2</v>
      </c>
      <c r="AA20" s="6">
        <v>5.7227254892822418E-2</v>
      </c>
      <c r="AB20" s="6">
        <v>0.5182245818230824</v>
      </c>
      <c r="AC20" s="6">
        <v>0.22907067096301881</v>
      </c>
      <c r="AD20" s="6">
        <v>0.1098085458523881</v>
      </c>
      <c r="AE20" s="60"/>
      <c r="AF20" s="26">
        <v>8468.5395880596716</v>
      </c>
      <c r="AG20" s="26">
        <v>938.90443163999998</v>
      </c>
      <c r="AH20" s="26">
        <v>77412.024971697552</v>
      </c>
      <c r="AI20" s="26">
        <v>44944.670123261181</v>
      </c>
      <c r="AJ20" s="26" t="s">
        <v>433</v>
      </c>
      <c r="AK20" s="26" t="s">
        <v>431</v>
      </c>
      <c r="AL20" s="49" t="s">
        <v>49</v>
      </c>
    </row>
    <row r="21" spans="1:38" s="2" customFormat="1" ht="26.25" customHeight="1" thickBot="1" x14ac:dyDescent="0.25">
      <c r="A21" s="70" t="s">
        <v>53</v>
      </c>
      <c r="B21" s="70" t="s">
        <v>66</v>
      </c>
      <c r="C21" s="71" t="s">
        <v>67</v>
      </c>
      <c r="D21" s="72"/>
      <c r="E21" s="6">
        <v>5.167774691</v>
      </c>
      <c r="F21" s="6">
        <v>4.4611083349999996</v>
      </c>
      <c r="G21" s="6">
        <v>4.2256416520000002</v>
      </c>
      <c r="H21" s="6">
        <v>0.463619065</v>
      </c>
      <c r="I21" s="6">
        <v>2.0626368089999998</v>
      </c>
      <c r="J21" s="6">
        <v>2.1821777500000001</v>
      </c>
      <c r="K21" s="6">
        <v>2.3476938110000001</v>
      </c>
      <c r="L21" s="6">
        <v>0.53269762700000001</v>
      </c>
      <c r="M21" s="6">
        <v>8.8481523309999996</v>
      </c>
      <c r="N21" s="6">
        <v>0.43304982800000003</v>
      </c>
      <c r="O21" s="6">
        <v>0.165568048</v>
      </c>
      <c r="P21" s="6">
        <v>1.1778588E-2</v>
      </c>
      <c r="Q21" s="6">
        <v>1.5193086E-2</v>
      </c>
      <c r="R21" s="6">
        <v>0.46504148299999998</v>
      </c>
      <c r="S21" s="6">
        <v>0.104971438</v>
      </c>
      <c r="T21" s="6">
        <v>1.8405935959999999</v>
      </c>
      <c r="U21" s="6">
        <v>8.112602E-3</v>
      </c>
      <c r="V21" s="6">
        <v>6.527508944</v>
      </c>
      <c r="W21" s="6">
        <v>1.3634039729012266</v>
      </c>
      <c r="X21" s="6">
        <v>0.13311192936646038</v>
      </c>
      <c r="Y21" s="6">
        <v>0.21616172997904701</v>
      </c>
      <c r="Z21" s="6">
        <v>7.0471876280562465E-2</v>
      </c>
      <c r="AA21" s="6">
        <v>5.7941774152812285E-2</v>
      </c>
      <c r="AB21" s="6">
        <v>0.47768730977888213</v>
      </c>
      <c r="AC21" s="6">
        <v>6.3164999999999999E-2</v>
      </c>
      <c r="AD21" s="6">
        <v>7.5299999999999998E-4</v>
      </c>
      <c r="AE21" s="60"/>
      <c r="AF21" s="26">
        <v>11114.193841180097</v>
      </c>
      <c r="AG21" s="26">
        <v>468.67</v>
      </c>
      <c r="AH21" s="26">
        <v>36357.03</v>
      </c>
      <c r="AI21" s="26">
        <v>12530.244931609866</v>
      </c>
      <c r="AJ21" s="26" t="s">
        <v>433</v>
      </c>
      <c r="AK21" s="26" t="s">
        <v>431</v>
      </c>
      <c r="AL21" s="49" t="s">
        <v>49</v>
      </c>
    </row>
    <row r="22" spans="1:38" s="2" customFormat="1" ht="26.25" customHeight="1" thickBot="1" x14ac:dyDescent="0.25">
      <c r="A22" s="70" t="s">
        <v>53</v>
      </c>
      <c r="B22" s="74" t="s">
        <v>68</v>
      </c>
      <c r="C22" s="71" t="s">
        <v>69</v>
      </c>
      <c r="D22" s="72"/>
      <c r="E22" s="6">
        <v>95.401863711644239</v>
      </c>
      <c r="F22" s="6">
        <v>1.4298134628037851</v>
      </c>
      <c r="G22" s="6">
        <v>45.644487757189623</v>
      </c>
      <c r="H22" s="6" t="s">
        <v>431</v>
      </c>
      <c r="I22" s="6">
        <v>1.4125069017440162</v>
      </c>
      <c r="J22" s="6">
        <v>2.5508764203900474</v>
      </c>
      <c r="K22" s="6">
        <v>3.3416938033676415</v>
      </c>
      <c r="L22" s="6">
        <v>0.37234232975062254</v>
      </c>
      <c r="M22" s="6">
        <v>76.230804073333175</v>
      </c>
      <c r="N22" s="6">
        <v>2.0359411038785624</v>
      </c>
      <c r="O22" s="6">
        <v>1.2918997984910685</v>
      </c>
      <c r="P22" s="6">
        <v>0.76951535370868251</v>
      </c>
      <c r="Q22" s="6">
        <v>0.50965906816695072</v>
      </c>
      <c r="R22" s="6">
        <v>0.83314938092832302</v>
      </c>
      <c r="S22" s="6">
        <v>0.67879943740839055</v>
      </c>
      <c r="T22" s="6">
        <v>2.6177254059574793</v>
      </c>
      <c r="U22" s="6">
        <v>0.13128573644787353</v>
      </c>
      <c r="V22" s="6">
        <v>3.7179994764342448</v>
      </c>
      <c r="W22" s="6">
        <v>1.5326465454884337</v>
      </c>
      <c r="X22" s="6">
        <v>3.6269230205520447E-3</v>
      </c>
      <c r="Y22" s="6">
        <v>1.1914768571976E-2</v>
      </c>
      <c r="Z22" s="6">
        <v>3.7784376915389155E-3</v>
      </c>
      <c r="AA22" s="6">
        <v>2.6425973904331415E-3</v>
      </c>
      <c r="AB22" s="6">
        <v>2.1962726674500103E-2</v>
      </c>
      <c r="AC22" s="6">
        <v>0.14767123852799999</v>
      </c>
      <c r="AD22" s="6">
        <v>0.27535700427731202</v>
      </c>
      <c r="AE22" s="60"/>
      <c r="AF22" s="26">
        <v>142953.33318300205</v>
      </c>
      <c r="AG22" s="26">
        <v>4629.001480911922</v>
      </c>
      <c r="AH22" s="26">
        <v>123255.59099525124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46.674625863999999</v>
      </c>
      <c r="F23" s="6">
        <v>4.8557192909999998</v>
      </c>
      <c r="G23" s="6">
        <v>0.14124571999999999</v>
      </c>
      <c r="H23" s="6">
        <v>1.1268312000000001E-2</v>
      </c>
      <c r="I23" s="6">
        <v>3.0204017849999998</v>
      </c>
      <c r="J23" s="6">
        <v>3.0204017849999998</v>
      </c>
      <c r="K23" s="6">
        <v>3.0204017849999998</v>
      </c>
      <c r="L23" s="6">
        <v>1.8666145329999999</v>
      </c>
      <c r="M23" s="6">
        <v>15.410093336999999</v>
      </c>
      <c r="N23" s="6" t="s">
        <v>432</v>
      </c>
      <c r="O23" s="6">
        <v>1.4124589999999999E-2</v>
      </c>
      <c r="P23" s="6" t="s">
        <v>432</v>
      </c>
      <c r="Q23" s="6" t="s">
        <v>432</v>
      </c>
      <c r="R23" s="6">
        <v>7.0622880999999998E-2</v>
      </c>
      <c r="S23" s="6">
        <v>2.4011772370000002</v>
      </c>
      <c r="T23" s="6">
        <v>9.8872009999999996E-2</v>
      </c>
      <c r="U23" s="6">
        <v>1.4124589999999999E-2</v>
      </c>
      <c r="V23" s="6">
        <v>1.4124572099999999</v>
      </c>
      <c r="W23" s="6" t="s">
        <v>432</v>
      </c>
      <c r="X23" s="6">
        <v>4.2373716084734128E-2</v>
      </c>
      <c r="Y23" s="6">
        <v>7.0622860141223556E-2</v>
      </c>
      <c r="Z23" s="6">
        <v>4.85885277771618E-2</v>
      </c>
      <c r="AA23" s="6">
        <v>1.1158411902313321E-2</v>
      </c>
      <c r="AB23" s="6">
        <v>0.1727435159054328</v>
      </c>
      <c r="AC23" s="6" t="s">
        <v>431</v>
      </c>
      <c r="AD23" s="6" t="s">
        <v>431</v>
      </c>
      <c r="AE23" s="60"/>
      <c r="AF23" s="26">
        <v>60876.9054417347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11.856549898668975</v>
      </c>
      <c r="F24" s="6">
        <v>7.8046264802493024</v>
      </c>
      <c r="G24" s="6">
        <v>6.9505201019075438</v>
      </c>
      <c r="H24" s="6">
        <v>0.69880452999999998</v>
      </c>
      <c r="I24" s="6">
        <v>3.2308207605786547</v>
      </c>
      <c r="J24" s="6">
        <v>3.4303022292577339</v>
      </c>
      <c r="K24" s="6">
        <v>3.6982248875318753</v>
      </c>
      <c r="L24" s="6">
        <v>0.8295644612002373</v>
      </c>
      <c r="M24" s="6">
        <v>14.428300619546183</v>
      </c>
      <c r="N24" s="6">
        <v>0.67522062354669243</v>
      </c>
      <c r="O24" s="6">
        <v>0.25022583592197728</v>
      </c>
      <c r="P24" s="6">
        <v>2.2286286715549487E-2</v>
      </c>
      <c r="Q24" s="6">
        <v>2.9259824501592525E-2</v>
      </c>
      <c r="R24" s="6">
        <v>0.74292265740156582</v>
      </c>
      <c r="S24" s="6">
        <v>0.16544962491512744</v>
      </c>
      <c r="T24" s="6">
        <v>3.1978102896506893</v>
      </c>
      <c r="U24" s="6">
        <v>1.4964057076165318E-2</v>
      </c>
      <c r="V24" s="6">
        <v>9.9331924975862389</v>
      </c>
      <c r="W24" s="6">
        <v>2.0991362986840971</v>
      </c>
      <c r="X24" s="6">
        <v>0.20251235614350505</v>
      </c>
      <c r="Y24" s="6">
        <v>0.32964377443037923</v>
      </c>
      <c r="Z24" s="6">
        <v>0.10810998574427964</v>
      </c>
      <c r="AA24" s="6">
        <v>8.9224449008984047E-2</v>
      </c>
      <c r="AB24" s="6">
        <v>0.72949056532714796</v>
      </c>
      <c r="AC24" s="6">
        <v>9.5418000000000003E-2</v>
      </c>
      <c r="AD24" s="6">
        <v>1.1119999999999999E-3</v>
      </c>
      <c r="AE24" s="60"/>
      <c r="AF24" s="26">
        <v>20355.172665565882</v>
      </c>
      <c r="AG24" s="26" t="s">
        <v>431</v>
      </c>
      <c r="AH24" s="26">
        <v>96365.883482320001</v>
      </c>
      <c r="AI24" s="26">
        <v>18886.608856360715</v>
      </c>
      <c r="AJ24" s="26" t="s">
        <v>431</v>
      </c>
      <c r="AK24" s="26" t="s">
        <v>431</v>
      </c>
      <c r="AL24" s="49" t="s">
        <v>49</v>
      </c>
    </row>
    <row r="25" spans="1:38" s="2" customFormat="1" ht="26.25" customHeight="1" thickBot="1" x14ac:dyDescent="0.25">
      <c r="A25" s="70" t="s">
        <v>73</v>
      </c>
      <c r="B25" s="74" t="s">
        <v>74</v>
      </c>
      <c r="C25" s="76" t="s">
        <v>75</v>
      </c>
      <c r="D25" s="72"/>
      <c r="E25" s="6">
        <v>4.0879383354519891</v>
      </c>
      <c r="F25" s="6">
        <v>0.38032198607121454</v>
      </c>
      <c r="G25" s="6">
        <v>0.25561445924413873</v>
      </c>
      <c r="H25" s="6" t="s">
        <v>432</v>
      </c>
      <c r="I25" s="6">
        <v>4.1626288902458834E-2</v>
      </c>
      <c r="J25" s="6">
        <v>4.1626288902458834E-2</v>
      </c>
      <c r="K25" s="6">
        <v>4.1626288902458834E-2</v>
      </c>
      <c r="L25" s="6">
        <v>1.9978209010190224E-2</v>
      </c>
      <c r="M25" s="6">
        <v>2.9195827633532407</v>
      </c>
      <c r="N25" s="6">
        <v>8.7085093183183512E-2</v>
      </c>
      <c r="O25" s="6">
        <v>1.57920215790222E-5</v>
      </c>
      <c r="P25" s="6">
        <v>6.974656908944111E-4</v>
      </c>
      <c r="Q25" s="6">
        <v>3.0258502497874193E-5</v>
      </c>
      <c r="R25" s="6">
        <v>3.6801844103919287E-3</v>
      </c>
      <c r="S25" s="6">
        <v>2.2344749425194954E-3</v>
      </c>
      <c r="T25" s="6">
        <v>3.0487435183914717E-5</v>
      </c>
      <c r="U25" s="6">
        <v>3.0247055863572168E-5</v>
      </c>
      <c r="V25" s="6">
        <v>5.7857911031396559E-3</v>
      </c>
      <c r="W25" s="6" t="s">
        <v>432</v>
      </c>
      <c r="X25" s="6">
        <v>4.13703289292327E-6</v>
      </c>
      <c r="Y25" s="6">
        <v>7.5845602805080403E-6</v>
      </c>
      <c r="Z25" s="6">
        <v>2.5856455638731991E-6</v>
      </c>
      <c r="AA25" s="6">
        <v>2.7369419533539905E-3</v>
      </c>
      <c r="AB25" s="6">
        <v>2.751249192091295E-3</v>
      </c>
      <c r="AC25" s="6" t="s">
        <v>431</v>
      </c>
      <c r="AD25" s="6" t="s">
        <v>431</v>
      </c>
      <c r="AE25" s="60"/>
      <c r="AF25" s="26">
        <v>13135.542480989199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3.0784518813956971</v>
      </c>
      <c r="F26" s="6">
        <v>0.25562126700085464</v>
      </c>
      <c r="G26" s="6">
        <v>0.21719108656297678</v>
      </c>
      <c r="H26" s="6" t="s">
        <v>432</v>
      </c>
      <c r="I26" s="6">
        <v>2.5289823537989909E-2</v>
      </c>
      <c r="J26" s="6">
        <v>2.5289823537989909E-2</v>
      </c>
      <c r="K26" s="6">
        <v>2.5289823537989909E-2</v>
      </c>
      <c r="L26" s="6">
        <v>1.2122061472915023E-2</v>
      </c>
      <c r="M26" s="6">
        <v>2.9285914813228962</v>
      </c>
      <c r="N26" s="6">
        <v>0.53174876276963212</v>
      </c>
      <c r="O26" s="6">
        <v>1.3507440626752365E-5</v>
      </c>
      <c r="P26" s="6">
        <v>5.9648535190972251E-4</v>
      </c>
      <c r="Q26" s="6">
        <v>2.5830963843875194E-5</v>
      </c>
      <c r="R26" s="6">
        <v>3.1234969063175756E-3</v>
      </c>
      <c r="S26" s="6">
        <v>1.8968810445734695E-3</v>
      </c>
      <c r="T26" s="6">
        <v>2.72301004214793E-5</v>
      </c>
      <c r="U26" s="6">
        <v>2.5761007014994989E-5</v>
      </c>
      <c r="V26" s="6">
        <v>4.9245123088275181E-3</v>
      </c>
      <c r="W26" s="6" t="s">
        <v>432</v>
      </c>
      <c r="X26" s="6">
        <v>2.9503359591499537E-5</v>
      </c>
      <c r="Y26" s="6">
        <v>5.4089492419074073E-5</v>
      </c>
      <c r="Z26" s="6">
        <v>1.8439599786022647E-5</v>
      </c>
      <c r="AA26" s="6">
        <v>1.7471318310270929E-3</v>
      </c>
      <c r="AB26" s="6">
        <v>1.8491642828236891E-3</v>
      </c>
      <c r="AC26" s="6" t="s">
        <v>431</v>
      </c>
      <c r="AD26" s="6" t="s">
        <v>431</v>
      </c>
      <c r="AE26" s="60"/>
      <c r="AF26" s="26">
        <v>11123.473035447552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196.63067378700001</v>
      </c>
      <c r="F27" s="6">
        <v>28.299769785999999</v>
      </c>
      <c r="G27" s="6">
        <v>1.7667892540000001</v>
      </c>
      <c r="H27" s="6">
        <v>4.4158329060000003</v>
      </c>
      <c r="I27" s="6">
        <v>10.803908960999999</v>
      </c>
      <c r="J27" s="6">
        <v>10.803908960999999</v>
      </c>
      <c r="K27" s="6">
        <v>10.803908960999999</v>
      </c>
      <c r="L27" s="6">
        <v>8.9384327730000006</v>
      </c>
      <c r="M27" s="6">
        <v>286.43770882000001</v>
      </c>
      <c r="N27" s="6">
        <v>44.271097439000002</v>
      </c>
      <c r="O27" s="6">
        <v>0.20011995499999999</v>
      </c>
      <c r="P27" s="6">
        <v>0.11406248300000001</v>
      </c>
      <c r="Q27" s="6">
        <v>2.8966859999999999E-3</v>
      </c>
      <c r="R27" s="6">
        <v>0.976345307</v>
      </c>
      <c r="S27" s="6">
        <v>33.945464092000002</v>
      </c>
      <c r="T27" s="6">
        <v>1.402588436</v>
      </c>
      <c r="U27" s="6">
        <v>0.19987602500000001</v>
      </c>
      <c r="V27" s="6">
        <v>19.993715968</v>
      </c>
      <c r="W27" s="6">
        <v>15.147283205400001</v>
      </c>
      <c r="X27" s="6">
        <v>0.42368096647269998</v>
      </c>
      <c r="Y27" s="6">
        <v>0.476701562839</v>
      </c>
      <c r="Z27" s="6">
        <v>0.37027667751339999</v>
      </c>
      <c r="AA27" s="6">
        <v>0.40454297625390001</v>
      </c>
      <c r="AB27" s="6">
        <v>1.6752021830782999</v>
      </c>
      <c r="AC27" s="6" t="s">
        <v>431</v>
      </c>
      <c r="AD27" s="6">
        <v>3.031453</v>
      </c>
      <c r="AE27" s="60"/>
      <c r="AF27" s="26">
        <v>764909.66430203407</v>
      </c>
      <c r="AG27" s="26" t="s">
        <v>433</v>
      </c>
      <c r="AH27" s="26" t="s">
        <v>433</v>
      </c>
      <c r="AI27" s="26">
        <v>4863.6375164751053</v>
      </c>
      <c r="AJ27" s="26">
        <v>67.520783843176702</v>
      </c>
      <c r="AK27" s="26" t="s">
        <v>431</v>
      </c>
      <c r="AL27" s="49" t="s">
        <v>49</v>
      </c>
    </row>
    <row r="28" spans="1:38" s="2" customFormat="1" ht="26.25" customHeight="1" thickBot="1" x14ac:dyDescent="0.25">
      <c r="A28" s="70" t="s">
        <v>78</v>
      </c>
      <c r="B28" s="70" t="s">
        <v>81</v>
      </c>
      <c r="C28" s="71" t="s">
        <v>82</v>
      </c>
      <c r="D28" s="72"/>
      <c r="E28" s="6">
        <v>33.34584752</v>
      </c>
      <c r="F28" s="6">
        <v>3.8938824099999998</v>
      </c>
      <c r="G28" s="6">
        <v>0.25072731999999998</v>
      </c>
      <c r="H28" s="6">
        <v>3.3475433999999998E-2</v>
      </c>
      <c r="I28" s="6">
        <v>3.0198205699999998</v>
      </c>
      <c r="J28" s="6">
        <v>3.0198205699999998</v>
      </c>
      <c r="K28" s="6">
        <v>3.0198205699999998</v>
      </c>
      <c r="L28" s="6">
        <v>2.266286</v>
      </c>
      <c r="M28" s="6">
        <v>40.103318786999999</v>
      </c>
      <c r="N28" s="6">
        <v>2.0207985380000002</v>
      </c>
      <c r="O28" s="6">
        <v>1.7958399E-2</v>
      </c>
      <c r="P28" s="6">
        <v>1.3660959E-2</v>
      </c>
      <c r="Q28" s="6">
        <v>2.6897200000000003E-4</v>
      </c>
      <c r="R28" s="6">
        <v>9.6308104000000005E-2</v>
      </c>
      <c r="S28" s="6">
        <v>3.0545968710000002</v>
      </c>
      <c r="T28" s="6">
        <v>0.125299522</v>
      </c>
      <c r="U28" s="6">
        <v>1.8002332999999999E-2</v>
      </c>
      <c r="V28" s="6">
        <v>1.8059938719999999</v>
      </c>
      <c r="W28" s="6">
        <v>1.5256553239999999</v>
      </c>
      <c r="X28" s="6">
        <v>4.7386655309399998E-2</v>
      </c>
      <c r="Y28" s="6">
        <v>5.3363057720800001E-2</v>
      </c>
      <c r="Z28" s="6">
        <v>4.15733092065E-2</v>
      </c>
      <c r="AA28" s="6">
        <v>4.4567733442100001E-2</v>
      </c>
      <c r="AB28" s="6">
        <v>0.1868907556802</v>
      </c>
      <c r="AC28" s="6" t="s">
        <v>431</v>
      </c>
      <c r="AD28" s="6">
        <v>0.32703500000000002</v>
      </c>
      <c r="AE28" s="60"/>
      <c r="AF28" s="26">
        <v>108305.28162469494</v>
      </c>
      <c r="AG28" s="26" t="s">
        <v>433</v>
      </c>
      <c r="AH28" s="26" t="s">
        <v>433</v>
      </c>
      <c r="AI28" s="26">
        <v>282.09271214521516</v>
      </c>
      <c r="AJ28" s="26">
        <v>13.165324639168933</v>
      </c>
      <c r="AK28" s="26" t="s">
        <v>431</v>
      </c>
      <c r="AL28" s="49" t="s">
        <v>49</v>
      </c>
    </row>
    <row r="29" spans="1:38" s="2" customFormat="1" ht="26.25" customHeight="1" thickBot="1" x14ac:dyDescent="0.25">
      <c r="A29" s="70" t="s">
        <v>78</v>
      </c>
      <c r="B29" s="70" t="s">
        <v>83</v>
      </c>
      <c r="C29" s="71" t="s">
        <v>84</v>
      </c>
      <c r="D29" s="72"/>
      <c r="E29" s="6">
        <v>220.90961048899999</v>
      </c>
      <c r="F29" s="6">
        <v>7.7469442869999998</v>
      </c>
      <c r="G29" s="6">
        <v>0.73649252499999995</v>
      </c>
      <c r="H29" s="6">
        <v>9.9088670000000004E-2</v>
      </c>
      <c r="I29" s="6">
        <v>4.9749491629999998</v>
      </c>
      <c r="J29" s="6">
        <v>4.9749491629999998</v>
      </c>
      <c r="K29" s="6">
        <v>4.9749491629999998</v>
      </c>
      <c r="L29" s="6">
        <v>3.1962277640000001</v>
      </c>
      <c r="M29" s="6">
        <v>52.126549775999997</v>
      </c>
      <c r="N29" s="6">
        <v>4.4575568759999999</v>
      </c>
      <c r="O29" s="6">
        <v>2.9500608000000001E-2</v>
      </c>
      <c r="P29" s="6">
        <v>3.9251926999999999E-2</v>
      </c>
      <c r="Q29" s="6">
        <v>7.4078000000000002E-4</v>
      </c>
      <c r="R29" s="6">
        <v>0.185594543</v>
      </c>
      <c r="S29" s="6">
        <v>5.0122211590000001</v>
      </c>
      <c r="T29" s="6">
        <v>0.20520318100000001</v>
      </c>
      <c r="U29" s="6">
        <v>2.9743037E-2</v>
      </c>
      <c r="V29" s="6">
        <v>3.0092767970000001</v>
      </c>
      <c r="W29" s="6">
        <v>2.1547512245</v>
      </c>
      <c r="X29" s="6">
        <v>3.0801011198100001E-2</v>
      </c>
      <c r="Y29" s="6">
        <v>0.18651723447410001</v>
      </c>
      <c r="Z29" s="6">
        <v>0.2084201757694</v>
      </c>
      <c r="AA29" s="6">
        <v>4.79126840853E-2</v>
      </c>
      <c r="AB29" s="6">
        <v>0.4736511055273</v>
      </c>
      <c r="AC29" s="6" t="s">
        <v>431</v>
      </c>
      <c r="AD29" s="6">
        <v>0.426066</v>
      </c>
      <c r="AE29" s="60"/>
      <c r="AF29" s="26">
        <v>318144.79204538325</v>
      </c>
      <c r="AG29" s="26" t="s">
        <v>433</v>
      </c>
      <c r="AH29" s="26">
        <v>1150.9744439999999</v>
      </c>
      <c r="AI29" s="26">
        <v>687.06762251476698</v>
      </c>
      <c r="AJ29" s="26">
        <v>39.915075185305994</v>
      </c>
      <c r="AK29" s="26" t="s">
        <v>431</v>
      </c>
      <c r="AL29" s="49" t="s">
        <v>49</v>
      </c>
    </row>
    <row r="30" spans="1:38" s="2" customFormat="1" ht="26.25" customHeight="1" thickBot="1" x14ac:dyDescent="0.25">
      <c r="A30" s="70" t="s">
        <v>78</v>
      </c>
      <c r="B30" s="70" t="s">
        <v>85</v>
      </c>
      <c r="C30" s="71" t="s">
        <v>86</v>
      </c>
      <c r="D30" s="72"/>
      <c r="E30" s="6">
        <v>4.6707842140000002</v>
      </c>
      <c r="F30" s="6">
        <v>22.912815519999999</v>
      </c>
      <c r="G30" s="6">
        <v>5.7185838000000003E-2</v>
      </c>
      <c r="H30" s="6">
        <v>3.5229969E-2</v>
      </c>
      <c r="I30" s="6">
        <v>0.29815780600000003</v>
      </c>
      <c r="J30" s="6">
        <v>0.29815780600000003</v>
      </c>
      <c r="K30" s="6">
        <v>0.29815780600000003</v>
      </c>
      <c r="L30" s="6">
        <v>5.1273948999999999E-2</v>
      </c>
      <c r="M30" s="6">
        <v>178.86200077199999</v>
      </c>
      <c r="N30" s="6">
        <v>4.0321703879999999</v>
      </c>
      <c r="O30" s="6">
        <v>1.8438023000000001E-2</v>
      </c>
      <c r="P30" s="6">
        <v>5.2323279999999996E-3</v>
      </c>
      <c r="Q30" s="6">
        <v>1.80428E-4</v>
      </c>
      <c r="R30" s="6">
        <v>8.0916273999999996E-2</v>
      </c>
      <c r="S30" s="6">
        <v>3.1279705789999999</v>
      </c>
      <c r="T30" s="6">
        <v>0.12948695599999999</v>
      </c>
      <c r="U30" s="6">
        <v>1.8357686000000002E-2</v>
      </c>
      <c r="V30" s="6">
        <v>1.82832225</v>
      </c>
      <c r="W30" s="6">
        <v>0.47945291740000001</v>
      </c>
      <c r="X30" s="6">
        <v>7.2704416671000001E-3</v>
      </c>
      <c r="Y30" s="6">
        <v>1.02242226418E-2</v>
      </c>
      <c r="Z30" s="6">
        <v>5.3659167403000002E-3</v>
      </c>
      <c r="AA30" s="6">
        <v>1.1537363182900001E-2</v>
      </c>
      <c r="AB30" s="6">
        <v>3.4397944233000001E-2</v>
      </c>
      <c r="AC30" s="6" t="s">
        <v>431</v>
      </c>
      <c r="AD30" s="6">
        <v>0.24745900000000001</v>
      </c>
      <c r="AE30" s="60"/>
      <c r="AF30" s="26">
        <v>24687.209637118191</v>
      </c>
      <c r="AG30" s="26" t="s">
        <v>433</v>
      </c>
      <c r="AH30" s="26" t="s">
        <v>433</v>
      </c>
      <c r="AI30" s="26">
        <v>406.32468823783358</v>
      </c>
      <c r="AJ30" s="26" t="s">
        <v>433</v>
      </c>
      <c r="AK30" s="26" t="s">
        <v>431</v>
      </c>
      <c r="AL30" s="49" t="s">
        <v>49</v>
      </c>
    </row>
    <row r="31" spans="1:38" s="2" customFormat="1" ht="26.25" customHeight="1" thickBot="1" x14ac:dyDescent="0.25">
      <c r="A31" s="70" t="s">
        <v>78</v>
      </c>
      <c r="B31" s="70" t="s">
        <v>87</v>
      </c>
      <c r="C31" s="71" t="s">
        <v>88</v>
      </c>
      <c r="D31" s="72"/>
      <c r="E31" s="6" t="s">
        <v>431</v>
      </c>
      <c r="F31" s="6">
        <v>7.526095507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257270.92835941681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3.4852316480000001</v>
      </c>
      <c r="J32" s="6">
        <v>6.2667719320000002</v>
      </c>
      <c r="K32" s="6">
        <v>8.5157161119999998</v>
      </c>
      <c r="L32" s="6">
        <v>0.38250879199999999</v>
      </c>
      <c r="M32" s="6" t="s">
        <v>431</v>
      </c>
      <c r="N32" s="6">
        <v>7.61666154</v>
      </c>
      <c r="O32" s="6">
        <v>3.7404623999999997E-2</v>
      </c>
      <c r="P32" s="6" t="s">
        <v>432</v>
      </c>
      <c r="Q32" s="6">
        <v>8.8906656000000001E-2</v>
      </c>
      <c r="R32" s="6">
        <v>2.7996815549999998</v>
      </c>
      <c r="S32" s="6">
        <v>61.110517365</v>
      </c>
      <c r="T32" s="6">
        <v>0.45710340199999999</v>
      </c>
      <c r="U32" s="6">
        <v>6.9704631000000003E-2</v>
      </c>
      <c r="V32" s="6">
        <v>27.384457923999999</v>
      </c>
      <c r="W32" s="6" t="s">
        <v>431</v>
      </c>
      <c r="X32" s="6">
        <v>9.8389597003999997E-3</v>
      </c>
      <c r="Y32" s="6">
        <v>4.9887542840000001E-4</v>
      </c>
      <c r="Z32" s="6">
        <v>7.3643515650000004E-4</v>
      </c>
      <c r="AA32" s="6" t="s">
        <v>432</v>
      </c>
      <c r="AB32" s="6">
        <v>1.10742702847E-2</v>
      </c>
      <c r="AC32" s="6" t="s">
        <v>431</v>
      </c>
      <c r="AD32" s="6" t="s">
        <v>431</v>
      </c>
      <c r="AE32" s="60"/>
      <c r="AF32" s="26" t="s">
        <v>433</v>
      </c>
      <c r="AG32" s="26" t="s">
        <v>433</v>
      </c>
      <c r="AH32" s="26" t="s">
        <v>433</v>
      </c>
      <c r="AI32" s="26" t="s">
        <v>433</v>
      </c>
      <c r="AJ32" s="26" t="s">
        <v>433</v>
      </c>
      <c r="AK32" s="26">
        <v>392072901.91772705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2.103651621</v>
      </c>
      <c r="J33" s="6">
        <v>3.895651156</v>
      </c>
      <c r="K33" s="6">
        <v>7.7913023020000001</v>
      </c>
      <c r="L33" s="6">
        <v>8.2587800000000003E-2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392072901.91772705</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4.6849901475E-3</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58.520091110000003</v>
      </c>
      <c r="F36" s="6">
        <v>2.9463153700000002</v>
      </c>
      <c r="G36" s="6">
        <v>8.7539928450000009</v>
      </c>
      <c r="H36" s="6">
        <v>7.4092530000000002E-3</v>
      </c>
      <c r="I36" s="6">
        <v>1.804014089</v>
      </c>
      <c r="J36" s="6">
        <v>2.0417495419999998</v>
      </c>
      <c r="K36" s="6">
        <v>2.0417495419999998</v>
      </c>
      <c r="L36" s="6">
        <v>0.38396199600000003</v>
      </c>
      <c r="M36" s="6">
        <v>7.8326370570000003</v>
      </c>
      <c r="N36" s="6">
        <v>0.14629294900000001</v>
      </c>
      <c r="O36" s="6">
        <v>1.2323158000000001E-2</v>
      </c>
      <c r="P36" s="6">
        <v>3.0015419000000002E-2</v>
      </c>
      <c r="Q36" s="6">
        <v>0.12231019999999999</v>
      </c>
      <c r="R36" s="6">
        <v>0.169403624</v>
      </c>
      <c r="S36" s="6">
        <v>0.211692886</v>
      </c>
      <c r="T36" s="6">
        <v>6.447856174</v>
      </c>
      <c r="U36" s="6">
        <v>1.5800185000000001E-2</v>
      </c>
      <c r="V36" s="6">
        <v>1.270157357</v>
      </c>
      <c r="W36" s="6">
        <v>0.19670983814660076</v>
      </c>
      <c r="X36" s="6">
        <v>2.6384829702946321E-3</v>
      </c>
      <c r="Y36" s="6">
        <v>1.4061671578281769E-2</v>
      </c>
      <c r="Z36" s="6">
        <v>1.232315812466455E-2</v>
      </c>
      <c r="AA36" s="6">
        <v>2.4492752299985088E-3</v>
      </c>
      <c r="AB36" s="6">
        <v>3.1472587903239459E-2</v>
      </c>
      <c r="AC36" s="6">
        <v>9.5114000000000004E-2</v>
      </c>
      <c r="AD36" s="6">
        <v>0.13270999999999999</v>
      </c>
      <c r="AE36" s="60"/>
      <c r="AF36" s="26">
        <v>45167.805034273515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12.344290857571036</v>
      </c>
      <c r="F39" s="6">
        <v>1.568531224468658</v>
      </c>
      <c r="G39" s="6">
        <v>10.491414377606477</v>
      </c>
      <c r="H39" s="6" t="s">
        <v>432</v>
      </c>
      <c r="I39" s="6">
        <v>2.3110866043755536</v>
      </c>
      <c r="J39" s="6">
        <v>2.9228183093755535</v>
      </c>
      <c r="K39" s="6">
        <v>3.5402305993755538</v>
      </c>
      <c r="L39" s="6">
        <v>0.1667176276749224</v>
      </c>
      <c r="M39" s="6">
        <v>7.7738939015692354</v>
      </c>
      <c r="N39" s="6">
        <v>0.90359672999999996</v>
      </c>
      <c r="O39" s="6">
        <v>5.8211055999999997E-2</v>
      </c>
      <c r="P39" s="6">
        <v>4.0417305060163777E-2</v>
      </c>
      <c r="Q39" s="6">
        <v>8.3583842000000005E-2</v>
      </c>
      <c r="R39" s="6">
        <v>1.2952802649999999</v>
      </c>
      <c r="S39" s="6">
        <v>0.21944132899999999</v>
      </c>
      <c r="T39" s="6">
        <v>11.964572466</v>
      </c>
      <c r="U39" s="6">
        <v>1.4117088999999999E-2</v>
      </c>
      <c r="V39" s="6">
        <v>2.1552569250000002</v>
      </c>
      <c r="W39" s="6">
        <v>1.1779421648331205</v>
      </c>
      <c r="X39" s="6">
        <v>0.11855750154243104</v>
      </c>
      <c r="Y39" s="6">
        <v>0.20497739674536747</v>
      </c>
      <c r="Z39" s="6">
        <v>9.4881167332786245E-2</v>
      </c>
      <c r="AA39" s="6">
        <v>8.5132731849837454E-2</v>
      </c>
      <c r="AB39" s="6">
        <v>0.50354879747042225</v>
      </c>
      <c r="AC39" s="6">
        <v>2.9206205289307501E-2</v>
      </c>
      <c r="AD39" s="6">
        <v>0.38692199999999999</v>
      </c>
      <c r="AE39" s="60"/>
      <c r="AF39" s="26">
        <v>67311.198439969201</v>
      </c>
      <c r="AG39" s="26">
        <v>2864.2232267037552</v>
      </c>
      <c r="AH39" s="26">
        <v>111442.70643783313</v>
      </c>
      <c r="AI39" s="26">
        <v>6553.1900215360793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24.167059201000001</v>
      </c>
      <c r="F41" s="6">
        <v>31.767844399000001</v>
      </c>
      <c r="G41" s="6">
        <v>16.766698910999999</v>
      </c>
      <c r="H41" s="6">
        <v>6.2834951529999996</v>
      </c>
      <c r="I41" s="6">
        <v>42.046910216000001</v>
      </c>
      <c r="J41" s="6">
        <v>43.121760782000003</v>
      </c>
      <c r="K41" s="6">
        <v>45.158597118000003</v>
      </c>
      <c r="L41" s="6">
        <v>6.5192827659999999</v>
      </c>
      <c r="M41" s="6">
        <v>390.35110507399997</v>
      </c>
      <c r="N41" s="6">
        <v>4.175147312</v>
      </c>
      <c r="O41" s="6">
        <v>1.1322203559999999</v>
      </c>
      <c r="P41" s="6">
        <v>0.13664025599999999</v>
      </c>
      <c r="Q41" s="6">
        <v>8.9111415999999999E-2</v>
      </c>
      <c r="R41" s="6">
        <v>2.1128665839999998</v>
      </c>
      <c r="S41" s="6">
        <v>0.80376961499999999</v>
      </c>
      <c r="T41" s="6">
        <v>0.35850779300000002</v>
      </c>
      <c r="U41" s="6">
        <v>6.3815050999999998E-2</v>
      </c>
      <c r="V41" s="6">
        <v>46.336088334000003</v>
      </c>
      <c r="W41" s="6">
        <v>51.894209326271707</v>
      </c>
      <c r="X41" s="6">
        <v>12.821399605312505</v>
      </c>
      <c r="Y41" s="6">
        <v>11.780501918527275</v>
      </c>
      <c r="Z41" s="6">
        <v>4.5135538782493994</v>
      </c>
      <c r="AA41" s="6">
        <v>6.8903405662817816</v>
      </c>
      <c r="AB41" s="6">
        <v>36.005795968370961</v>
      </c>
      <c r="AC41" s="6">
        <v>0.43039100000000002</v>
      </c>
      <c r="AD41" s="6">
        <v>1.604012</v>
      </c>
      <c r="AE41" s="60"/>
      <c r="AF41" s="26">
        <v>154414.82273861623</v>
      </c>
      <c r="AG41" s="26">
        <v>10464.551599443672</v>
      </c>
      <c r="AH41" s="26">
        <v>152452.61623272288</v>
      </c>
      <c r="AI41" s="26">
        <v>84912.096647737329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17.191408643999999</v>
      </c>
      <c r="F43" s="6">
        <v>1.022346296</v>
      </c>
      <c r="G43" s="6">
        <v>1.1097524910000001</v>
      </c>
      <c r="H43" s="6" t="s">
        <v>432</v>
      </c>
      <c r="I43" s="6">
        <v>0.65618020099999996</v>
      </c>
      <c r="J43" s="6">
        <v>0.67679547900000003</v>
      </c>
      <c r="K43" s="6">
        <v>0.69927116300000003</v>
      </c>
      <c r="L43" s="6">
        <v>0.42659372200000001</v>
      </c>
      <c r="M43" s="6">
        <v>3.1455080899999999</v>
      </c>
      <c r="N43" s="6">
        <v>4.1834343000000003E-2</v>
      </c>
      <c r="O43" s="6">
        <v>1.0424767E-2</v>
      </c>
      <c r="P43" s="6">
        <v>4.1761790000000003E-3</v>
      </c>
      <c r="Q43" s="6">
        <v>5.0927430000000003E-3</v>
      </c>
      <c r="R43" s="6">
        <v>2.0964242000000001E-2</v>
      </c>
      <c r="S43" s="6">
        <v>9.8947710000000001E-3</v>
      </c>
      <c r="T43" s="6">
        <v>0.38420843900000001</v>
      </c>
      <c r="U43" s="6">
        <v>7.7970909999999999E-3</v>
      </c>
      <c r="V43" s="6">
        <v>1.392046074</v>
      </c>
      <c r="W43" s="6">
        <v>0.11898143564378542</v>
      </c>
      <c r="X43" s="6">
        <v>9.3968446759762972E-3</v>
      </c>
      <c r="Y43" s="6">
        <v>1.6009685958323493E-2</v>
      </c>
      <c r="Z43" s="6">
        <v>5.6774729481781604E-3</v>
      </c>
      <c r="AA43" s="6">
        <v>4.9298108089502217E-3</v>
      </c>
      <c r="AB43" s="6">
        <v>3.6013814391428173E-2</v>
      </c>
      <c r="AC43" s="6">
        <v>8.7080000000000005E-3</v>
      </c>
      <c r="AD43" s="6">
        <v>0.32517699999999999</v>
      </c>
      <c r="AE43" s="60"/>
      <c r="AF43" s="26">
        <v>21441.181390764708</v>
      </c>
      <c r="AG43" s="26" t="s">
        <v>433</v>
      </c>
      <c r="AH43" s="26">
        <v>14423.92437442076</v>
      </c>
      <c r="AI43" s="26">
        <v>747.03360636833304</v>
      </c>
      <c r="AJ43" s="26" t="s">
        <v>433</v>
      </c>
      <c r="AK43" s="26" t="s">
        <v>431</v>
      </c>
      <c r="AL43" s="49" t="s">
        <v>49</v>
      </c>
    </row>
    <row r="44" spans="1:38" s="2" customFormat="1" ht="26.25" customHeight="1" thickBot="1" x14ac:dyDescent="0.25">
      <c r="A44" s="70" t="s">
        <v>70</v>
      </c>
      <c r="B44" s="70" t="s">
        <v>111</v>
      </c>
      <c r="C44" s="71" t="s">
        <v>112</v>
      </c>
      <c r="D44" s="72"/>
      <c r="E44" s="6">
        <v>77.353103000999994</v>
      </c>
      <c r="F44" s="6">
        <v>9.1751964600000004</v>
      </c>
      <c r="G44" s="6">
        <v>8.7435422930000009</v>
      </c>
      <c r="H44" s="6">
        <v>1.7046977000000001E-2</v>
      </c>
      <c r="I44" s="6">
        <v>4.2716618540000004</v>
      </c>
      <c r="J44" s="6">
        <v>4.2716618540000004</v>
      </c>
      <c r="K44" s="6">
        <v>4.2716618540000004</v>
      </c>
      <c r="L44" s="6">
        <v>2.4616783529999999</v>
      </c>
      <c r="M44" s="6">
        <v>28.942546308000001</v>
      </c>
      <c r="N44" s="6" t="s">
        <v>432</v>
      </c>
      <c r="O44" s="6">
        <v>2.1886371000000002E-2</v>
      </c>
      <c r="P44" s="6" t="s">
        <v>432</v>
      </c>
      <c r="Q44" s="6" t="s">
        <v>432</v>
      </c>
      <c r="R44" s="6">
        <v>0.109431876</v>
      </c>
      <c r="S44" s="6">
        <v>3.7206837670000001</v>
      </c>
      <c r="T44" s="6">
        <v>0.15320462600000001</v>
      </c>
      <c r="U44" s="6">
        <v>2.1886371000000002E-2</v>
      </c>
      <c r="V44" s="6">
        <v>2.1886375070000001</v>
      </c>
      <c r="W44" s="6" t="s">
        <v>432</v>
      </c>
      <c r="X44" s="6">
        <v>6.5714164104933595E-2</v>
      </c>
      <c r="Y44" s="6">
        <v>0.10937683674278154</v>
      </c>
      <c r="Z44" s="6">
        <v>7.5289130364517495E-2</v>
      </c>
      <c r="AA44" s="6">
        <v>1.7290236333711868E-2</v>
      </c>
      <c r="AB44" s="6">
        <v>0.26767036754594448</v>
      </c>
      <c r="AC44" s="6" t="s">
        <v>431</v>
      </c>
      <c r="AD44" s="6" t="s">
        <v>431</v>
      </c>
      <c r="AE44" s="60"/>
      <c r="AF44" s="26">
        <v>94324.827866789521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33.855975094000001</v>
      </c>
      <c r="F45" s="6">
        <v>1.53093681</v>
      </c>
      <c r="G45" s="6">
        <v>2.1870525820000002</v>
      </c>
      <c r="H45" s="6">
        <v>3.8273449999999998E-3</v>
      </c>
      <c r="I45" s="6">
        <v>0.71079208900000002</v>
      </c>
      <c r="J45" s="6">
        <v>0.82014471899999997</v>
      </c>
      <c r="K45" s="6">
        <v>0.82014471899999997</v>
      </c>
      <c r="L45" s="6">
        <v>0.22034555</v>
      </c>
      <c r="M45" s="6">
        <v>4.0460472770000004</v>
      </c>
      <c r="N45" s="6">
        <v>7.1079211000000003E-2</v>
      </c>
      <c r="O45" s="6">
        <v>5.4676359999999997E-3</v>
      </c>
      <c r="P45" s="6">
        <v>1.6402898999999999E-2</v>
      </c>
      <c r="Q45" s="6">
        <v>2.1870524999999998E-2</v>
      </c>
      <c r="R45" s="6">
        <v>2.7338156999999998E-2</v>
      </c>
      <c r="S45" s="6">
        <v>0.10935262599999999</v>
      </c>
      <c r="T45" s="6">
        <v>0.54676314599999998</v>
      </c>
      <c r="U45" s="6">
        <v>5.4676359999999997E-3</v>
      </c>
      <c r="V45" s="6">
        <v>0.65611577099999996</v>
      </c>
      <c r="W45" s="6">
        <v>7.1079208916206393E-2</v>
      </c>
      <c r="X45" s="6">
        <v>1.09352629101856E-3</v>
      </c>
      <c r="Y45" s="6">
        <v>5.4676314550928E-3</v>
      </c>
      <c r="Z45" s="6">
        <v>5.4676314550928E-3</v>
      </c>
      <c r="AA45" s="6">
        <v>5.4676314550928E-4</v>
      </c>
      <c r="AB45" s="6">
        <v>1.2575552346713439E-2</v>
      </c>
      <c r="AC45" s="6">
        <v>4.3743999999999998E-2</v>
      </c>
      <c r="AD45" s="6">
        <v>2.0771999999999999E-2</v>
      </c>
      <c r="AE45" s="60"/>
      <c r="AF45" s="26">
        <v>23565.491571449969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3.1132406910000001</v>
      </c>
      <c r="F47" s="6">
        <v>0.11109796299999999</v>
      </c>
      <c r="G47" s="6">
        <v>0.18733044900000001</v>
      </c>
      <c r="H47" s="6">
        <v>9.7418299999999999E-4</v>
      </c>
      <c r="I47" s="6">
        <v>5.3989583000000001E-2</v>
      </c>
      <c r="J47" s="6">
        <v>5.8915700000000001E-2</v>
      </c>
      <c r="K47" s="6">
        <v>6.2196505999999999E-2</v>
      </c>
      <c r="L47" s="6">
        <v>2.2157957999999998E-2</v>
      </c>
      <c r="M47" s="6">
        <v>1.0862270540000001</v>
      </c>
      <c r="N47" s="6">
        <v>0.25031847699999998</v>
      </c>
      <c r="O47" s="6">
        <v>4.0431199999999999E-4</v>
      </c>
      <c r="P47" s="6">
        <v>1.0306580000000001E-3</v>
      </c>
      <c r="Q47" s="6">
        <v>1.0555650000000001E-3</v>
      </c>
      <c r="R47" s="6">
        <v>4.439976E-3</v>
      </c>
      <c r="S47" s="6">
        <v>6.0037264999999999E-2</v>
      </c>
      <c r="T47" s="6">
        <v>2.6121024999999999E-2</v>
      </c>
      <c r="U47" s="6">
        <v>4.2552999999999997E-4</v>
      </c>
      <c r="V47" s="6">
        <v>5.9092616000000001E-2</v>
      </c>
      <c r="W47" s="6">
        <v>1.439789045960245E-2</v>
      </c>
      <c r="X47" s="6">
        <v>3.60306745745101E-4</v>
      </c>
      <c r="Y47" s="6">
        <v>6.9028675230049688E-4</v>
      </c>
      <c r="Z47" s="6">
        <v>6.2988401248700691E-4</v>
      </c>
      <c r="AA47" s="6">
        <v>7.2343723122686105E-3</v>
      </c>
      <c r="AB47" s="6">
        <v>8.9148498221012142E-3</v>
      </c>
      <c r="AC47" s="6">
        <v>1.9970000000000001E-3</v>
      </c>
      <c r="AD47" s="6">
        <v>3.202E-3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431</v>
      </c>
      <c r="X49" s="6">
        <v>1.289416296</v>
      </c>
      <c r="Y49" s="6" t="s">
        <v>432</v>
      </c>
      <c r="Z49" s="6" t="s">
        <v>432</v>
      </c>
      <c r="AA49" s="6" t="s">
        <v>432</v>
      </c>
      <c r="AB49" s="6">
        <v>1.289416296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15.383367436000306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0.15871574179</v>
      </c>
      <c r="AL51" s="49" t="s">
        <v>130</v>
      </c>
    </row>
    <row r="52" spans="1:38" s="2" customFormat="1" ht="26.25" customHeight="1" thickBot="1" x14ac:dyDescent="0.25">
      <c r="A52" s="70" t="s">
        <v>119</v>
      </c>
      <c r="B52" s="74" t="s">
        <v>131</v>
      </c>
      <c r="C52" s="76" t="s">
        <v>392</v>
      </c>
      <c r="D52" s="73"/>
      <c r="E52" s="6">
        <v>1.8853656566500001</v>
      </c>
      <c r="F52" s="6">
        <v>0.67084372267600001</v>
      </c>
      <c r="G52" s="6">
        <v>25.182556077090876</v>
      </c>
      <c r="H52" s="6">
        <v>8.2670492799999992E-3</v>
      </c>
      <c r="I52" s="6">
        <v>0.19307490569999999</v>
      </c>
      <c r="J52" s="6">
        <v>0.44258215980999999</v>
      </c>
      <c r="K52" s="6">
        <v>0.57754569778999998</v>
      </c>
      <c r="L52" s="6">
        <v>2.9932465999999997E-4</v>
      </c>
      <c r="M52" s="6">
        <v>0.53808838948100934</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1.6479968744681926E-4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58.023589000000001</v>
      </c>
      <c r="AL52" s="49" t="s">
        <v>132</v>
      </c>
    </row>
    <row r="53" spans="1:38" s="2" customFormat="1" ht="26.25" customHeight="1" thickBot="1" x14ac:dyDescent="0.25">
      <c r="A53" s="70" t="s">
        <v>119</v>
      </c>
      <c r="B53" s="74" t="s">
        <v>133</v>
      </c>
      <c r="C53" s="76" t="s">
        <v>134</v>
      </c>
      <c r="D53" s="73"/>
      <c r="E53" s="6" t="s">
        <v>431</v>
      </c>
      <c r="F53" s="6">
        <v>6.5154739140000002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47.647870308918051</v>
      </c>
      <c r="AL53" s="49" t="s">
        <v>135</v>
      </c>
    </row>
    <row r="54" spans="1:38" s="2" customFormat="1" ht="37.5" customHeight="1" thickBot="1" x14ac:dyDescent="0.25">
      <c r="A54" s="70" t="s">
        <v>119</v>
      </c>
      <c r="B54" s="74" t="s">
        <v>136</v>
      </c>
      <c r="C54" s="76" t="s">
        <v>137</v>
      </c>
      <c r="D54" s="73"/>
      <c r="E54" s="6" t="s">
        <v>431</v>
      </c>
      <c r="F54" s="6">
        <v>1.9225775088586974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5.1322607513940001E-2</v>
      </c>
      <c r="AL54" s="49" t="s">
        <v>419</v>
      </c>
    </row>
    <row r="55" spans="1:38" s="2" customFormat="1" ht="26.25" customHeight="1" thickBot="1" x14ac:dyDescent="0.25">
      <c r="A55" s="70" t="s">
        <v>119</v>
      </c>
      <c r="B55" s="74" t="s">
        <v>138</v>
      </c>
      <c r="C55" s="76" t="s">
        <v>139</v>
      </c>
      <c r="D55" s="73"/>
      <c r="E55" s="6">
        <v>2.684958676000047</v>
      </c>
      <c r="F55" s="6">
        <v>0.40776447410054406</v>
      </c>
      <c r="G55" s="6">
        <v>7.6298102776940624</v>
      </c>
      <c r="H55" s="6" t="s">
        <v>432</v>
      </c>
      <c r="I55" s="6">
        <v>1.6894498399999999E-2</v>
      </c>
      <c r="J55" s="6">
        <v>1.6894498399999999E-2</v>
      </c>
      <c r="K55" s="6">
        <v>1.6894498399999999E-2</v>
      </c>
      <c r="L55" s="6">
        <v>4.2236246000000002E-4</v>
      </c>
      <c r="M55" s="6">
        <v>0.73729586020033344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2238.2657414287501</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0.75942250099999997</v>
      </c>
      <c r="J59" s="6">
        <v>0.86553841099999995</v>
      </c>
      <c r="K59" s="6">
        <v>0.985653479</v>
      </c>
      <c r="L59" s="6">
        <v>1.5891223611999999E-3</v>
      </c>
      <c r="M59" s="6" t="s">
        <v>432</v>
      </c>
      <c r="N59" s="6">
        <v>8.1532449448000008</v>
      </c>
      <c r="O59" s="6">
        <v>0.39145855018999998</v>
      </c>
      <c r="P59" s="6">
        <v>3.1458900000000001E-3</v>
      </c>
      <c r="Q59" s="6">
        <v>0.86392707899999999</v>
      </c>
      <c r="R59" s="6">
        <v>1.07850418333</v>
      </c>
      <c r="S59" s="6">
        <v>1.9072130190000001E-2</v>
      </c>
      <c r="T59" s="6">
        <v>1.4247243972400001</v>
      </c>
      <c r="U59" s="6">
        <v>4.1572763453399997</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4862.0590000000002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2.2870809150000002</v>
      </c>
      <c r="J60" s="6">
        <v>22.870809177000002</v>
      </c>
      <c r="K60" s="6">
        <v>46.656450722000002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457416.183536141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1.201672692</v>
      </c>
      <c r="J61" s="6">
        <v>12.016726908000001</v>
      </c>
      <c r="K61" s="6">
        <v>23.974258117000002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147989247.6178185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3.1364427E-2</v>
      </c>
      <c r="J62" s="6">
        <v>0.31364427499999997</v>
      </c>
      <c r="K62" s="6">
        <v>0.62728854899999997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52274.045602482831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488.13099999999997</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716.76800000000003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9.3118279140000002</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v>17.632000000000001</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10.202649499380639</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431</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356.32</v>
      </c>
      <c r="AL73" s="49" t="s">
        <v>184</v>
      </c>
    </row>
    <row r="74" spans="1:38" s="2" customFormat="1" ht="26.25" customHeight="1" thickBot="1" x14ac:dyDescent="0.25">
      <c r="A74" s="70" t="s">
        <v>53</v>
      </c>
      <c r="B74" s="70" t="s">
        <v>185</v>
      </c>
      <c r="C74" s="71" t="s">
        <v>186</v>
      </c>
      <c r="D74" s="72"/>
      <c r="E74" s="6">
        <v>0.40034900000000001</v>
      </c>
      <c r="F74" s="6" t="s">
        <v>431</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431</v>
      </c>
      <c r="U74" s="6" t="s">
        <v>432</v>
      </c>
      <c r="V74" s="6" t="s">
        <v>431</v>
      </c>
      <c r="W74" s="6">
        <v>11.730600000000001</v>
      </c>
      <c r="X74" s="6">
        <v>1.6148050599999999</v>
      </c>
      <c r="Y74" s="6">
        <v>1.6036721599999999</v>
      </c>
      <c r="Z74" s="6">
        <v>1.6036721599999999</v>
      </c>
      <c r="AA74" s="6">
        <v>0.19768668</v>
      </c>
      <c r="AB74" s="6">
        <v>5.0198360600000003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0.64724999900000002</v>
      </c>
      <c r="H76" s="6" t="s">
        <v>432</v>
      </c>
      <c r="I76" s="6">
        <v>1.0356009999999999E-3</v>
      </c>
      <c r="J76" s="6">
        <v>2.0712E-3</v>
      </c>
      <c r="K76" s="6">
        <v>2.5889989999999998E-3</v>
      </c>
      <c r="L76" s="6" t="s">
        <v>432</v>
      </c>
      <c r="M76" s="6" t="s">
        <v>432</v>
      </c>
      <c r="N76" s="6">
        <v>0.14239500099999999</v>
      </c>
      <c r="O76" s="6">
        <v>6.4725010000000003E-3</v>
      </c>
      <c r="P76" s="6" t="s">
        <v>432</v>
      </c>
      <c r="Q76" s="6">
        <v>3.8834999000000002E-2</v>
      </c>
      <c r="R76" s="6" t="s">
        <v>432</v>
      </c>
      <c r="S76" s="6" t="s">
        <v>432</v>
      </c>
      <c r="T76" s="6" t="s">
        <v>432</v>
      </c>
      <c r="U76" s="6" t="s">
        <v>432</v>
      </c>
      <c r="V76" s="6">
        <v>6.4725010000000003E-3</v>
      </c>
      <c r="W76" s="6">
        <v>0.41424</v>
      </c>
      <c r="X76" s="6" t="s">
        <v>432</v>
      </c>
      <c r="Y76" s="6" t="s">
        <v>432</v>
      </c>
      <c r="Z76" s="6" t="s">
        <v>432</v>
      </c>
      <c r="AA76" s="6" t="s">
        <v>432</v>
      </c>
      <c r="AB76" s="6" t="s">
        <v>432</v>
      </c>
      <c r="AC76" s="6" t="s">
        <v>432</v>
      </c>
      <c r="AD76" s="6">
        <v>3.3700000000000001E-4</v>
      </c>
      <c r="AE76" s="60"/>
      <c r="AF76" s="26" t="s">
        <v>431</v>
      </c>
      <c r="AG76" s="26" t="s">
        <v>431</v>
      </c>
      <c r="AH76" s="26" t="s">
        <v>431</v>
      </c>
      <c r="AI76" s="26" t="s">
        <v>431</v>
      </c>
      <c r="AJ76" s="26" t="s">
        <v>431</v>
      </c>
      <c r="AK76" s="26">
        <v>129.44999999999999</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58.166427704999997</v>
      </c>
      <c r="G82" s="6" t="s">
        <v>431</v>
      </c>
      <c r="H82" s="6" t="s">
        <v>431</v>
      </c>
      <c r="I82" s="6" t="s">
        <v>432</v>
      </c>
      <c r="J82" s="6" t="s">
        <v>431</v>
      </c>
      <c r="K82" s="6" t="s">
        <v>431</v>
      </c>
      <c r="L82" s="6" t="s">
        <v>431</v>
      </c>
      <c r="M82" s="6" t="s">
        <v>431</v>
      </c>
      <c r="N82" s="6" t="s">
        <v>431</v>
      </c>
      <c r="O82" s="6" t="s">
        <v>431</v>
      </c>
      <c r="P82" s="6">
        <v>0.22110533600000001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1.555614936</v>
      </c>
      <c r="G83" s="6" t="s">
        <v>432</v>
      </c>
      <c r="H83" s="6" t="s">
        <v>431</v>
      </c>
      <c r="I83" s="6">
        <v>8.6025899000000003E-2</v>
      </c>
      <c r="J83" s="6">
        <v>1.255131934</v>
      </c>
      <c r="K83" s="6">
        <v>2.242314366</v>
      </c>
      <c r="L83" s="6">
        <v>4.9034739999999997E-3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3.8802798999999999E-2</v>
      </c>
      <c r="G84" s="6" t="s">
        <v>431</v>
      </c>
      <c r="H84" s="6" t="s">
        <v>431</v>
      </c>
      <c r="I84" s="6">
        <v>2.3878650000000001E-2</v>
      </c>
      <c r="J84" s="6">
        <v>0.119393227</v>
      </c>
      <c r="K84" s="6">
        <v>0.47757292099999998</v>
      </c>
      <c r="L84" s="6">
        <v>3.1039999999999998E-6</v>
      </c>
      <c r="M84" s="6">
        <v>2.8355910000000002E-3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298483.07436605397</v>
      </c>
      <c r="AL84" s="49" t="s">
        <v>412</v>
      </c>
    </row>
    <row r="85" spans="1:38" s="2" customFormat="1" ht="26.25" customHeight="1" thickBot="1" x14ac:dyDescent="0.25">
      <c r="A85" s="70" t="s">
        <v>208</v>
      </c>
      <c r="B85" s="76" t="s">
        <v>215</v>
      </c>
      <c r="C85" s="82" t="s">
        <v>403</v>
      </c>
      <c r="D85" s="72"/>
      <c r="E85" s="6" t="s">
        <v>431</v>
      </c>
      <c r="F85" s="6">
        <v>142.09496466600001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787.24925577731824</v>
      </c>
      <c r="AL85" s="49" t="s">
        <v>216</v>
      </c>
    </row>
    <row r="86" spans="1:38" s="2" customFormat="1" ht="26.25" customHeight="1" thickBot="1" x14ac:dyDescent="0.25">
      <c r="A86" s="70" t="s">
        <v>208</v>
      </c>
      <c r="B86" s="76" t="s">
        <v>217</v>
      </c>
      <c r="C86" s="80" t="s">
        <v>218</v>
      </c>
      <c r="D86" s="72"/>
      <c r="E86" s="6" t="s">
        <v>431</v>
      </c>
      <c r="F86" s="6">
        <v>29.415587242000001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0.621477952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0.90160473631500004</v>
      </c>
      <c r="AL87" s="49" t="s">
        <v>219</v>
      </c>
    </row>
    <row r="88" spans="1:38" s="2" customFormat="1" ht="26.25" customHeight="1" thickBot="1" x14ac:dyDescent="0.25">
      <c r="A88" s="70" t="s">
        <v>208</v>
      </c>
      <c r="B88" s="76" t="s">
        <v>222</v>
      </c>
      <c r="C88" s="80" t="s">
        <v>223</v>
      </c>
      <c r="D88" s="72"/>
      <c r="E88" s="6" t="s">
        <v>432</v>
      </c>
      <c r="F88" s="6">
        <v>58.444128479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20.038818681999999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15.54558857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5.371596512587693E-4</v>
      </c>
      <c r="Y90" s="6">
        <v>2.7113772873061694E-4</v>
      </c>
      <c r="Z90" s="6">
        <v>2.7113772873061694E-4</v>
      </c>
      <c r="AA90" s="6">
        <v>2.7113772873061694E-4</v>
      </c>
      <c r="AB90" s="6">
        <v>1.3505728374506201E-3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0.16847680200000001</v>
      </c>
      <c r="F91" s="6">
        <v>0.448728395</v>
      </c>
      <c r="G91" s="6">
        <v>1.8518888000000001E-2</v>
      </c>
      <c r="H91" s="6">
        <v>0.38475678000000002</v>
      </c>
      <c r="I91" s="6">
        <v>2.8217373600000002</v>
      </c>
      <c r="J91" s="6">
        <v>3.1159547590000001</v>
      </c>
      <c r="K91" s="6">
        <v>3.1767237119999998</v>
      </c>
      <c r="L91" s="6">
        <v>1.126456608</v>
      </c>
      <c r="M91" s="6">
        <v>5.1523019530000003</v>
      </c>
      <c r="N91" s="6">
        <v>4.8075549999999998E-3</v>
      </c>
      <c r="O91" s="6">
        <v>0.50065646100000005</v>
      </c>
      <c r="P91" s="6">
        <v>3.4999999999999998E-7</v>
      </c>
      <c r="Q91" s="6">
        <v>8.1559999999999995E-6</v>
      </c>
      <c r="R91" s="6">
        <v>9.5659E-5</v>
      </c>
      <c r="S91" s="6">
        <v>0.503370031</v>
      </c>
      <c r="T91" s="6">
        <v>0.25050765400000002</v>
      </c>
      <c r="U91" s="6" t="s">
        <v>432</v>
      </c>
      <c r="V91" s="6">
        <v>0.25191803000000002</v>
      </c>
      <c r="W91" s="6">
        <v>9.2712478268874993E-3</v>
      </c>
      <c r="X91" s="6">
        <v>1.0291085087845125E-2</v>
      </c>
      <c r="Y91" s="6">
        <v>4.1720615220993754E-3</v>
      </c>
      <c r="Z91" s="6">
        <v>4.1720615220993754E-3</v>
      </c>
      <c r="AA91" s="6">
        <v>4.1720615220993754E-3</v>
      </c>
      <c r="AB91" s="6">
        <v>2.2807269654143252E-2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25.021055451999999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8331.2020412734182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1.590535858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3426.9847077748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8.6100886000000001E-2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0.78107239399999995</v>
      </c>
      <c r="F99" s="6">
        <v>19.878595432000001</v>
      </c>
      <c r="G99" s="6" t="s">
        <v>431</v>
      </c>
      <c r="H99" s="6">
        <v>28.758661181000001</v>
      </c>
      <c r="I99" s="6">
        <v>0.39150858999999999</v>
      </c>
      <c r="J99" s="6">
        <v>0.60158637000000004</v>
      </c>
      <c r="K99" s="6">
        <v>1.31776062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954.899</v>
      </c>
      <c r="AL99" s="49" t="s">
        <v>245</v>
      </c>
    </row>
    <row r="100" spans="1:38" s="2" customFormat="1" ht="26.25" customHeight="1" thickBot="1" x14ac:dyDescent="0.25">
      <c r="A100" s="70" t="s">
        <v>243</v>
      </c>
      <c r="B100" s="70" t="s">
        <v>246</v>
      </c>
      <c r="C100" s="71" t="s">
        <v>408</v>
      </c>
      <c r="D100" s="84"/>
      <c r="E100" s="6">
        <v>1.4437831640000001</v>
      </c>
      <c r="F100" s="6">
        <v>18.589793884999999</v>
      </c>
      <c r="G100" s="6" t="s">
        <v>431</v>
      </c>
      <c r="H100" s="6">
        <v>41.349828825000003</v>
      </c>
      <c r="I100" s="6">
        <v>0.34431012</v>
      </c>
      <c r="J100" s="6">
        <v>0.51646517999999997</v>
      </c>
      <c r="K100" s="6">
        <v>1.12857206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5341.6560019128337</v>
      </c>
      <c r="AL100" s="49" t="s">
        <v>245</v>
      </c>
    </row>
    <row r="101" spans="1:38" s="2" customFormat="1" ht="26.25" customHeight="1" thickBot="1" x14ac:dyDescent="0.25">
      <c r="A101" s="70" t="s">
        <v>243</v>
      </c>
      <c r="B101" s="70" t="s">
        <v>247</v>
      </c>
      <c r="C101" s="71" t="s">
        <v>248</v>
      </c>
      <c r="D101" s="84"/>
      <c r="E101" s="6">
        <v>0.406511081</v>
      </c>
      <c r="F101" s="6">
        <v>1.49622861</v>
      </c>
      <c r="G101" s="6" t="s">
        <v>431</v>
      </c>
      <c r="H101" s="6">
        <v>10.971978997000001</v>
      </c>
      <c r="I101" s="6">
        <v>0.1081182</v>
      </c>
      <c r="J101" s="6">
        <v>0.32435459999999999</v>
      </c>
      <c r="K101" s="6">
        <v>0.75682740000000004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22340.684000000001</v>
      </c>
      <c r="AL101" s="49" t="s">
        <v>245</v>
      </c>
    </row>
    <row r="102" spans="1:38" s="2" customFormat="1" ht="26.25" customHeight="1" thickBot="1" x14ac:dyDescent="0.25">
      <c r="A102" s="70" t="s">
        <v>243</v>
      </c>
      <c r="B102" s="70" t="s">
        <v>249</v>
      </c>
      <c r="C102" s="71" t="s">
        <v>386</v>
      </c>
      <c r="D102" s="84"/>
      <c r="E102" s="6">
        <v>0.49478570300000002</v>
      </c>
      <c r="F102" s="6">
        <v>13.716716254</v>
      </c>
      <c r="G102" s="6" t="s">
        <v>431</v>
      </c>
      <c r="H102" s="6">
        <v>76.210586608</v>
      </c>
      <c r="I102" s="6">
        <v>0.15616681800000001</v>
      </c>
      <c r="J102" s="6">
        <v>3.4835432499999999</v>
      </c>
      <c r="K102" s="6">
        <v>24.468226380000001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25837.623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0.17808151799999999</v>
      </c>
      <c r="F104" s="6">
        <v>0.55672807199999996</v>
      </c>
      <c r="G104" s="6" t="s">
        <v>431</v>
      </c>
      <c r="H104" s="6">
        <v>4.3201606689999998</v>
      </c>
      <c r="I104" s="6">
        <v>2.8910180000000001E-2</v>
      </c>
      <c r="J104" s="6">
        <v>8.6730539999999995E-2</v>
      </c>
      <c r="K104" s="6">
        <v>0.20237126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2588.0990000000002</v>
      </c>
      <c r="AL104" s="49" t="s">
        <v>245</v>
      </c>
    </row>
    <row r="105" spans="1:38" s="2" customFormat="1" ht="26.25" customHeight="1" thickBot="1" x14ac:dyDescent="0.25">
      <c r="A105" s="70" t="s">
        <v>243</v>
      </c>
      <c r="B105" s="70" t="s">
        <v>254</v>
      </c>
      <c r="C105" s="71" t="s">
        <v>255</v>
      </c>
      <c r="D105" s="84"/>
      <c r="E105" s="6">
        <v>7.2573728000000004E-2</v>
      </c>
      <c r="F105" s="6">
        <v>0.39728602400000002</v>
      </c>
      <c r="G105" s="6" t="s">
        <v>431</v>
      </c>
      <c r="H105" s="6">
        <v>1.9027337449999999</v>
      </c>
      <c r="I105" s="6">
        <v>1.2100089E-2</v>
      </c>
      <c r="J105" s="6">
        <v>1.9014432000000001E-2</v>
      </c>
      <c r="K105" s="6">
        <v>4.1486028000000001E-2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268.25099999491698</v>
      </c>
      <c r="AL105" s="49" t="s">
        <v>245</v>
      </c>
    </row>
    <row r="106" spans="1:38" s="2" customFormat="1" ht="26.25" customHeight="1" thickBot="1" x14ac:dyDescent="0.25">
      <c r="A106" s="70" t="s">
        <v>243</v>
      </c>
      <c r="B106" s="70" t="s">
        <v>256</v>
      </c>
      <c r="C106" s="71" t="s">
        <v>257</v>
      </c>
      <c r="D106" s="84"/>
      <c r="E106" s="6">
        <v>4.8592200000000001E-4</v>
      </c>
      <c r="F106" s="6">
        <v>1.6143985999999999E-2</v>
      </c>
      <c r="G106" s="6" t="s">
        <v>431</v>
      </c>
      <c r="H106" s="6">
        <v>1.9248307999999999E-2</v>
      </c>
      <c r="I106" s="6">
        <v>3.39792E-4</v>
      </c>
      <c r="J106" s="6">
        <v>5.4366799999999997E-4</v>
      </c>
      <c r="K106" s="6">
        <v>1.1552940000000001E-3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17.858000000000001</v>
      </c>
      <c r="AL106" s="49" t="s">
        <v>245</v>
      </c>
    </row>
    <row r="107" spans="1:38" s="2" customFormat="1" ht="26.25" customHeight="1" thickBot="1" x14ac:dyDescent="0.25">
      <c r="A107" s="70" t="s">
        <v>243</v>
      </c>
      <c r="B107" s="70" t="s">
        <v>258</v>
      </c>
      <c r="C107" s="71" t="s">
        <v>379</v>
      </c>
      <c r="D107" s="84"/>
      <c r="E107" s="6">
        <v>0.62878369300000003</v>
      </c>
      <c r="F107" s="6">
        <v>1.9982591030000001</v>
      </c>
      <c r="G107" s="6" t="s">
        <v>431</v>
      </c>
      <c r="H107" s="6">
        <v>7.6730426060000001</v>
      </c>
      <c r="I107" s="6">
        <v>0.148067643</v>
      </c>
      <c r="J107" s="6">
        <v>1.9742352400000001</v>
      </c>
      <c r="K107" s="6">
        <v>9.3776173899999993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49355.881000000001</v>
      </c>
      <c r="AL107" s="49" t="s">
        <v>245</v>
      </c>
    </row>
    <row r="108" spans="1:38" s="2" customFormat="1" ht="26.25" customHeight="1" thickBot="1" x14ac:dyDescent="0.25">
      <c r="A108" s="70" t="s">
        <v>243</v>
      </c>
      <c r="B108" s="70" t="s">
        <v>259</v>
      </c>
      <c r="C108" s="71" t="s">
        <v>380</v>
      </c>
      <c r="D108" s="84"/>
      <c r="E108" s="6">
        <v>1.0162768</v>
      </c>
      <c r="F108" s="6">
        <v>11.585359797000001</v>
      </c>
      <c r="G108" s="6" t="s">
        <v>431</v>
      </c>
      <c r="H108" s="6">
        <v>21.399102702</v>
      </c>
      <c r="I108" s="6">
        <v>0.147978046</v>
      </c>
      <c r="J108" s="6">
        <v>1.47978046</v>
      </c>
      <c r="K108" s="6">
        <v>2.9595609199999999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73989.023000000001</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0.55714121999999999</v>
      </c>
      <c r="F110" s="6">
        <v>5.2187620419999998</v>
      </c>
      <c r="G110" s="6" t="s">
        <v>431</v>
      </c>
      <c r="H110" s="6">
        <v>16.108244326000001</v>
      </c>
      <c r="I110" s="6">
        <v>0.47910441999999998</v>
      </c>
      <c r="J110" s="6">
        <v>2.6350743099999998</v>
      </c>
      <c r="K110" s="6">
        <v>2.6350743099999998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23955.221000000001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38.619046967999999</v>
      </c>
      <c r="F112" s="6" t="s">
        <v>431</v>
      </c>
      <c r="G112" s="6" t="s">
        <v>431</v>
      </c>
      <c r="H112" s="6">
        <v>74.180572690000005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965476174.16092598</v>
      </c>
      <c r="AL112" s="49" t="s">
        <v>418</v>
      </c>
    </row>
    <row r="113" spans="1:38" s="2" customFormat="1" ht="26.25" customHeight="1" thickBot="1" x14ac:dyDescent="0.25">
      <c r="A113" s="70" t="s">
        <v>263</v>
      </c>
      <c r="B113" s="85" t="s">
        <v>266</v>
      </c>
      <c r="C113" s="86" t="s">
        <v>267</v>
      </c>
      <c r="D113" s="72"/>
      <c r="E113" s="6">
        <v>16.993144513000001</v>
      </c>
      <c r="F113" s="6">
        <v>70.372327170000005</v>
      </c>
      <c r="G113" s="6" t="s">
        <v>431</v>
      </c>
      <c r="H113" s="6">
        <v>127.84611042100001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1.0851763059999999</v>
      </c>
      <c r="F114" s="6" t="s">
        <v>431</v>
      </c>
      <c r="G114" s="6" t="s">
        <v>431</v>
      </c>
      <c r="H114" s="6">
        <v>3.526822997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0.32893191500000002</v>
      </c>
      <c r="F115" s="6" t="s">
        <v>431</v>
      </c>
      <c r="G115" s="6" t="s">
        <v>431</v>
      </c>
      <c r="H115" s="6">
        <v>0.65786382600000004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12.403582778000001</v>
      </c>
      <c r="F116" s="6">
        <v>1.3570125609999999</v>
      </c>
      <c r="G116" s="6" t="s">
        <v>431</v>
      </c>
      <c r="H116" s="6">
        <v>33.478364360999997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1.063974084</v>
      </c>
      <c r="J119" s="6">
        <v>27.663326169000001</v>
      </c>
      <c r="K119" s="6">
        <v>27.663326169000001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8.9847551360000004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2.5711140000000001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0.52243099199999998</v>
      </c>
      <c r="F123" s="6">
        <v>0.113571956</v>
      </c>
      <c r="G123" s="6">
        <v>0.113571956</v>
      </c>
      <c r="H123" s="6">
        <v>0.54514538199999996</v>
      </c>
      <c r="I123" s="6">
        <v>1.22657711</v>
      </c>
      <c r="J123" s="6">
        <v>1.2947202760000001</v>
      </c>
      <c r="K123" s="6">
        <v>1.3174346669999999</v>
      </c>
      <c r="L123" s="6">
        <v>0.113571956</v>
      </c>
      <c r="M123" s="6">
        <v>15.150498689000001</v>
      </c>
      <c r="N123" s="6">
        <v>2.4985831999999999E-2</v>
      </c>
      <c r="O123" s="6">
        <v>0.199886639</v>
      </c>
      <c r="P123" s="6">
        <v>3.1800147000000001E-2</v>
      </c>
      <c r="Q123" s="6">
        <v>1.453722E-3</v>
      </c>
      <c r="R123" s="6">
        <v>1.8171512000000001E-2</v>
      </c>
      <c r="S123" s="6">
        <v>1.6581506999999999E-2</v>
      </c>
      <c r="T123" s="6">
        <v>1.1811481E-2</v>
      </c>
      <c r="U123" s="6">
        <v>4.5428819999999998E-3</v>
      </c>
      <c r="V123" s="6">
        <v>0.127200586</v>
      </c>
      <c r="W123" s="6">
        <v>0.11357195422333036</v>
      </c>
      <c r="X123" s="6">
        <v>8.9267556019537661E-2</v>
      </c>
      <c r="Y123" s="6">
        <v>0.24917686756598681</v>
      </c>
      <c r="Z123" s="6">
        <v>0.10630334915303721</v>
      </c>
      <c r="AA123" s="6">
        <v>7.6320353238077995E-2</v>
      </c>
      <c r="AB123" s="6">
        <v>0.52106812597663965</v>
      </c>
      <c r="AC123" s="6" t="s">
        <v>431</v>
      </c>
      <c r="AD123" s="6" t="s">
        <v>431</v>
      </c>
      <c r="AE123" s="60"/>
      <c r="AF123" s="26" t="s">
        <v>431</v>
      </c>
      <c r="AG123" s="26" t="s">
        <v>431</v>
      </c>
      <c r="AH123" s="26" t="s">
        <v>431</v>
      </c>
      <c r="AI123" s="26" t="s">
        <v>431</v>
      </c>
      <c r="AJ123" s="26" t="s">
        <v>431</v>
      </c>
      <c r="AK123" s="26">
        <v>17012.533209201534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1.2051007000000001E-2</v>
      </c>
      <c r="F125" s="6">
        <v>3.504152752</v>
      </c>
      <c r="G125" s="6" t="s">
        <v>431</v>
      </c>
      <c r="H125" s="6" t="s">
        <v>432</v>
      </c>
      <c r="I125" s="6">
        <v>5.6276709999999999E-3</v>
      </c>
      <c r="J125" s="6">
        <v>9.1052649999999995E-3</v>
      </c>
      <c r="K125" s="6">
        <v>1.3667266000000001E-2</v>
      </c>
      <c r="L125" s="6" t="s">
        <v>431</v>
      </c>
      <c r="M125" s="6">
        <v>0.22256310600000001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18696.734388519999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0.87267843700000003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3636.1601472000002</v>
      </c>
      <c r="AL126" s="49" t="s">
        <v>424</v>
      </c>
    </row>
    <row r="127" spans="1:38" s="2" customFormat="1" ht="26.25" customHeight="1" thickBot="1" x14ac:dyDescent="0.25">
      <c r="A127" s="70" t="s">
        <v>288</v>
      </c>
      <c r="B127" s="70" t="s">
        <v>293</v>
      </c>
      <c r="C127" s="71" t="s">
        <v>294</v>
      </c>
      <c r="D127" s="72"/>
      <c r="E127" s="6">
        <v>1.3950599999999999E-4</v>
      </c>
      <c r="F127" s="6" t="s">
        <v>432</v>
      </c>
      <c r="G127" s="6" t="s">
        <v>432</v>
      </c>
      <c r="H127" s="6">
        <v>9.8509359999999994E-3</v>
      </c>
      <c r="I127" s="6">
        <v>5.8006E-5</v>
      </c>
      <c r="J127" s="6">
        <v>5.8006E-5</v>
      </c>
      <c r="K127" s="6">
        <v>5.8006E-5</v>
      </c>
      <c r="L127" s="6" t="s">
        <v>432</v>
      </c>
      <c r="M127" s="6">
        <v>2.5764519999999999E-3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4.2940000000000001E-3</v>
      </c>
      <c r="F132" s="6">
        <v>2.01989762E-2</v>
      </c>
      <c r="G132" s="6">
        <v>0.12023200000000001</v>
      </c>
      <c r="H132" s="6" t="s">
        <v>432</v>
      </c>
      <c r="I132" s="6">
        <v>1.8893600000000001E-3</v>
      </c>
      <c r="J132" s="6">
        <v>7.0421600000000004E-3</v>
      </c>
      <c r="K132" s="6">
        <v>8.9315199999999997E-2</v>
      </c>
      <c r="L132" s="6">
        <v>6.6126419999999999E-5</v>
      </c>
      <c r="M132" s="6">
        <v>2.6622799999999999E-2</v>
      </c>
      <c r="N132" s="6">
        <v>8.5879999999999998E-2</v>
      </c>
      <c r="O132" s="6">
        <v>2.7481599999999998E-2</v>
      </c>
      <c r="P132" s="6">
        <v>3.9504800000000001E-3</v>
      </c>
      <c r="Q132" s="6">
        <v>8.0727200000000002E-3</v>
      </c>
      <c r="R132" s="6">
        <v>2.4046399999999999E-2</v>
      </c>
      <c r="S132" s="6">
        <v>6.8704000000000001E-2</v>
      </c>
      <c r="T132" s="6">
        <v>1.3740799999999999E-2</v>
      </c>
      <c r="U132" s="6">
        <v>2.5764000000000001E-4</v>
      </c>
      <c r="V132" s="6">
        <v>0.11336160000000001</v>
      </c>
      <c r="W132" s="6">
        <v>7.9868399999999999</v>
      </c>
      <c r="X132" s="6">
        <v>2.1899399999999999E-5</v>
      </c>
      <c r="Y132" s="6">
        <v>3.0058000000000001E-6</v>
      </c>
      <c r="Z132" s="6">
        <v>2.6193399999999999E-5</v>
      </c>
      <c r="AA132" s="6">
        <v>4.2939999999999999E-6</v>
      </c>
      <c r="AB132" s="6">
        <v>5.5392600000000002E-5</v>
      </c>
      <c r="AC132" s="6">
        <v>8.072124E-3</v>
      </c>
      <c r="AD132" s="6">
        <v>7.7301399999999999E-3</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6.2292563000000002E-2</v>
      </c>
      <c r="F133" s="6">
        <v>9.8157999999999991E-4</v>
      </c>
      <c r="G133" s="6">
        <v>8.5321930000000004E-3</v>
      </c>
      <c r="H133" s="6" t="s">
        <v>431</v>
      </c>
      <c r="I133" s="6">
        <v>2.6200609999999999E-3</v>
      </c>
      <c r="J133" s="6">
        <v>2.6200609999999999E-3</v>
      </c>
      <c r="K133" s="6">
        <v>2.9115180000000001E-3</v>
      </c>
      <c r="L133" s="6" t="s">
        <v>432</v>
      </c>
      <c r="M133" s="6" t="s">
        <v>434</v>
      </c>
      <c r="N133" s="6">
        <v>2.267448E-3</v>
      </c>
      <c r="O133" s="6">
        <v>3.7979700000000002E-4</v>
      </c>
      <c r="P133" s="6">
        <v>0.112504145</v>
      </c>
      <c r="Q133" s="6">
        <v>1.0276370000000001E-3</v>
      </c>
      <c r="R133" s="6">
        <v>1.023864E-3</v>
      </c>
      <c r="S133" s="6">
        <v>9.3853999999999997E-4</v>
      </c>
      <c r="T133" s="6">
        <v>1.3085219999999999E-3</v>
      </c>
      <c r="U133" s="6">
        <v>1.4935110000000001E-3</v>
      </c>
      <c r="V133" s="6">
        <v>1.2090047E-2</v>
      </c>
      <c r="W133" s="6">
        <v>2.0386657800000002E-3</v>
      </c>
      <c r="X133" s="6">
        <v>9.9668104799999999E-7</v>
      </c>
      <c r="Y133" s="6">
        <v>5.4439926940000001E-7</v>
      </c>
      <c r="Z133" s="6">
        <v>4.8625954160000001E-7</v>
      </c>
      <c r="AA133" s="6">
        <v>5.2778791859999998E-7</v>
      </c>
      <c r="AB133" s="6">
        <v>2.5551277776000002E-6</v>
      </c>
      <c r="AC133" s="6">
        <v>1.1325E-2</v>
      </c>
      <c r="AD133" s="6">
        <v>3.0955E-2</v>
      </c>
      <c r="AE133" s="60"/>
      <c r="AF133" s="26" t="s">
        <v>431</v>
      </c>
      <c r="AG133" s="26" t="s">
        <v>431</v>
      </c>
      <c r="AH133" s="26" t="s">
        <v>431</v>
      </c>
      <c r="AI133" s="26" t="s">
        <v>431</v>
      </c>
      <c r="AJ133" s="26" t="s">
        <v>431</v>
      </c>
      <c r="AK133" s="26">
        <v>75506.14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46.309396573000001</v>
      </c>
      <c r="F135" s="6">
        <v>9.2804401930000004</v>
      </c>
      <c r="G135" s="6">
        <v>1.763283637</v>
      </c>
      <c r="H135" s="6" t="s">
        <v>432</v>
      </c>
      <c r="I135" s="6">
        <v>42.782829296999999</v>
      </c>
      <c r="J135" s="6">
        <v>45.381352548999999</v>
      </c>
      <c r="K135" s="6">
        <v>46.216592169000002</v>
      </c>
      <c r="L135" s="6">
        <v>23.915694380000001</v>
      </c>
      <c r="M135" s="6">
        <v>583.55407942099998</v>
      </c>
      <c r="N135" s="6">
        <v>6.217894931</v>
      </c>
      <c r="O135" s="6">
        <v>0.64963081499999997</v>
      </c>
      <c r="P135" s="6" t="s">
        <v>432</v>
      </c>
      <c r="Q135" s="6">
        <v>0.371217607</v>
      </c>
      <c r="R135" s="6">
        <v>9.2804397999999996E-2</v>
      </c>
      <c r="S135" s="6">
        <v>1.2992616299999999</v>
      </c>
      <c r="T135" s="6" t="s">
        <v>432</v>
      </c>
      <c r="U135" s="6">
        <v>0.278413207</v>
      </c>
      <c r="V135" s="6">
        <v>167.511945508</v>
      </c>
      <c r="W135" s="6">
        <v>92.804401943782693</v>
      </c>
      <c r="X135" s="6">
        <v>5.1970517059035368E-2</v>
      </c>
      <c r="Y135" s="6">
        <v>9.744471948569132E-2</v>
      </c>
      <c r="Z135" s="6">
        <v>0.22087469750090033</v>
      </c>
      <c r="AA135" s="6" t="s">
        <v>432</v>
      </c>
      <c r="AB135" s="6">
        <v>0.37028993404562699</v>
      </c>
      <c r="AC135" s="6" t="s">
        <v>432</v>
      </c>
      <c r="AD135" s="6" t="s">
        <v>431</v>
      </c>
      <c r="AE135" s="60"/>
      <c r="AF135" s="26" t="s">
        <v>431</v>
      </c>
      <c r="AG135" s="26" t="s">
        <v>431</v>
      </c>
      <c r="AH135" s="26" t="s">
        <v>431</v>
      </c>
      <c r="AI135" s="26" t="s">
        <v>431</v>
      </c>
      <c r="AJ135" s="26" t="s">
        <v>431</v>
      </c>
      <c r="AK135" s="26">
        <v>6496.3146323794217</v>
      </c>
      <c r="AL135" s="49" t="s">
        <v>412</v>
      </c>
    </row>
    <row r="136" spans="1:38" s="2" customFormat="1" ht="26.25" customHeight="1" thickBot="1" x14ac:dyDescent="0.25">
      <c r="A136" s="70" t="s">
        <v>288</v>
      </c>
      <c r="B136" s="70" t="s">
        <v>313</v>
      </c>
      <c r="C136" s="71" t="s">
        <v>314</v>
      </c>
      <c r="D136" s="72"/>
      <c r="E136" s="6">
        <v>1.0134667999999999E-2</v>
      </c>
      <c r="F136" s="6">
        <v>6.9937823999999996E-2</v>
      </c>
      <c r="G136" s="6" t="s">
        <v>431</v>
      </c>
      <c r="H136" s="6" t="s">
        <v>432</v>
      </c>
      <c r="I136" s="6">
        <v>4.2097829999999999E-3</v>
      </c>
      <c r="J136" s="6">
        <v>4.2097829999999999E-3</v>
      </c>
      <c r="K136" s="6">
        <v>4.2097829999999999E-3</v>
      </c>
      <c r="L136" s="6" t="s">
        <v>432</v>
      </c>
      <c r="M136" s="6">
        <v>0.18710158900000001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1386.290355712692</v>
      </c>
      <c r="AL136" s="49" t="s">
        <v>416</v>
      </c>
    </row>
    <row r="137" spans="1:38" s="2" customFormat="1" ht="26.25" customHeight="1" thickBot="1" x14ac:dyDescent="0.25">
      <c r="A137" s="70" t="s">
        <v>288</v>
      </c>
      <c r="B137" s="70" t="s">
        <v>315</v>
      </c>
      <c r="C137" s="71" t="s">
        <v>316</v>
      </c>
      <c r="D137" s="72"/>
      <c r="E137" s="6">
        <v>2.7792910000000001E-3</v>
      </c>
      <c r="F137" s="6">
        <v>2.3209488E-2</v>
      </c>
      <c r="G137" s="6" t="s">
        <v>431</v>
      </c>
      <c r="H137" s="6" t="s">
        <v>432</v>
      </c>
      <c r="I137" s="6">
        <v>1.1555980000000001E-3</v>
      </c>
      <c r="J137" s="6">
        <v>1.1555980000000001E-3</v>
      </c>
      <c r="K137" s="6">
        <v>1.1555980000000001E-3</v>
      </c>
      <c r="L137" s="6" t="s">
        <v>432</v>
      </c>
      <c r="M137" s="6">
        <v>5.1329113000000003E-2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5472.9</v>
      </c>
      <c r="AL137" s="49" t="s">
        <v>416</v>
      </c>
    </row>
    <row r="138" spans="1:38" s="2" customFormat="1" ht="26.25" customHeight="1" thickBot="1" x14ac:dyDescent="0.25">
      <c r="A138" s="74" t="s">
        <v>288</v>
      </c>
      <c r="B138" s="74" t="s">
        <v>317</v>
      </c>
      <c r="C138" s="76" t="s">
        <v>318</v>
      </c>
      <c r="D138" s="73"/>
      <c r="E138" s="6" t="s">
        <v>431</v>
      </c>
      <c r="F138" s="6" t="s">
        <v>432</v>
      </c>
      <c r="G138" s="6" t="s">
        <v>431</v>
      </c>
      <c r="H138" s="6">
        <v>6.1111647360000001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0.483439807</v>
      </c>
      <c r="G139" s="6" t="s">
        <v>432</v>
      </c>
      <c r="H139" s="6">
        <v>5.7969513E-2</v>
      </c>
      <c r="I139" s="6">
        <v>1.788112857</v>
      </c>
      <c r="J139" s="6">
        <v>1.788112857</v>
      </c>
      <c r="K139" s="6">
        <v>1.788112857</v>
      </c>
      <c r="L139" s="6" t="s">
        <v>433</v>
      </c>
      <c r="M139" s="6" t="s">
        <v>432</v>
      </c>
      <c r="N139" s="6">
        <v>5.1680229999999999E-3</v>
      </c>
      <c r="O139" s="6">
        <v>1.0375773E-2</v>
      </c>
      <c r="P139" s="6">
        <v>1.0375773E-2</v>
      </c>
      <c r="Q139" s="6">
        <v>1.6412119999999999E-2</v>
      </c>
      <c r="R139" s="6">
        <v>1.5661020000000001E-2</v>
      </c>
      <c r="S139" s="6">
        <v>3.6599065E-2</v>
      </c>
      <c r="T139" s="6" t="s">
        <v>432</v>
      </c>
      <c r="U139" s="6" t="s">
        <v>432</v>
      </c>
      <c r="V139" s="6" t="s">
        <v>432</v>
      </c>
      <c r="W139" s="6">
        <v>18.223874538654183</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1050.9561000000001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1313.2837739977087</v>
      </c>
      <c r="F141" s="20">
        <f t="shared" ref="F141:AD141" si="0">SUM(F14:F140)</f>
        <v>707.59027214604032</v>
      </c>
      <c r="G141" s="20">
        <f t="shared" si="0"/>
        <v>1075.5434423542956</v>
      </c>
      <c r="H141" s="20">
        <f t="shared" si="0"/>
        <v>472.50462589614858</v>
      </c>
      <c r="I141" s="20">
        <f t="shared" si="0"/>
        <v>161.64131515939687</v>
      </c>
      <c r="J141" s="20">
        <f t="shared" si="0"/>
        <v>254.78713127642123</v>
      </c>
      <c r="K141" s="20">
        <f t="shared" si="0"/>
        <v>350.95237374579358</v>
      </c>
      <c r="L141" s="20">
        <f t="shared" si="0"/>
        <v>55.275700115626378</v>
      </c>
      <c r="M141" s="20">
        <f t="shared" si="0"/>
        <v>2035.5114342004083</v>
      </c>
      <c r="N141" s="20">
        <f t="shared" si="0"/>
        <v>144.28017884321071</v>
      </c>
      <c r="O141" s="20">
        <f t="shared" si="0"/>
        <v>9.4612918097578866</v>
      </c>
      <c r="P141" s="20">
        <f t="shared" si="0"/>
        <v>6.5634671980508079</v>
      </c>
      <c r="Q141" s="20">
        <f t="shared" si="0"/>
        <v>8.2575702810201008</v>
      </c>
      <c r="R141" s="20">
        <f>SUM(R14:R140)</f>
        <v>29.232697482211609</v>
      </c>
      <c r="S141" s="20">
        <f t="shared" si="0"/>
        <v>137.26775248883101</v>
      </c>
      <c r="T141" s="20">
        <f t="shared" si="0"/>
        <v>149.03058889200975</v>
      </c>
      <c r="U141" s="20">
        <f t="shared" si="0"/>
        <v>7.5204417402815764</v>
      </c>
      <c r="V141" s="20">
        <f t="shared" si="0"/>
        <v>381.73627346988451</v>
      </c>
      <c r="W141" s="20">
        <f t="shared" si="0"/>
        <v>288.01226674491795</v>
      </c>
      <c r="X141" s="20">
        <f t="shared" si="0"/>
        <v>17.233806925290896</v>
      </c>
      <c r="Y141" s="20">
        <f t="shared" si="0"/>
        <v>15.735698678288271</v>
      </c>
      <c r="Z141" s="20">
        <f t="shared" si="0"/>
        <v>7.6126681324977286</v>
      </c>
      <c r="AA141" s="20">
        <f t="shared" si="0"/>
        <v>8.0439413295158282</v>
      </c>
      <c r="AB141" s="20">
        <f t="shared" si="0"/>
        <v>58.828764562493305</v>
      </c>
      <c r="AC141" s="20">
        <f t="shared" si="0"/>
        <v>22.13295707505748</v>
      </c>
      <c r="AD141" s="20">
        <f t="shared" si="0"/>
        <v>42.219932207760074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1313.2837739977087</v>
      </c>
      <c r="F152" s="14">
        <f t="shared" ref="F152:AD152" si="1">SUM(F$141, F$151, IF(AND(ISNUMBER(SEARCH($B$4,"AT|BE|CH|GB|IE|LT|LU|NL")),SUM(F$143:F$149)&gt;0),SUM(F$143:F$149)-SUM(F$27:F$33),0))</f>
        <v>707.59027214604032</v>
      </c>
      <c r="G152" s="14">
        <f t="shared" si="1"/>
        <v>1075.5434423542956</v>
      </c>
      <c r="H152" s="14">
        <f t="shared" si="1"/>
        <v>472.50462589614858</v>
      </c>
      <c r="I152" s="14">
        <f t="shared" si="1"/>
        <v>161.64131515939687</v>
      </c>
      <c r="J152" s="14">
        <f t="shared" si="1"/>
        <v>254.78713127642123</v>
      </c>
      <c r="K152" s="14">
        <f t="shared" si="1"/>
        <v>350.95237374579358</v>
      </c>
      <c r="L152" s="14">
        <f t="shared" si="1"/>
        <v>55.275700115626378</v>
      </c>
      <c r="M152" s="14">
        <f t="shared" si="1"/>
        <v>2035.5114342004083</v>
      </c>
      <c r="N152" s="14">
        <f t="shared" si="1"/>
        <v>144.28017884321071</v>
      </c>
      <c r="O152" s="14">
        <f t="shared" si="1"/>
        <v>9.4612918097578866</v>
      </c>
      <c r="P152" s="14">
        <f t="shared" si="1"/>
        <v>6.5634671980508079</v>
      </c>
      <c r="Q152" s="14">
        <f t="shared" si="1"/>
        <v>8.2575702810201008</v>
      </c>
      <c r="R152" s="14">
        <f t="shared" si="1"/>
        <v>29.232697482211609</v>
      </c>
      <c r="S152" s="14">
        <f t="shared" si="1"/>
        <v>137.26775248883101</v>
      </c>
      <c r="T152" s="14">
        <f t="shared" si="1"/>
        <v>149.03058889200975</v>
      </c>
      <c r="U152" s="14">
        <f t="shared" si="1"/>
        <v>7.5204417402815764</v>
      </c>
      <c r="V152" s="14">
        <f t="shared" si="1"/>
        <v>381.73627346988451</v>
      </c>
      <c r="W152" s="14">
        <f t="shared" si="1"/>
        <v>288.01226674491795</v>
      </c>
      <c r="X152" s="14">
        <f t="shared" si="1"/>
        <v>17.233806925290896</v>
      </c>
      <c r="Y152" s="14">
        <f t="shared" si="1"/>
        <v>15.735698678288271</v>
      </c>
      <c r="Z152" s="14">
        <f t="shared" si="1"/>
        <v>7.6126681324977286</v>
      </c>
      <c r="AA152" s="14">
        <f t="shared" si="1"/>
        <v>8.0439413295158282</v>
      </c>
      <c r="AB152" s="14">
        <f t="shared" si="1"/>
        <v>58.828764562493305</v>
      </c>
      <c r="AC152" s="14">
        <f t="shared" si="1"/>
        <v>22.13295707505748</v>
      </c>
      <c r="AD152" s="14">
        <f t="shared" si="1"/>
        <v>42.219932207760074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1313.2837739977087</v>
      </c>
      <c r="F154" s="14">
        <f>SUM(F$141, F$153, -1 * IF(OR($B$6=2005,$B$6&gt;=2020),SUM(F$99:F$122),0), IF(AND(ISNUMBER(SEARCH($B$4,"AT|BE|CH|GB|IE|LT|LU|NL")),SUM(F$143:F$149)&gt;0),SUM(F$143:F$149)-SUM(F$27:F$33),0))</f>
        <v>707.59027214604032</v>
      </c>
      <c r="G154" s="14">
        <f>SUM(G$141, G$153, IF(AND(ISNUMBER(SEARCH($B$4,"AT|BE|CH|GB|IE|LT|LU|NL")),SUM(G$143:G$149)&gt;0),SUM(G$143:G$149)-SUM(G$27:G$33),0))</f>
        <v>1075.5434423542956</v>
      </c>
      <c r="H154" s="14">
        <f>SUM(H$141, H$153, IF(AND(ISNUMBER(SEARCH($B$4,"AT|BE|CH|GB|IE|LT|LU|NL")),SUM(H$143:H$149)&gt;0),SUM(H$143:H$149)-SUM(H$27:H$33),0))</f>
        <v>472.50462589614858</v>
      </c>
      <c r="I154" s="14">
        <f t="shared" ref="I154:AD154" si="2">SUM(I$141, I$153, IF(AND(ISNUMBER(SEARCH($B$4,"AT|BE|CH|GB|IE|LT|LU|NL")),SUM(I$143:I$149)&gt;0),SUM(I$143:I$149)-SUM(I$27:I$33),0))</f>
        <v>161.64131515939687</v>
      </c>
      <c r="J154" s="14">
        <f t="shared" si="2"/>
        <v>254.78713127642123</v>
      </c>
      <c r="K154" s="14">
        <f t="shared" si="2"/>
        <v>350.95237374579358</v>
      </c>
      <c r="L154" s="14">
        <f t="shared" si="2"/>
        <v>55.275700115626378</v>
      </c>
      <c r="M154" s="14">
        <f t="shared" si="2"/>
        <v>2035.5114342004083</v>
      </c>
      <c r="N154" s="14">
        <f t="shared" si="2"/>
        <v>144.28017884321071</v>
      </c>
      <c r="O154" s="14">
        <f t="shared" si="2"/>
        <v>9.4612918097578866</v>
      </c>
      <c r="P154" s="14">
        <f t="shared" si="2"/>
        <v>6.5634671980508079</v>
      </c>
      <c r="Q154" s="14">
        <f t="shared" si="2"/>
        <v>8.2575702810201008</v>
      </c>
      <c r="R154" s="14">
        <f t="shared" si="2"/>
        <v>29.232697482211609</v>
      </c>
      <c r="S154" s="14">
        <f t="shared" si="2"/>
        <v>137.26775248883101</v>
      </c>
      <c r="T154" s="14">
        <f t="shared" si="2"/>
        <v>149.03058889200975</v>
      </c>
      <c r="U154" s="14">
        <f t="shared" si="2"/>
        <v>7.5204417402815764</v>
      </c>
      <c r="V154" s="14">
        <f t="shared" si="2"/>
        <v>381.73627346988451</v>
      </c>
      <c r="W154" s="14">
        <f t="shared" si="2"/>
        <v>288.01226674491795</v>
      </c>
      <c r="X154" s="14">
        <f t="shared" si="2"/>
        <v>17.233806925290896</v>
      </c>
      <c r="Y154" s="14">
        <f t="shared" si="2"/>
        <v>15.735698678288271</v>
      </c>
      <c r="Z154" s="14">
        <f t="shared" si="2"/>
        <v>7.6126681324977286</v>
      </c>
      <c r="AA154" s="14">
        <f t="shared" si="2"/>
        <v>8.0439413295158282</v>
      </c>
      <c r="AB154" s="14">
        <f t="shared" si="2"/>
        <v>58.828764562493305</v>
      </c>
      <c r="AC154" s="14">
        <f t="shared" si="2"/>
        <v>22.13295707505748</v>
      </c>
      <c r="AD154" s="14">
        <f t="shared" si="2"/>
        <v>42.219932207760074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41.419497408377971</v>
      </c>
      <c r="F157" s="23">
        <v>0.78903067439722141</v>
      </c>
      <c r="G157" s="23">
        <v>2.3884642217944387</v>
      </c>
      <c r="H157" s="23" t="s">
        <v>432</v>
      </c>
      <c r="I157" s="23">
        <v>0.61485466896799756</v>
      </c>
      <c r="J157" s="23">
        <v>0.61485466896799756</v>
      </c>
      <c r="K157" s="23">
        <v>0.61485466896799756</v>
      </c>
      <c r="L157" s="23">
        <v>0.29509586658694725</v>
      </c>
      <c r="M157" s="23">
        <v>7.5715667302219085</v>
      </c>
      <c r="N157" s="23">
        <v>0.9916830519708949</v>
      </c>
      <c r="O157" s="23">
        <v>1.4759551970950033E-4</v>
      </c>
      <c r="P157" s="23">
        <v>6.5186282896473125E-3</v>
      </c>
      <c r="Q157" s="23">
        <v>2.8278276849178093E-4</v>
      </c>
      <c r="R157" s="23">
        <v>3.4386327307345005E-2</v>
      </c>
      <c r="S157" s="23">
        <v>2.0878293026737462E-2</v>
      </c>
      <c r="T157" s="23">
        <v>2.853902313260538E-4</v>
      </c>
      <c r="U157" s="23">
        <v>2.8265239535006729E-4</v>
      </c>
      <c r="V157" s="23">
        <v>5.4065773392992282E-2</v>
      </c>
      <c r="W157" s="23" t="s">
        <v>432</v>
      </c>
      <c r="X157" s="23">
        <v>2.8487306097875227E-5</v>
      </c>
      <c r="Y157" s="23">
        <v>5.2226727686456974E-5</v>
      </c>
      <c r="Z157" s="23">
        <v>1.7804566351083921E-5</v>
      </c>
      <c r="AA157" s="23">
        <v>5.6093293176291414E-3</v>
      </c>
      <c r="AB157" s="23">
        <v>5.7078479177645573E-3</v>
      </c>
      <c r="AC157" s="23" t="s">
        <v>431</v>
      </c>
      <c r="AD157" s="23" t="s">
        <v>431</v>
      </c>
      <c r="AE157" s="63"/>
      <c r="AF157" s="23">
        <v>122835.29905228116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10.598017208129948</v>
      </c>
      <c r="F158" s="23">
        <v>0.34346993148674021</v>
      </c>
      <c r="G158" s="23">
        <v>0.65563529421151068</v>
      </c>
      <c r="H158" s="23" t="s">
        <v>432</v>
      </c>
      <c r="I158" s="23">
        <v>0.11578259070591006</v>
      </c>
      <c r="J158" s="23">
        <v>0.11578259070591006</v>
      </c>
      <c r="K158" s="23">
        <v>0.11578259070591006</v>
      </c>
      <c r="L158" s="23">
        <v>5.5391935556585385E-2</v>
      </c>
      <c r="M158" s="23">
        <v>10.223861334777368</v>
      </c>
      <c r="N158" s="23">
        <v>4.8319154127580308</v>
      </c>
      <c r="O158" s="23">
        <v>4.1403987338361124E-5</v>
      </c>
      <c r="P158" s="23">
        <v>1.8278284434704352E-3</v>
      </c>
      <c r="Q158" s="23">
        <v>7.8827852414870591E-5</v>
      </c>
      <c r="R158" s="23">
        <v>9.4043001108684993E-3</v>
      </c>
      <c r="S158" s="23">
        <v>5.714044937609194E-3</v>
      </c>
      <c r="T158" s="23">
        <v>9.154281202258799E-5</v>
      </c>
      <c r="U158" s="23">
        <v>7.8192104434484728E-5</v>
      </c>
      <c r="V158" s="23">
        <v>1.4925043671976779E-2</v>
      </c>
      <c r="W158" s="23" t="s">
        <v>432</v>
      </c>
      <c r="X158" s="23">
        <v>1.376950147311858E-4</v>
      </c>
      <c r="Y158" s="23">
        <v>2.5244085956884149E-4</v>
      </c>
      <c r="Z158" s="23">
        <v>8.6059384399907572E-5</v>
      </c>
      <c r="AA158" s="23">
        <v>2.0084661885471683E-3</v>
      </c>
      <c r="AB158" s="23">
        <v>2.4846614472471031E-3</v>
      </c>
      <c r="AC158" s="23" t="s">
        <v>431</v>
      </c>
      <c r="AD158" s="23" t="s">
        <v>431</v>
      </c>
      <c r="AE158" s="63"/>
      <c r="AF158" s="23">
        <v>33718.385942184519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590.25135306200002</v>
      </c>
      <c r="F159" s="23">
        <v>20.212151727999998</v>
      </c>
      <c r="G159" s="23">
        <v>200.00755721100001</v>
      </c>
      <c r="H159" s="23">
        <v>5.2166896999999997E-2</v>
      </c>
      <c r="I159" s="23">
        <v>37.926886678000002</v>
      </c>
      <c r="J159" s="23">
        <v>41.945164636000001</v>
      </c>
      <c r="K159" s="23">
        <v>41.945164636000001</v>
      </c>
      <c r="L159" s="23">
        <v>4.7923130570000003</v>
      </c>
      <c r="M159" s="23">
        <v>55.147863184000002</v>
      </c>
      <c r="N159" s="23">
        <v>1.2961174660000001</v>
      </c>
      <c r="O159" s="23">
        <v>0.13998487000000001</v>
      </c>
      <c r="P159" s="23">
        <v>0.158111684</v>
      </c>
      <c r="Q159" s="23">
        <v>3.3092901979999998</v>
      </c>
      <c r="R159" s="23">
        <v>4.758489698</v>
      </c>
      <c r="S159" s="23">
        <v>1.490482788</v>
      </c>
      <c r="T159" s="23">
        <v>210.380681044</v>
      </c>
      <c r="U159" s="23">
        <v>0.27090633600000003</v>
      </c>
      <c r="V159" s="23">
        <v>8.9428967299999993</v>
      </c>
      <c r="W159" s="23">
        <v>3.1944786776265128</v>
      </c>
      <c r="X159" s="23">
        <v>3.4543047283724711E-2</v>
      </c>
      <c r="Y159" s="23">
        <v>0.20544560208015483</v>
      </c>
      <c r="Z159" s="23">
        <v>0.13998487075709229</v>
      </c>
      <c r="AA159" s="23">
        <v>5.9820999001852997E-2</v>
      </c>
      <c r="AB159" s="23">
        <v>0.4397945191228248</v>
      </c>
      <c r="AC159" s="23">
        <v>0.98895999999999995</v>
      </c>
      <c r="AD159" s="23">
        <v>3.7657060000000002</v>
      </c>
      <c r="AE159" s="63"/>
      <c r="AF159" s="23">
        <v>304179.25081667211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16.783726452</v>
      </c>
      <c r="F163" s="25">
        <v>44.386491665999998</v>
      </c>
      <c r="G163" s="25">
        <v>3.3488038449999999</v>
      </c>
      <c r="H163" s="25">
        <v>3.771235543</v>
      </c>
      <c r="I163" s="25">
        <v>25.507189625999999</v>
      </c>
      <c r="J163" s="25">
        <v>31.175453998999998</v>
      </c>
      <c r="K163" s="25">
        <v>48.180247084999998</v>
      </c>
      <c r="L163" s="25">
        <v>2.2956470690000002</v>
      </c>
      <c r="M163" s="25">
        <v>480.39229327300001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2022-03-02T07:40:18Z</dcterms:modified>
</cp:coreProperties>
</file>