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<sst xmlns="http://schemas.openxmlformats.org/spreadsheetml/2006/main" count="3894" uniqueCount="436">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</sst>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289.61838721740122</v>
      </c>
      <c r="F14" s="6">
        <v>1.5820905864234798</v>
      </c>
      <c r="G14" s="6">
        <v>931.49724800688898</v>
      </c>
      <c r="H14" s="6">
        <v>4.6325868999999999E-2</v>
      </c>
      <c r="I14" s="6">
        <v>9.5575392309503702</v>
      </c>
      <c r="J14" s="6">
        <v>20.40419686146037</v>
      </c>
      <c r="K14" s="6">
        <v>31.193847772250368</v>
      </c>
      <c r="L14" s="6">
        <v>0.25322710856347097</v>
      </c>
      <c r="M14" s="6">
        <v>13.765086629099077</v>
      </c>
      <c r="N14" s="6">
        <v>4.2830424328403645</v>
      </c>
      <c r="O14" s="6">
        <v>1.8926458691995702</v>
      </c>
      <c r="P14" s="6">
        <v>3.2934989466423787</v>
      </c>
      <c r="Q14" s="6">
        <v>4.215301004433198</v>
      </c>
      <c r="R14" s="6">
        <v>7.1994953140922213</v>
      </c>
      <c r="S14" s="6">
        <v>8.0405376841854643</v>
      </c>
      <c r="T14" s="6">
        <v>56.047222474513227</v>
      </c>
      <c r="U14" s="6">
        <v>2.0627087666429604</v>
      </c>
      <c r="V14" s="6">
        <v>21.517148646407673</v>
      </c>
      <c r="W14" s="6">
        <v>4.565542703961885</v>
      </c>
      <c r="X14" s="6">
        <v>6.9530190962225329E-3</v>
      </c>
      <c r="Y14" s="6">
        <v>3.6903682256132657E-2</v>
      </c>
      <c r="Z14" s="6">
        <v>2.4891181170912699E-2</v>
      </c>
      <c r="AA14" s="6">
        <v>5.6402613136432586E-3</v>
      </c>
      <c r="AB14" s="6">
        <v>7.438814405638576E-2</v>
      </c>
      <c r="AC14" s="6">
        <v>0.29769692679999998</v>
      </c>
      <c r="AD14" s="6">
        <v>2.4560036601656999E-3</v>
      </c>
      <c r="AE14" s="60"/>
      <c r="AF14" s="26">
        <v>89806.506984699998</v>
      </c>
      <c r="AG14" s="26">
        <v>755074.19627745997</v>
      </c>
      <c r="AH14" s="26">
        <v>204757.35895065646</v>
      </c>
      <c r="AI14" s="26">
        <v>9182.9276945025122</v>
      </c>
      <c r="AJ14" s="26">
        <v>17983.4078954</v>
      </c>
      <c r="AK14" s="26" t="s">
        <v>431</v>
      </c>
      <c r="AL14" s="49" t="s">
        <v>49</v>
      </c>
    </row>
    <row r="15" spans="1:38" s="1" customFormat="1" ht="26.25" customHeight="1" thickBot="1" x14ac:dyDescent="0.25">
      <c r="A15" s="70" t="s">
        <v>53</v>
      </c>
      <c r="B15" s="70" t="s">
        <v>54</v>
      </c>
      <c r="C15" s="71" t="s">
        <v>55</v>
      </c>
      <c r="D15" s="72"/>
      <c r="E15" s="6">
        <v>21.094385719762936</v>
      </c>
      <c r="F15" s="6">
        <v>0.44795749868125134</v>
      </c>
      <c r="G15" s="6">
        <v>69.759934000000001</v>
      </c>
      <c r="H15" s="6" t="s">
        <v>432</v>
      </c>
      <c r="I15" s="6">
        <v>1.0263439567495403</v>
      </c>
      <c r="J15" s="6">
        <v>1.4016028200834816</v>
      </c>
      <c r="K15" s="6">
        <v>1.7761231332119756</v>
      </c>
      <c r="L15" s="6">
        <v>7.8352881987149181E-2</v>
      </c>
      <c r="M15" s="6">
        <v>2.7605868834126897</v>
      </c>
      <c r="N15" s="6">
        <v>0.47514882807832443</v>
      </c>
      <c r="O15" s="6">
        <v>0.26752195767637271</v>
      </c>
      <c r="P15" s="6">
        <v>5.6718936797846557E-2</v>
      </c>
      <c r="Q15" s="6">
        <v>0.33102266163165628</v>
      </c>
      <c r="R15" s="6">
        <v>1.6499950848161697</v>
      </c>
      <c r="S15" s="6">
        <v>1.1573561129960293</v>
      </c>
      <c r="T15" s="6">
        <v>58.403117797308212</v>
      </c>
      <c r="U15" s="6">
        <v>0.28485887568998486</v>
      </c>
      <c r="V15" s="6">
        <v>5.0663888176656133</v>
      </c>
      <c r="W15" s="6">
        <v>0.18739564007411602</v>
      </c>
      <c r="X15" s="6">
        <v>7.5780871056560197E-5</v>
      </c>
      <c r="Y15" s="6">
        <v>4.2628196362253548E-4</v>
      </c>
      <c r="Z15" s="6">
        <v>9.2531620316328101E-5</v>
      </c>
      <c r="AA15" s="6">
        <v>3.3692240251934438E-4</v>
      </c>
      <c r="AB15" s="6">
        <v>9.3151684333818256E-4</v>
      </c>
      <c r="AC15" s="6" t="s">
        <v>431</v>
      </c>
      <c r="AD15" s="6" t="s">
        <v>431</v>
      </c>
      <c r="AE15" s="60"/>
      <c r="AF15" s="26">
        <v>173940.91962474</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3.5617924622940924</v>
      </c>
      <c r="F16" s="6">
        <v>0.22458495301942522</v>
      </c>
      <c r="G16" s="6">
        <v>1.5403517838</v>
      </c>
      <c r="H16" s="6">
        <v>0.10366134980035975</v>
      </c>
      <c r="I16" s="6">
        <v>8.6107381112000003E-2</v>
      </c>
      <c r="J16" s="6">
        <v>0.10838348452935975</v>
      </c>
      <c r="K16" s="6">
        <v>0.13269493800435975</v>
      </c>
      <c r="L16" s="6">
        <v>4.0242539462600001E-2</v>
      </c>
      <c r="M16" s="6">
        <v>3.2524185352436357</v>
      </c>
      <c r="N16" s="6">
        <v>3.8954964868999999E-2</v>
      </c>
      <c r="O16" s="6">
        <v>8.1931515000000004E-6</v>
      </c>
      <c r="P16" s="6">
        <v>6.8807310930000002E-3</v>
      </c>
      <c r="Q16" s="6">
        <v>1.9833517180000001E-3</v>
      </c>
      <c r="R16" s="6">
        <v>4.6816177972559998E-2</v>
      </c>
      <c r="S16" s="6">
        <v>1.5492530286055999E-2</v>
      </c>
      <c r="T16" s="6">
        <v>2.5523249348059999E-2</v>
      </c>
      <c r="U16" s="6">
        <v>2.1887666000000001E-5</v>
      </c>
      <c r="V16" s="6">
        <v>9.4916323751359749E-2</v>
      </c>
      <c r="W16" s="6">
        <v>4.3975962420000003E-4</v>
      </c>
      <c r="X16" s="6">
        <v>6.0830464089329503E-2</v>
      </c>
      <c r="Y16" s="6">
        <v>7.9638967567425601E-4</v>
      </c>
      <c r="Z16" s="6">
        <v>2.4981340334625601E-4</v>
      </c>
      <c r="AA16" s="6">
        <v>1.75516300442256E-4</v>
      </c>
      <c r="AB16" s="6">
        <v>6.2052183468792273E-2</v>
      </c>
      <c r="AC16" s="6" t="s">
        <v>431</v>
      </c>
      <c r="AD16" s="6" t="s">
        <v>431</v>
      </c>
      <c r="AE16" s="60"/>
      <c r="AF16" s="26">
        <v>7570.3362800000004</v>
      </c>
      <c r="AG16" s="26">
        <v>14194.11565888</v>
      </c>
      <c r="AH16" s="26">
        <v>942.00408830239996</v>
      </c>
      <c r="AI16" s="26" t="s">
        <v>431</v>
      </c>
      <c r="AJ16" s="26" t="s">
        <v>431</v>
      </c>
      <c r="AK16" s="26" t="s">
        <v>431</v>
      </c>
      <c r="AL16" s="49" t="s">
        <v>49</v>
      </c>
    </row>
    <row r="17" spans="1:38" s="2" customFormat="1" ht="26.25" customHeight="1" thickBot="1" x14ac:dyDescent="0.25">
      <c r="A17" s="70" t="s">
        <v>53</v>
      </c>
      <c r="B17" s="70" t="s">
        <v>58</v>
      </c>
      <c r="C17" s="71" t="s">
        <v>59</v>
      </c>
      <c r="D17" s="72"/>
      <c r="E17" s="6">
        <v>10.50142341351776</v>
      </c>
      <c r="F17" s="6">
        <v>0.51610331377399998</v>
      </c>
      <c r="G17" s="6">
        <v>7.9222930669111395</v>
      </c>
      <c r="H17" s="6">
        <v>1.2457029999999999E-3</v>
      </c>
      <c r="I17" s="6">
        <v>0.29978109986194329</v>
      </c>
      <c r="J17" s="6">
        <v>0.88463714486194334</v>
      </c>
      <c r="K17" s="6">
        <v>2.4441153338619435</v>
      </c>
      <c r="L17" s="6">
        <v>2.233774049995E-2</v>
      </c>
      <c r="M17" s="6">
        <v>95.824234291433825</v>
      </c>
      <c r="N17" s="6">
        <v>7.7390101590000002</v>
      </c>
      <c r="O17" s="6">
        <v>0.15257941699999999</v>
      </c>
      <c r="P17" s="6">
        <v>1.2640065923742149E-2</v>
      </c>
      <c r="Q17" s="6">
        <v>0.32877399600000001</v>
      </c>
      <c r="R17" s="6">
        <v>1.2581850210000001</v>
      </c>
      <c r="S17" s="6">
        <v>2.4426290999999999E-2</v>
      </c>
      <c r="T17" s="6">
        <v>1.1710127779999999</v>
      </c>
      <c r="U17" s="6">
        <v>1.3082309523998853E-2</v>
      </c>
      <c r="V17" s="6">
        <v>5.4964744860000003</v>
      </c>
      <c r="W17" s="6">
        <v>1.1977364560623123</v>
      </c>
      <c r="X17" s="6">
        <v>1.3948714803143334E-2</v>
      </c>
      <c r="Y17" s="6">
        <v>2.2057098634699998E-2</v>
      </c>
      <c r="Z17" s="6">
        <v>1.2010645943663335E-2</v>
      </c>
      <c r="AA17" s="6">
        <v>8.1339550776499993E-3</v>
      </c>
      <c r="AB17" s="6">
        <v>5.6150414458156668E-2</v>
      </c>
      <c r="AC17" s="6">
        <v>3.8208892991008002E-3</v>
      </c>
      <c r="AD17" s="6">
        <v>0.13982646147643599</v>
      </c>
      <c r="AE17" s="60"/>
      <c r="AF17" s="26">
        <v>4992.5925059733336</v>
      </c>
      <c r="AG17" s="26">
        <v>27043.075079083334</v>
      </c>
      <c r="AH17" s="26">
        <v>62614.091219269998</v>
      </c>
      <c r="AI17" s="26">
        <v>33.667366666665998</v>
      </c>
      <c r="AJ17" s="26" t="s">
        <v>433</v>
      </c>
      <c r="AK17" s="26" t="s">
        <v>431</v>
      </c>
      <c r="AL17" s="49" t="s">
        <v>49</v>
      </c>
    </row>
    <row r="18" spans="1:38" s="2" customFormat="1" ht="26.25" customHeight="1" thickBot="1" x14ac:dyDescent="0.25">
      <c r="A18" s="70" t="s">
        <v>53</v>
      </c>
      <c r="B18" s="70" t="s">
        <v>60</v>
      </c>
      <c r="C18" s="71" t="s">
        <v>61</v>
      </c>
      <c r="D18" s="72"/>
      <c r="E18" s="6">
        <v>10.76220935769577</v>
      </c>
      <c r="F18" s="6">
        <v>0.62049303957234647</v>
      </c>
      <c r="G18" s="6">
        <v>13.942808027211701</v>
      </c>
      <c r="H18" s="6" t="s">
        <v>432</v>
      </c>
      <c r="I18" s="6">
        <v>0.72379627083485309</v>
      </c>
      <c r="J18" s="6">
        <v>0.85690000189177729</v>
      </c>
      <c r="K18" s="6">
        <v>0.97844427336127571</v>
      </c>
      <c r="L18" s="6">
        <v>0.376500208642985</v>
      </c>
      <c r="M18" s="6">
        <v>2.5012022186670744</v>
      </c>
      <c r="N18" s="6">
        <v>0.31237402278200016</v>
      </c>
      <c r="O18" s="6">
        <v>0.10424586628755401</v>
      </c>
      <c r="P18" s="6">
        <v>9.6227691412029512E-2</v>
      </c>
      <c r="Q18" s="6">
        <v>9.4615153933614513E-2</v>
      </c>
      <c r="R18" s="6">
        <v>0.44446785291313351</v>
      </c>
      <c r="S18" s="6">
        <v>0.19734911922915371</v>
      </c>
      <c r="T18" s="6">
        <v>8.0105536091757799</v>
      </c>
      <c r="U18" s="6">
        <v>0.11197279277389768</v>
      </c>
      <c r="V18" s="6">
        <v>1.2738527733209184</v>
      </c>
      <c r="W18" s="6">
        <v>0.15587484255121095</v>
      </c>
      <c r="X18" s="6">
        <v>8.4820073701341266E-4</v>
      </c>
      <c r="Y18" s="6">
        <v>1.9081403523063696E-3</v>
      </c>
      <c r="Z18" s="6">
        <v>8.4879615042581273E-4</v>
      </c>
      <c r="AA18" s="6">
        <v>9.0359616805461265E-4</v>
      </c>
      <c r="AB18" s="6">
        <v>4.5087334079921522E-3</v>
      </c>
      <c r="AC18" s="6">
        <v>3.947E-3</v>
      </c>
      <c r="AD18" s="6">
        <v>1.9999999999999999E-6</v>
      </c>
      <c r="AE18" s="60"/>
      <c r="AF18" s="26">
        <v>33241.740674419998</v>
      </c>
      <c r="AG18" s="26">
        <v>809.55840000000001</v>
      </c>
      <c r="AH18" s="26">
        <v>16399.927664085852</v>
      </c>
      <c r="AI18" s="26" t="s">
        <v>431</v>
      </c>
      <c r="AJ18" s="26" t="s">
        <v>433</v>
      </c>
      <c r="AK18" s="26" t="s">
        <v>431</v>
      </c>
      <c r="AL18" s="49" t="s">
        <v>49</v>
      </c>
    </row>
    <row r="19" spans="1:38" s="2" customFormat="1" ht="26.25" customHeight="1" thickBot="1" x14ac:dyDescent="0.25">
      <c r="A19" s="70" t="s">
        <v>53</v>
      </c>
      <c r="B19" s="70" t="s">
        <v>62</v>
      </c>
      <c r="C19" s="71" t="s">
        <v>63</v>
      </c>
      <c r="D19" s="72"/>
      <c r="E19" s="6">
        <v>10.02560489948209</v>
      </c>
      <c r="F19" s="6">
        <v>1.9095203709547781</v>
      </c>
      <c r="G19" s="6">
        <v>11.593993784232675</v>
      </c>
      <c r="H19" s="6">
        <v>2.3749914E-2</v>
      </c>
      <c r="I19" s="6">
        <v>0.57967086392229816</v>
      </c>
      <c r="J19" s="6">
        <v>0.70641520141954295</v>
      </c>
      <c r="K19" s="6">
        <v>0.81939476467604433</v>
      </c>
      <c r="L19" s="6">
        <v>7.6761996018416018E-2</v>
      </c>
      <c r="M19" s="6">
        <v>4.4284936405750397</v>
      </c>
      <c r="N19" s="6">
        <v>0.29867600072242789</v>
      </c>
      <c r="O19" s="6">
        <v>1.8223068580474309E-2</v>
      </c>
      <c r="P19" s="6">
        <v>3.3915191113732736E-2</v>
      </c>
      <c r="Q19" s="6">
        <v>7.1955707853470025E-2</v>
      </c>
      <c r="R19" s="6">
        <v>0.256802640572247</v>
      </c>
      <c r="S19" s="6">
        <v>9.8077280492052249E-2</v>
      </c>
      <c r="T19" s="6">
        <v>2.0815301821607393</v>
      </c>
      <c r="U19" s="6">
        <v>0.14691081244168108</v>
      </c>
      <c r="V19" s="6">
        <v>0.78966139533740354</v>
      </c>
      <c r="W19" s="6">
        <v>0.41767249588640093</v>
      </c>
      <c r="X19" s="6">
        <v>3.1872370823510507E-2</v>
      </c>
      <c r="Y19" s="6">
        <v>4.9722483779012346E-2</v>
      </c>
      <c r="Z19" s="6">
        <v>2.3637998470385398E-2</v>
      </c>
      <c r="AA19" s="6">
        <v>1.8905003429269537E-2</v>
      </c>
      <c r="AB19" s="6">
        <v>0.12413785650217778</v>
      </c>
      <c r="AC19" s="6">
        <v>4.5151091614164703E-2</v>
      </c>
      <c r="AD19" s="6">
        <v>0.22245093759548509</v>
      </c>
      <c r="AE19" s="60"/>
      <c r="AF19" s="26">
        <v>16190.629064253408</v>
      </c>
      <c r="AG19" s="26">
        <v>7438.1121533972191</v>
      </c>
      <c r="AH19" s="26">
        <v>115561.906750279</v>
      </c>
      <c r="AI19" s="26">
        <v>641.88968104803803</v>
      </c>
      <c r="AJ19" s="26">
        <v>1048.80218268</v>
      </c>
      <c r="AK19" s="26" t="s">
        <v>431</v>
      </c>
      <c r="AL19" s="49" t="s">
        <v>49</v>
      </c>
    </row>
    <row r="20" spans="1:38" s="2" customFormat="1" ht="26.25" customHeight="1" thickBot="1" x14ac:dyDescent="0.25">
      <c r="A20" s="70" t="s">
        <v>53</v>
      </c>
      <c r="B20" s="70" t="s">
        <v>64</v>
      </c>
      <c r="C20" s="71" t="s">
        <v>65</v>
      </c>
      <c r="D20" s="72"/>
      <c r="E20" s="6">
        <v>8.7851441784943667</v>
      </c>
      <c r="F20" s="6">
        <v>3.5970224357144147</v>
      </c>
      <c r="G20" s="6">
        <v>5.3217039635195187</v>
      </c>
      <c r="H20" s="6">
        <v>0.32548792807727112</v>
      </c>
      <c r="I20" s="6">
        <v>2.3181972458447131</v>
      </c>
      <c r="J20" s="6">
        <v>2.5722097471454459</v>
      </c>
      <c r="K20" s="6">
        <v>2.8095118536222077</v>
      </c>
      <c r="L20" s="6">
        <v>0.3369019940577489</v>
      </c>
      <c r="M20" s="6">
        <v>9.7909346947411162</v>
      </c>
      <c r="N20" s="6">
        <v>0.94134212956770635</v>
      </c>
      <c r="O20" s="6">
        <v>0.17481405056687316</v>
      </c>
      <c r="P20" s="6">
        <v>6.3178974667084581E-2</v>
      </c>
      <c r="Q20" s="6">
        <v>0.330976543342693</v>
      </c>
      <c r="R20" s="6">
        <v>0.57059279780024119</v>
      </c>
      <c r="S20" s="6">
        <v>0.74614400743546339</v>
      </c>
      <c r="T20" s="6">
        <v>1.9050413974583353</v>
      </c>
      <c r="U20" s="6">
        <v>7.6067032168615503E-2</v>
      </c>
      <c r="V20" s="6">
        <v>10.448707121333987</v>
      </c>
      <c r="W20" s="6">
        <v>2.534875580594588</v>
      </c>
      <c r="X20" s="6">
        <v>0.12598424708153827</v>
      </c>
      <c r="Y20" s="6">
        <v>0.14841752033520389</v>
      </c>
      <c r="Z20" s="6">
        <v>4.7653070605944751E-2</v>
      </c>
      <c r="AA20" s="6">
        <v>3.9513126723123231E-2</v>
      </c>
      <c r="AB20" s="6">
        <v>0.36156796474654024</v>
      </c>
      <c r="AC20" s="6">
        <v>0.20773260725661219</v>
      </c>
      <c r="AD20" s="6">
        <v>0.10958238031382279</v>
      </c>
      <c r="AE20" s="60"/>
      <c r="AF20" s="26">
        <v>9743.1345482140132</v>
      </c>
      <c r="AG20" s="26">
        <v>1146.0888399999999</v>
      </c>
      <c r="AH20" s="26">
        <v>80695.761149574435</v>
      </c>
      <c r="AI20" s="26">
        <v>40373.284695038623</v>
      </c>
      <c r="AJ20" s="26" t="s">
        <v>433</v>
      </c>
      <c r="AK20" s="26" t="s">
        <v>431</v>
      </c>
      <c r="AL20" s="49" t="s">
        <v>49</v>
      </c>
    </row>
    <row r="21" spans="1:38" s="2" customFormat="1" ht="26.25" customHeight="1" thickBot="1" x14ac:dyDescent="0.25">
      <c r="A21" s="70" t="s">
        <v>53</v>
      </c>
      <c r="B21" s="70" t="s">
        <v>66</v>
      </c>
      <c r="C21" s="71" t="s">
        <v>67</v>
      </c>
      <c r="D21" s="72"/>
      <c r="E21" s="6">
        <v>9.0617885269999991</v>
      </c>
      <c r="F21" s="6">
        <v>4.7280341090000002</v>
      </c>
      <c r="G21" s="6">
        <v>13.224724471</v>
      </c>
      <c r="H21" s="6">
        <v>0.43403085499999999</v>
      </c>
      <c r="I21" s="6">
        <v>2.4326039800000001</v>
      </c>
      <c r="J21" s="6">
        <v>2.6860872439999999</v>
      </c>
      <c r="K21" s="6">
        <v>2.9721591950000001</v>
      </c>
      <c r="L21" s="6">
        <v>0.56615046099999999</v>
      </c>
      <c r="M21" s="6">
        <v>10.044859356</v>
      </c>
      <c r="N21" s="6">
        <v>0.59186383799999998</v>
      </c>
      <c r="O21" s="6">
        <v>0.15982791900000001</v>
      </c>
      <c r="P21" s="6">
        <v>1.7082165E-2</v>
      </c>
      <c r="Q21" s="6">
        <v>3.3344498E-2</v>
      </c>
      <c r="R21" s="6">
        <v>0.74699231700000002</v>
      </c>
      <c r="S21" s="6">
        <v>0.153396437</v>
      </c>
      <c r="T21" s="6">
        <v>4.9304660010000001</v>
      </c>
      <c r="U21" s="6">
        <v>9.4398590000000001E-3</v>
      </c>
      <c r="V21" s="6">
        <v>6.2930334139999999</v>
      </c>
      <c r="W21" s="6">
        <v>1.4666565432653544</v>
      </c>
      <c r="X21" s="6">
        <v>0.14005091857943242</v>
      </c>
      <c r="Y21" s="6">
        <v>0.23170383678794465</v>
      </c>
      <c r="Z21" s="6">
        <v>8.0704194057395331E-2</v>
      </c>
      <c r="AA21" s="6">
        <v>6.8439315516751073E-2</v>
      </c>
      <c r="AB21" s="6">
        <v>0.52089826494152347</v>
      </c>
      <c r="AC21" s="6">
        <v>6.0268000000000002E-2</v>
      </c>
      <c r="AD21" s="6">
        <v>3.0956999999999998E-2</v>
      </c>
      <c r="AE21" s="60"/>
      <c r="AF21" s="26">
        <v>28239.852645398674</v>
      </c>
      <c r="AG21" s="26">
        <v>747.607780911335</v>
      </c>
      <c r="AH21" s="26">
        <v>60785.73</v>
      </c>
      <c r="AI21" s="26">
        <v>11730.563713443347</v>
      </c>
      <c r="AJ21" s="26" t="s">
        <v>433</v>
      </c>
      <c r="AK21" s="26" t="s">
        <v>431</v>
      </c>
      <c r="AL21" s="49" t="s">
        <v>49</v>
      </c>
    </row>
    <row r="22" spans="1:38" s="2" customFormat="1" ht="26.25" customHeight="1" thickBot="1" x14ac:dyDescent="0.25">
      <c r="A22" s="70" t="s">
        <v>53</v>
      </c>
      <c r="B22" s="74" t="s">
        <v>68</v>
      </c>
      <c r="C22" s="71" t="s">
        <v>69</v>
      </c>
      <c r="D22" s="72"/>
      <c r="E22" s="6">
        <v>95.287442117273415</v>
      </c>
      <c r="F22" s="6">
        <v>1.5826857344411671</v>
      </c>
      <c r="G22" s="6">
        <v>50.465618521419309</v>
      </c>
      <c r="H22" s="6">
        <v>7.3965960000000001E-3</v>
      </c>
      <c r="I22" s="6">
        <v>1.6511924285349784</v>
      </c>
      <c r="J22" s="6">
        <v>3.0123366242427796</v>
      </c>
      <c r="K22" s="6">
        <v>3.8357625722700273</v>
      </c>
      <c r="L22" s="6">
        <v>0.40065707983389282</v>
      </c>
      <c r="M22" s="6">
        <v>74.148472613191686</v>
      </c>
      <c r="N22" s="6">
        <v>3.4022090153924127</v>
      </c>
      <c r="O22" s="6">
        <v>3.3193280502642093</v>
      </c>
      <c r="P22" s="6">
        <v>0.80805205132067126</v>
      </c>
      <c r="Q22" s="6">
        <v>0.8592283457785681</v>
      </c>
      <c r="R22" s="6">
        <v>0.94879981264167879</v>
      </c>
      <c r="S22" s="6">
        <v>0.862594452573199</v>
      </c>
      <c r="T22" s="6">
        <v>3.9669659252545184</v>
      </c>
      <c r="U22" s="6">
        <v>0.15081154379943687</v>
      </c>
      <c r="V22" s="6">
        <v>3.3988693834450117</v>
      </c>
      <c r="W22" s="6">
        <v>1.4957503375219583</v>
      </c>
      <c r="X22" s="6">
        <v>5.4836486259535657E-3</v>
      </c>
      <c r="Y22" s="6">
        <v>1.4643846318910364E-2</v>
      </c>
      <c r="Z22" s="6">
        <v>4.6299077174491911E-3</v>
      </c>
      <c r="AA22" s="6">
        <v>3.3397073047065234E-3</v>
      </c>
      <c r="AB22" s="6">
        <v>2.8097109967019647E-2</v>
      </c>
      <c r="AC22" s="6">
        <v>0.14278330382400001</v>
      </c>
      <c r="AD22" s="6">
        <v>0.62694800431589603</v>
      </c>
      <c r="AE22" s="60"/>
      <c r="AF22" s="26">
        <v>140087.49436096803</v>
      </c>
      <c r="AG22" s="26">
        <v>4993.1871564554649</v>
      </c>
      <c r="AH22" s="26">
        <v>111204.89166195161</v>
      </c>
      <c r="AI22" s="26">
        <v>5624.9358103910954</v>
      </c>
      <c r="AJ22" s="26">
        <v>3447.835</v>
      </c>
      <c r="AK22" s="26" t="s">
        <v>431</v>
      </c>
      <c r="AL22" s="49" t="s">
        <v>49</v>
      </c>
    </row>
    <row r="23" spans="1:38" s="2" customFormat="1" ht="26.25" customHeight="1" thickBot="1" x14ac:dyDescent="0.25">
      <c r="A23" s="70" t="s">
        <v>70</v>
      </c>
      <c r="B23" s="74" t="s">
        <v>393</v>
      </c>
      <c r="C23" s="71" t="s">
        <v>389</v>
      </c>
      <c r="D23" s="117"/>
      <c r="E23" s="6">
        <v>45.084008195000003</v>
      </c>
      <c r="F23" s="6">
        <v>5.1779748559999996</v>
      </c>
      <c r="G23" s="6">
        <v>0.86812872299999999</v>
      </c>
      <c r="H23" s="6">
        <v>9.8636790000000002E-3</v>
      </c>
      <c r="I23" s="6">
        <v>3.2118486260000001</v>
      </c>
      <c r="J23" s="6">
        <v>3.2118486260000001</v>
      </c>
      <c r="K23" s="6">
        <v>3.2118486260000001</v>
      </c>
      <c r="L23" s="6">
        <v>1.893650265</v>
      </c>
      <c r="M23" s="6">
        <v>15.501126528</v>
      </c>
      <c r="N23" s="6" t="s">
        <v>432</v>
      </c>
      <c r="O23" s="6">
        <v>1.2401837000000001E-2</v>
      </c>
      <c r="P23" s="6" t="s">
        <v>432</v>
      </c>
      <c r="Q23" s="6" t="s">
        <v>432</v>
      </c>
      <c r="R23" s="6">
        <v>6.2009170000000002E-2</v>
      </c>
      <c r="S23" s="6">
        <v>2.1083125859999998</v>
      </c>
      <c r="T23" s="6">
        <v>8.6812847999999998E-2</v>
      </c>
      <c r="U23" s="6">
        <v>1.2401837000000001E-2</v>
      </c>
      <c r="V23" s="6">
        <v>1.2401838730000001</v>
      </c>
      <c r="W23" s="6" t="s">
        <v>432</v>
      </c>
      <c r="X23" s="6">
        <v>3.7205516411920769E-2</v>
      </c>
      <c r="Y23" s="6">
        <v>6.2009194019867951E-2</v>
      </c>
      <c r="Z23" s="6">
        <v>4.2662325485669152E-2</v>
      </c>
      <c r="AA23" s="6">
        <v>9.7974526551391355E-3</v>
      </c>
      <c r="AB23" s="6">
        <v>0.15167448857259699</v>
      </c>
      <c r="AC23" s="6" t="s">
        <v>431</v>
      </c>
      <c r="AD23" s="6" t="s">
        <v>431</v>
      </c>
      <c r="AE23" s="60"/>
      <c r="AF23" s="26">
        <v>53451.925245126171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18.086449595849309</v>
      </c>
      <c r="F24" s="6">
        <v>10.859942752870387</v>
      </c>
      <c r="G24" s="6">
        <v>14.1300786920081</v>
      </c>
      <c r="H24" s="6">
        <v>0.94394188000000001</v>
      </c>
      <c r="I24" s="6">
        <v>4.5287473884152947</v>
      </c>
      <c r="J24" s="6">
        <v>4.8411982787836081</v>
      </c>
      <c r="K24" s="6">
        <v>5.2399535888336635</v>
      </c>
      <c r="L24" s="6">
        <v>1.1496031692392266</v>
      </c>
      <c r="M24" s="6">
        <v>20.509735104775995</v>
      </c>
      <c r="N24" s="6">
        <v>0.98096127583712867</v>
      </c>
      <c r="O24" s="6">
        <v>0.33967565503864122</v>
      </c>
      <c r="P24" s="6">
        <v>3.4203577296564036E-2</v>
      </c>
      <c r="Q24" s="6">
        <v>4.8248803999876917E-2</v>
      </c>
      <c r="R24" s="6">
        <v>1.106415286324673</v>
      </c>
      <c r="S24" s="6">
        <v>0.24398046614449936</v>
      </c>
      <c r="T24" s="6">
        <v>5.4178529104463111</v>
      </c>
      <c r="U24" s="6">
        <v>2.1444330280349432E-2</v>
      </c>
      <c r="V24" s="6">
        <v>13.494931597890613</v>
      </c>
      <c r="W24" s="6">
        <v>2.9103372223894057</v>
      </c>
      <c r="X24" s="6">
        <v>0.27840844539769899</v>
      </c>
      <c r="Y24" s="6">
        <v>0.45420018579520982</v>
      </c>
      <c r="Z24" s="6">
        <v>0.15052905224170499</v>
      </c>
      <c r="AA24" s="6">
        <v>0.12474193144205285</v>
      </c>
      <c r="AB24" s="6">
        <v>1.0078796148686502</v>
      </c>
      <c r="AC24" s="6">
        <v>0.12954299999999999</v>
      </c>
      <c r="AD24" s="6">
        <v>1.7191999999999999E-2</v>
      </c>
      <c r="AE24" s="60"/>
      <c r="AF24" s="26">
        <v>33103.248347678345</v>
      </c>
      <c r="AG24" s="26">
        <v>92.203994115380993</v>
      </c>
      <c r="AH24" s="26">
        <v>157388.58480280999</v>
      </c>
      <c r="AI24" s="26">
        <v>25511.942742141451</v>
      </c>
      <c r="AJ24" s="26" t="s">
        <v>431</v>
      </c>
      <c r="AK24" s="26" t="s">
        <v>431</v>
      </c>
      <c r="AL24" s="49" t="s">
        <v>49</v>
      </c>
    </row>
    <row r="25" spans="1:38" s="2" customFormat="1" ht="26.25" customHeight="1" thickBot="1" x14ac:dyDescent="0.25">
      <c r="A25" s="70" t="s">
        <v>73</v>
      </c>
      <c r="B25" s="74" t="s">
        <v>74</v>
      </c>
      <c r="C25" s="76" t="s">
        <v>75</v>
      </c>
      <c r="D25" s="72"/>
      <c r="E25" s="6">
        <v>3.6690087967446963</v>
      </c>
      <c r="F25" s="6">
        <v>0.33057318608083852</v>
      </c>
      <c r="G25" s="6">
        <v>0.23108548945754911</v>
      </c>
      <c r="H25" s="6" t="s">
        <v>432</v>
      </c>
      <c r="I25" s="6">
        <v>3.9495505603562325E-2</v>
      </c>
      <c r="J25" s="6">
        <v>3.9495505603562325E-2</v>
      </c>
      <c r="K25" s="6">
        <v>3.9495505603562325E-2</v>
      </c>
      <c r="L25" s="6">
        <v>1.8955568181010053E-2</v>
      </c>
      <c r="M25" s="6">
        <v>2.6578986445949093</v>
      </c>
      <c r="N25" s="6">
        <v>8.2606297938013232E-2</v>
      </c>
      <c r="O25" s="6">
        <v>1.4277363092603748E-5</v>
      </c>
      <c r="P25" s="6">
        <v>6.3056905863772292E-4</v>
      </c>
      <c r="Q25" s="6">
        <v>2.7355897207318085E-5</v>
      </c>
      <c r="R25" s="6">
        <v>3.3270015215560154E-3</v>
      </c>
      <c r="S25" s="6">
        <v>2.020038504149549E-3</v>
      </c>
      <c r="T25" s="6">
        <v>2.7573066491456423E-5</v>
      </c>
      <c r="U25" s="6">
        <v>2.7345038743111167E-5</v>
      </c>
      <c r="V25" s="6">
        <v>5.2306535533912504E-3</v>
      </c>
      <c r="W25" s="6" t="s">
        <v>432</v>
      </c>
      <c r="X25" s="6">
        <v>3.724741287960643E-6</v>
      </c>
      <c r="Y25" s="6">
        <v>6.8286923403871086E-6</v>
      </c>
      <c r="Z25" s="6">
        <v>2.3279633101939198E-6</v>
      </c>
      <c r="AA25" s="6">
        <v>2.3784852466517559E-3</v>
      </c>
      <c r="AB25" s="6">
        <v>2.3913666435902976E-3</v>
      </c>
      <c r="AC25" s="6" t="s">
        <v>431</v>
      </c>
      <c r="AD25" s="6" t="s">
        <v>431</v>
      </c>
      <c r="AE25" s="60"/>
      <c r="AF25" s="26">
        <v>11915.048775796966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2.7868602070451463</v>
      </c>
      <c r="F26" s="6">
        <v>0.23412187224153835</v>
      </c>
      <c r="G26" s="6">
        <v>0.19799398862573991</v>
      </c>
      <c r="H26" s="6" t="s">
        <v>432</v>
      </c>
      <c r="I26" s="6">
        <v>2.2633075169095823E-2</v>
      </c>
      <c r="J26" s="6">
        <v>2.2633075169095823E-2</v>
      </c>
      <c r="K26" s="6">
        <v>2.2633075169095823E-2</v>
      </c>
      <c r="L26" s="6">
        <v>1.0847936407646004E-2</v>
      </c>
      <c r="M26" s="6">
        <v>2.7065925374330879</v>
      </c>
      <c r="N26" s="6">
        <v>0.5311189085743091</v>
      </c>
      <c r="O26" s="6">
        <v>1.232258429603179E-5</v>
      </c>
      <c r="P26" s="6">
        <v>5.441543066085487E-4</v>
      </c>
      <c r="Q26" s="6">
        <v>2.356005752602635E-5</v>
      </c>
      <c r="R26" s="6">
        <v>2.8470635214354664E-3</v>
      </c>
      <c r="S26" s="6">
        <v>1.7290459361066135E-3</v>
      </c>
      <c r="T26" s="6">
        <v>2.495755451885629E-5</v>
      </c>
      <c r="U26" s="6">
        <v>2.3490182676384853E-5</v>
      </c>
      <c r="V26" s="6">
        <v>4.4900980525229188E-3</v>
      </c>
      <c r="W26" s="6" t="s">
        <v>432</v>
      </c>
      <c r="X26" s="6">
        <v>2.8341368952042338E-5</v>
      </c>
      <c r="Y26" s="6">
        <v>5.1959176253247865E-5</v>
      </c>
      <c r="Z26" s="6">
        <v>1.7713355634733899E-5</v>
      </c>
      <c r="AA26" s="6">
        <v>1.5956237708721235E-3</v>
      </c>
      <c r="AB26" s="6">
        <v>1.6936376717121477E-3</v>
      </c>
      <c r="AC26" s="6" t="s">
        <v>431</v>
      </c>
      <c r="AD26" s="6" t="s">
        <v>431</v>
      </c>
      <c r="AE26" s="60"/>
      <c r="AF26" s="26">
        <v>10157.592372789746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193.01672470299999</v>
      </c>
      <c r="F27" s="6">
        <v>39.479715863000003</v>
      </c>
      <c r="G27" s="6">
        <v>8.8410752370000001</v>
      </c>
      <c r="H27" s="6">
        <v>3.905778567</v>
      </c>
      <c r="I27" s="6">
        <v>10.215997349</v>
      </c>
      <c r="J27" s="6">
        <v>10.215997349</v>
      </c>
      <c r="K27" s="6">
        <v>10.215997349</v>
      </c>
      <c r="L27" s="6">
        <v>8.2190371970000005</v>
      </c>
      <c r="M27" s="6">
        <v>384.87366374200002</v>
      </c>
      <c r="N27" s="6">
        <v>44.561891875000001</v>
      </c>
      <c r="O27" s="6">
        <v>0.17699668700000001</v>
      </c>
      <c r="P27" s="6">
        <v>0.104661541</v>
      </c>
      <c r="Q27" s="6">
        <v>2.7511839999999998E-3</v>
      </c>
      <c r="R27" s="6">
        <v>0.86236861499999995</v>
      </c>
      <c r="S27" s="6">
        <v>29.999470596999998</v>
      </c>
      <c r="T27" s="6">
        <v>1.2414122480000001</v>
      </c>
      <c r="U27" s="6">
        <v>0.17674594900000001</v>
      </c>
      <c r="V27" s="6">
        <v>17.685706863</v>
      </c>
      <c r="W27" s="6">
        <v>12.9430024131</v>
      </c>
      <c r="X27" s="6">
        <v>0.35593465383790002</v>
      </c>
      <c r="Y27" s="6">
        <v>0.40264222655120002</v>
      </c>
      <c r="Z27" s="6">
        <v>0.31006348574940001</v>
      </c>
      <c r="AA27" s="6">
        <v>0.34455556523030001</v>
      </c>
      <c r="AB27" s="6">
        <v>1.4131959313661</v>
      </c>
      <c r="AC27" s="6" t="s">
        <v>431</v>
      </c>
      <c r="AD27" s="6">
        <v>2.5929440000000001</v>
      </c>
      <c r="AE27" s="60"/>
      <c r="AF27" s="26">
        <v>684440.34822448355</v>
      </c>
      <c r="AG27" s="26" t="s">
        <v>433</v>
      </c>
      <c r="AH27" s="26" t="s">
        <v>433</v>
      </c>
      <c r="AI27" s="26">
        <v>4236.5812530494413</v>
      </c>
      <c r="AJ27" s="26">
        <v>111.23151237034583</v>
      </c>
      <c r="AK27" s="26" t="s">
        <v>431</v>
      </c>
      <c r="AL27" s="49" t="s">
        <v>49</v>
      </c>
    </row>
    <row r="28" spans="1:38" s="2" customFormat="1" ht="26.25" customHeight="1" thickBot="1" x14ac:dyDescent="0.25">
      <c r="A28" s="70" t="s">
        <v>78</v>
      </c>
      <c r="B28" s="70" t="s">
        <v>81</v>
      </c>
      <c r="C28" s="71" t="s">
        <v>82</v>
      </c>
      <c r="D28" s="72"/>
      <c r="E28" s="6">
        <v>38.741570242000002</v>
      </c>
      <c r="F28" s="6">
        <v>5.5761236009999999</v>
      </c>
      <c r="G28" s="6">
        <v>1.763833312</v>
      </c>
      <c r="H28" s="6">
        <v>3.5141392E-2</v>
      </c>
      <c r="I28" s="6">
        <v>3.924221481</v>
      </c>
      <c r="J28" s="6">
        <v>3.924221481</v>
      </c>
      <c r="K28" s="6">
        <v>3.924221481</v>
      </c>
      <c r="L28" s="6">
        <v>2.855561035</v>
      </c>
      <c r="M28" s="6">
        <v>54.846122123999997</v>
      </c>
      <c r="N28" s="6">
        <v>2.3114229630000001</v>
      </c>
      <c r="O28" s="6">
        <v>1.8644892999999999E-2</v>
      </c>
      <c r="P28" s="6">
        <v>1.4283495E-2</v>
      </c>
      <c r="Q28" s="6">
        <v>2.8593899999999997E-4</v>
      </c>
      <c r="R28" s="6">
        <v>9.9858752999999995E-2</v>
      </c>
      <c r="S28" s="6">
        <v>3.1704274629999998</v>
      </c>
      <c r="T28" s="6">
        <v>0.13012694299999999</v>
      </c>
      <c r="U28" s="6">
        <v>1.8688574999999999E-2</v>
      </c>
      <c r="V28" s="6">
        <v>1.8749885719999999</v>
      </c>
      <c r="W28" s="6">
        <v>1.4843105027000001</v>
      </c>
      <c r="X28" s="6">
        <v>4.8394727612500001E-2</v>
      </c>
      <c r="Y28" s="6">
        <v>5.4627601327499997E-2</v>
      </c>
      <c r="Z28" s="6">
        <v>4.2411309472099999E-2</v>
      </c>
      <c r="AA28" s="6">
        <v>4.57373761165E-2</v>
      </c>
      <c r="AB28" s="6">
        <v>0.19117101452919999</v>
      </c>
      <c r="AC28" s="6" t="s">
        <v>431</v>
      </c>
      <c r="AD28" s="6">
        <v>0.330374</v>
      </c>
      <c r="AE28" s="60"/>
      <c r="AF28" s="26">
        <v>111978.97421276633</v>
      </c>
      <c r="AG28" s="26" t="s">
        <v>433</v>
      </c>
      <c r="AH28" s="26" t="s">
        <v>433</v>
      </c>
      <c r="AI28" s="26">
        <v>509.73041096225086</v>
      </c>
      <c r="AJ28" s="26">
        <v>26.78800423146188</v>
      </c>
      <c r="AK28" s="26" t="s">
        <v>431</v>
      </c>
      <c r="AL28" s="49" t="s">
        <v>49</v>
      </c>
    </row>
    <row r="29" spans="1:38" s="2" customFormat="1" ht="26.25" customHeight="1" thickBot="1" x14ac:dyDescent="0.25">
      <c r="A29" s="70" t="s">
        <v>78</v>
      </c>
      <c r="B29" s="70" t="s">
        <v>83</v>
      </c>
      <c r="C29" s="71" t="s">
        <v>84</v>
      </c>
      <c r="D29" s="72"/>
      <c r="E29" s="6">
        <v>229.953770889</v>
      </c>
      <c r="F29" s="6">
        <v>8.831477091</v>
      </c>
      <c r="G29" s="6">
        <v>4.8754813019999999</v>
      </c>
      <c r="H29" s="6">
        <v>9.3036603999999995E-2</v>
      </c>
      <c r="I29" s="6">
        <v>5.79451187</v>
      </c>
      <c r="J29" s="6">
        <v>5.79451187</v>
      </c>
      <c r="K29" s="6">
        <v>5.79451187</v>
      </c>
      <c r="L29" s="6">
        <v>3.63859639</v>
      </c>
      <c r="M29" s="6">
        <v>55.471857389</v>
      </c>
      <c r="N29" s="6">
        <v>4.2354910490000002</v>
      </c>
      <c r="O29" s="6">
        <v>2.8361965999999999E-2</v>
      </c>
      <c r="P29" s="6">
        <v>3.7322187E-2</v>
      </c>
      <c r="Q29" s="6">
        <v>7.0430700000000004E-4</v>
      </c>
      <c r="R29" s="6">
        <v>0.17778565800000001</v>
      </c>
      <c r="S29" s="6">
        <v>4.8189952490000003</v>
      </c>
      <c r="T29" s="6">
        <v>0.197294215</v>
      </c>
      <c r="U29" s="6">
        <v>2.8591144999999998E-2</v>
      </c>
      <c r="V29" s="6">
        <v>2.8921084170000002</v>
      </c>
      <c r="W29" s="6">
        <v>2.0233079169999999</v>
      </c>
      <c r="X29" s="6">
        <v>2.8906153824899999E-2</v>
      </c>
      <c r="Y29" s="6">
        <v>0.17504282038380001</v>
      </c>
      <c r="Z29" s="6">
        <v>0.1955983075479</v>
      </c>
      <c r="AA29" s="6">
        <v>4.4965128171599998E-2</v>
      </c>
      <c r="AB29" s="6">
        <v>0.44451240992890001</v>
      </c>
      <c r="AC29" s="6" t="s">
        <v>431</v>
      </c>
      <c r="AD29" s="6">
        <v>0.397121</v>
      </c>
      <c r="AE29" s="60"/>
      <c r="AF29" s="26">
        <v>301697.62940238736</v>
      </c>
      <c r="AG29" s="26" t="s">
        <v>433</v>
      </c>
      <c r="AH29" s="26">
        <v>818.51628000000005</v>
      </c>
      <c r="AI29" s="26">
        <v>1299.1505691586078</v>
      </c>
      <c r="AJ29" s="26">
        <v>75.550470091217591</v>
      </c>
      <c r="AK29" s="26" t="s">
        <v>431</v>
      </c>
      <c r="AL29" s="49" t="s">
        <v>49</v>
      </c>
    </row>
    <row r="30" spans="1:38" s="2" customFormat="1" ht="26.25" customHeight="1" thickBot="1" x14ac:dyDescent="0.25">
      <c r="A30" s="70" t="s">
        <v>78</v>
      </c>
      <c r="B30" s="70" t="s">
        <v>85</v>
      </c>
      <c r="C30" s="71" t="s">
        <v>86</v>
      </c>
      <c r="D30" s="72"/>
      <c r="E30" s="6">
        <v>4.54319893</v>
      </c>
      <c r="F30" s="6">
        <v>30.667887697000001</v>
      </c>
      <c r="G30" s="6">
        <v>0.156940673</v>
      </c>
      <c r="H30" s="6">
        <v>2.9291444999999999E-2</v>
      </c>
      <c r="I30" s="6">
        <v>0.380148928</v>
      </c>
      <c r="J30" s="6">
        <v>0.380148928</v>
      </c>
      <c r="K30" s="6">
        <v>0.380148928</v>
      </c>
      <c r="L30" s="6">
        <v>5.9787246000000002E-2</v>
      </c>
      <c r="M30" s="6">
        <v>236.822882139</v>
      </c>
      <c r="N30" s="6">
        <v>3.6169434850000002</v>
      </c>
      <c r="O30" s="6">
        <v>1.6895851999999999E-2</v>
      </c>
      <c r="P30" s="6">
        <v>4.6915079999999996E-3</v>
      </c>
      <c r="Q30" s="6">
        <v>1.6177100000000001E-4</v>
      </c>
      <c r="R30" s="6">
        <v>7.4083656999999997E-2</v>
      </c>
      <c r="S30" s="6">
        <v>2.8666966600000001</v>
      </c>
      <c r="T30" s="6">
        <v>0.118645901</v>
      </c>
      <c r="U30" s="6">
        <v>1.6822213999999999E-2</v>
      </c>
      <c r="V30" s="6">
        <v>1.6752431290000001</v>
      </c>
      <c r="W30" s="6">
        <v>0.52425201529999998</v>
      </c>
      <c r="X30" s="6">
        <v>6.7602911659000002E-3</v>
      </c>
      <c r="Y30" s="6">
        <v>1.07328557081E-2</v>
      </c>
      <c r="Z30" s="6">
        <v>4.664861474E-3</v>
      </c>
      <c r="AA30" s="6">
        <v>1.23324872853E-2</v>
      </c>
      <c r="AB30" s="6">
        <v>3.4490495632600003E-2</v>
      </c>
      <c r="AC30" s="6" t="s">
        <v>431</v>
      </c>
      <c r="AD30" s="6">
        <v>0.33665400000000001</v>
      </c>
      <c r="AE30" s="60"/>
      <c r="AF30" s="26">
        <v>22363.372550048069</v>
      </c>
      <c r="AG30" s="26" t="s">
        <v>433</v>
      </c>
      <c r="AH30" s="26" t="s">
        <v>433</v>
      </c>
      <c r="AI30" s="26">
        <v>219.30834498911776</v>
      </c>
      <c r="AJ30" s="26" t="s">
        <v>433</v>
      </c>
      <c r="AK30" s="26" t="s">
        <v>431</v>
      </c>
      <c r="AL30" s="49" t="s">
        <v>49</v>
      </c>
    </row>
    <row r="31" spans="1:38" s="2" customFormat="1" ht="26.25" customHeight="1" thickBot="1" x14ac:dyDescent="0.25">
      <c r="A31" s="70" t="s">
        <v>78</v>
      </c>
      <c r="B31" s="70" t="s">
        <v>87</v>
      </c>
      <c r="C31" s="71" t="s">
        <v>88</v>
      </c>
      <c r="D31" s="72"/>
      <c r="E31" s="6" t="s">
        <v>431</v>
      </c>
      <c r="F31" s="6">
        <v>11.905097141000001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267032.8235719084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3.1649080879999998</v>
      </c>
      <c r="J32" s="6">
        <v>5.690297267</v>
      </c>
      <c r="K32" s="6">
        <v>7.7329616579999998</v>
      </c>
      <c r="L32" s="6">
        <v>0.347411729</v>
      </c>
      <c r="M32" s="6" t="s">
        <v>431</v>
      </c>
      <c r="N32" s="6">
        <v>6.9138878559999997</v>
      </c>
      <c r="O32" s="6">
        <v>3.3958597E-2</v>
      </c>
      <c r="P32" s="6" t="s">
        <v>432</v>
      </c>
      <c r="Q32" s="6">
        <v>8.0705793999999997E-2</v>
      </c>
      <c r="R32" s="6">
        <v>2.5413050410000002</v>
      </c>
      <c r="S32" s="6">
        <v>55.470290333999998</v>
      </c>
      <c r="T32" s="6">
        <v>0.41495373400000002</v>
      </c>
      <c r="U32" s="6">
        <v>6.3298150999999997E-2</v>
      </c>
      <c r="V32" s="6">
        <v>24.867008316</v>
      </c>
      <c r="W32" s="6" t="s">
        <v>431</v>
      </c>
      <c r="X32" s="6">
        <v>8.9361384270999992E-3</v>
      </c>
      <c r="Y32" s="6">
        <v>4.5282952680000002E-4</v>
      </c>
      <c r="Z32" s="6">
        <v>6.6846263650000004E-4</v>
      </c>
      <c r="AA32" s="6" t="s">
        <v>432</v>
      </c>
      <c r="AB32" s="6">
        <v>1.00574305896E-2</v>
      </c>
      <c r="AC32" s="6" t="s">
        <v>431</v>
      </c>
      <c r="AD32" s="6" t="s">
        <v>431</v>
      </c>
      <c r="AE32" s="60"/>
      <c r="AF32" s="26" t="s">
        <v>433</v>
      </c>
      <c r="AG32" s="26" t="s">
        <v>433</v>
      </c>
      <c r="AH32" s="26" t="s">
        <v>433</v>
      </c>
      <c r="AI32" s="26" t="s">
        <v>433</v>
      </c>
      <c r="AJ32" s="26" t="s">
        <v>433</v>
      </c>
      <c r="AK32" s="26">
        <v>352287735.75500637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1.9155883010000001</v>
      </c>
      <c r="J33" s="6">
        <v>3.5473857409999998</v>
      </c>
      <c r="K33" s="6">
        <v>7.0947714700000004</v>
      </c>
      <c r="L33" s="6">
        <v>7.5204575999999995E-2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352287735.75500637</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4.684821998E-3</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56.680143884000003</v>
      </c>
      <c r="F36" s="6">
        <v>2.8663204160000002</v>
      </c>
      <c r="G36" s="6">
        <v>12.801426437</v>
      </c>
      <c r="H36" s="6">
        <v>7.1910639999999996E-3</v>
      </c>
      <c r="I36" s="6">
        <v>1.485407235</v>
      </c>
      <c r="J36" s="6">
        <v>1.687677989</v>
      </c>
      <c r="K36" s="6">
        <v>1.687677989</v>
      </c>
      <c r="L36" s="6">
        <v>0.35631654499999998</v>
      </c>
      <c r="M36" s="6">
        <v>7.6019874190000003</v>
      </c>
      <c r="N36" s="6">
        <v>0.138602064</v>
      </c>
      <c r="O36" s="6">
        <v>1.1283682999999999E-2</v>
      </c>
      <c r="P36" s="6">
        <v>2.9808147E-2</v>
      </c>
      <c r="Q36" s="6">
        <v>8.7585225000000003E-2</v>
      </c>
      <c r="R36" s="6">
        <v>0.11908342399999999</v>
      </c>
      <c r="S36" s="6">
        <v>0.205459117</v>
      </c>
      <c r="T36" s="6">
        <v>4.1605463599999997</v>
      </c>
      <c r="U36" s="6">
        <v>1.3305136E-2</v>
      </c>
      <c r="V36" s="6">
        <v>1.2327547160000001</v>
      </c>
      <c r="W36" s="6">
        <v>0.16791311346448562</v>
      </c>
      <c r="X36" s="6">
        <v>2.3578090109166281E-3</v>
      </c>
      <c r="Y36" s="6">
        <v>1.229440808061434E-2</v>
      </c>
      <c r="Z36" s="6">
        <v>1.128368202855194E-2</v>
      </c>
      <c r="AA36" s="6">
        <v>1.8358764392988739E-3</v>
      </c>
      <c r="AB36" s="6">
        <v>2.7771775559381782E-2</v>
      </c>
      <c r="AC36" s="6">
        <v>8.8238999999999998E-2</v>
      </c>
      <c r="AD36" s="6">
        <v>9.2810000000000004E-2</v>
      </c>
      <c r="AE36" s="60"/>
      <c r="AF36" s="26">
        <v>44013.651485133691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10.100318378000001</v>
      </c>
      <c r="F39" s="6">
        <v>1.02361276</v>
      </c>
      <c r="G39" s="6">
        <v>12.467846064</v>
      </c>
      <c r="H39" s="6" t="s">
        <v>432</v>
      </c>
      <c r="I39" s="6">
        <v>2.6947652899999999</v>
      </c>
      <c r="J39" s="6">
        <v>3.4939795020000002</v>
      </c>
      <c r="K39" s="6">
        <v>4.2961458380000002</v>
      </c>
      <c r="L39" s="6">
        <v>0.162658408</v>
      </c>
      <c r="M39" s="6">
        <v>5.2564721969999999</v>
      </c>
      <c r="N39" s="6">
        <v>0.99404080699999997</v>
      </c>
      <c r="O39" s="6">
        <v>5.0701726000000003E-2</v>
      </c>
      <c r="P39" s="6">
        <v>2.5964014000000001E-2</v>
      </c>
      <c r="Q39" s="6">
        <v>8.9117689E-2</v>
      </c>
      <c r="R39" s="6">
        <v>1.646541738</v>
      </c>
      <c r="S39" s="6">
        <v>0.26381322400000001</v>
      </c>
      <c r="T39" s="6">
        <v>15.803727824999999</v>
      </c>
      <c r="U39" s="6">
        <v>1.2781971E-2</v>
      </c>
      <c r="V39" s="6">
        <v>1.642497898</v>
      </c>
      <c r="W39" s="6">
        <v>1.1542028795496155</v>
      </c>
      <c r="X39" s="6">
        <v>0.11827433883426573</v>
      </c>
      <c r="Y39" s="6">
        <v>0.21508354979746422</v>
      </c>
      <c r="Z39" s="6">
        <v>0.1024127675761982</v>
      </c>
      <c r="AA39" s="6">
        <v>9.5900882019984854E-2</v>
      </c>
      <c r="AB39" s="6">
        <v>0.53167153822791302</v>
      </c>
      <c r="AC39" s="6">
        <v>2.8192999999999999E-2</v>
      </c>
      <c r="AD39" s="6">
        <v>0.25795000000000001</v>
      </c>
      <c r="AE39" s="60"/>
      <c r="AF39" s="26">
        <v>88237.561046707298</v>
      </c>
      <c r="AG39" s="26">
        <v>2118.5614279091333</v>
      </c>
      <c r="AH39" s="26">
        <v>22375.470222446478</v>
      </c>
      <c r="AI39" s="26">
        <v>2802.9264624861348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24.689188578</v>
      </c>
      <c r="F41" s="6">
        <v>31.612338266999998</v>
      </c>
      <c r="G41" s="6">
        <v>18.475927282000001</v>
      </c>
      <c r="H41" s="6">
        <v>6.2468021480000004</v>
      </c>
      <c r="I41" s="6">
        <v>41.902092426000003</v>
      </c>
      <c r="J41" s="6">
        <v>42.979266080000002</v>
      </c>
      <c r="K41" s="6">
        <v>45.017107780000003</v>
      </c>
      <c r="L41" s="6">
        <v>6.4864477310000002</v>
      </c>
      <c r="M41" s="6">
        <v>389.25079732</v>
      </c>
      <c r="N41" s="6">
        <v>4.2226234419999997</v>
      </c>
      <c r="O41" s="6">
        <v>1.126697302</v>
      </c>
      <c r="P41" s="6">
        <v>0.13831054100000001</v>
      </c>
      <c r="Q41" s="6">
        <v>8.8150780999999998E-2</v>
      </c>
      <c r="R41" s="6">
        <v>2.1095702040000002</v>
      </c>
      <c r="S41" s="6">
        <v>0.81221711399999996</v>
      </c>
      <c r="T41" s="6">
        <v>0.36366312499999998</v>
      </c>
      <c r="U41" s="6">
        <v>6.3987890000000006E-2</v>
      </c>
      <c r="V41" s="6">
        <v>46.180704464000002</v>
      </c>
      <c r="W41" s="6">
        <v>51.77510446967969</v>
      </c>
      <c r="X41" s="6">
        <v>12.844737301402313</v>
      </c>
      <c r="Y41" s="6">
        <v>11.802009979546252</v>
      </c>
      <c r="Z41" s="6">
        <v>4.524301567193401</v>
      </c>
      <c r="AA41" s="6">
        <v>6.8852821992804829</v>
      </c>
      <c r="AB41" s="6">
        <v>36.056331047422447</v>
      </c>
      <c r="AC41" s="6">
        <v>0.42810100000000001</v>
      </c>
      <c r="AD41" s="6">
        <v>1.6555610000000001</v>
      </c>
      <c r="AE41" s="60"/>
      <c r="AF41" s="26">
        <v>178417.0250929053</v>
      </c>
      <c r="AG41" s="26">
        <v>10738.607139545666</v>
      </c>
      <c r="AH41" s="26">
        <v>126182.85775779467</v>
      </c>
      <c r="AI41" s="26">
        <v>84416.245208244218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17.379489383999999</v>
      </c>
      <c r="F43" s="6">
        <v>0.99896497500000003</v>
      </c>
      <c r="G43" s="6">
        <v>0.98013212400000005</v>
      </c>
      <c r="H43" s="6" t="s">
        <v>432</v>
      </c>
      <c r="I43" s="6">
        <v>0.60964404000000005</v>
      </c>
      <c r="J43" s="6">
        <v>0.62085195500000001</v>
      </c>
      <c r="K43" s="6">
        <v>0.63338353800000002</v>
      </c>
      <c r="L43" s="6">
        <v>0.41770363799999999</v>
      </c>
      <c r="M43" s="6">
        <v>3.2927356250000002</v>
      </c>
      <c r="N43" s="6">
        <v>2.7059999000000001E-2</v>
      </c>
      <c r="O43" s="6">
        <v>7.365814E-3</v>
      </c>
      <c r="P43" s="6">
        <v>4.9179460000000003E-3</v>
      </c>
      <c r="Q43" s="6">
        <v>5.3029649999999998E-3</v>
      </c>
      <c r="R43" s="6">
        <v>1.5835339E-2</v>
      </c>
      <c r="S43" s="6">
        <v>8.4627509999999993E-3</v>
      </c>
      <c r="T43" s="6">
        <v>0.20422393</v>
      </c>
      <c r="U43" s="6">
        <v>6.1591199999999997E-3</v>
      </c>
      <c r="V43" s="6">
        <v>1.2722641530000001</v>
      </c>
      <c r="W43" s="6">
        <v>9.3251550964823751E-2</v>
      </c>
      <c r="X43" s="6">
        <v>6.3573581302049523E-3</v>
      </c>
      <c r="Y43" s="6">
        <v>1.0786839714493334E-2</v>
      </c>
      <c r="Z43" s="6">
        <v>3.714259089943224E-3</v>
      </c>
      <c r="AA43" s="6">
        <v>3.1813032602455511E-3</v>
      </c>
      <c r="AB43" s="6">
        <v>2.4039760194887062E-2</v>
      </c>
      <c r="AC43" s="6">
        <v>7.0520000000000001E-3</v>
      </c>
      <c r="AD43" s="6">
        <v>0.172544</v>
      </c>
      <c r="AE43" s="60"/>
      <c r="AF43" s="26">
        <v>21059.658295495512</v>
      </c>
      <c r="AG43" s="26" t="s">
        <v>433</v>
      </c>
      <c r="AH43" s="26">
        <v>23434.69741009875</v>
      </c>
      <c r="AI43" s="26">
        <v>532.33576856440595</v>
      </c>
      <c r="AJ43" s="26" t="s">
        <v>433</v>
      </c>
      <c r="AK43" s="26" t="s">
        <v>431</v>
      </c>
      <c r="AL43" s="49" t="s">
        <v>49</v>
      </c>
    </row>
    <row r="44" spans="1:38" s="2" customFormat="1" ht="26.25" customHeight="1" thickBot="1" x14ac:dyDescent="0.25">
      <c r="A44" s="70" t="s">
        <v>70</v>
      </c>
      <c r="B44" s="70" t="s">
        <v>111</v>
      </c>
      <c r="C44" s="71" t="s">
        <v>112</v>
      </c>
      <c r="D44" s="72"/>
      <c r="E44" s="6">
        <v>80.873790986000003</v>
      </c>
      <c r="F44" s="6">
        <v>9.7869749919999993</v>
      </c>
      <c r="G44" s="6">
        <v>8.3792196200000006</v>
      </c>
      <c r="H44" s="6">
        <v>1.6243262000000001E-2</v>
      </c>
      <c r="I44" s="6">
        <v>4.7378030180000001</v>
      </c>
      <c r="J44" s="6">
        <v>4.7378030180000001</v>
      </c>
      <c r="K44" s="6">
        <v>4.7378030180000001</v>
      </c>
      <c r="L44" s="6">
        <v>2.6815064729999998</v>
      </c>
      <c r="M44" s="6">
        <v>29.903313276999999</v>
      </c>
      <c r="N44" s="6" t="s">
        <v>432</v>
      </c>
      <c r="O44" s="6">
        <v>2.0971914000000001E-2</v>
      </c>
      <c r="P44" s="6" t="s">
        <v>432</v>
      </c>
      <c r="Q44" s="6" t="s">
        <v>432</v>
      </c>
      <c r="R44" s="6">
        <v>0.10485953000000001</v>
      </c>
      <c r="S44" s="6">
        <v>3.5652237630000001</v>
      </c>
      <c r="T44" s="6">
        <v>0.14680333200000001</v>
      </c>
      <c r="U44" s="6">
        <v>2.0971914000000001E-2</v>
      </c>
      <c r="V44" s="6">
        <v>2.0971904540000001</v>
      </c>
      <c r="W44" s="6" t="s">
        <v>432</v>
      </c>
      <c r="X44" s="6">
        <v>6.2963424478189936E-2</v>
      </c>
      <c r="Y44" s="6">
        <v>0.10481181164732911</v>
      </c>
      <c r="Z44" s="6">
        <v>7.2143351533973193E-2</v>
      </c>
      <c r="AA44" s="6">
        <v>1.6567804567395004E-2</v>
      </c>
      <c r="AB44" s="6">
        <v>0.25648639222688724</v>
      </c>
      <c r="AC44" s="6" t="s">
        <v>431</v>
      </c>
      <c r="AD44" s="6" t="s">
        <v>431</v>
      </c>
      <c r="AE44" s="60"/>
      <c r="AF44" s="26">
        <v>90384.185080442476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37.703460450999998</v>
      </c>
      <c r="F45" s="6">
        <v>1.6812882410000001</v>
      </c>
      <c r="G45" s="6">
        <v>2.401840344</v>
      </c>
      <c r="H45" s="6">
        <v>4.2032199999999997E-3</v>
      </c>
      <c r="I45" s="6">
        <v>0.78059811300000004</v>
      </c>
      <c r="J45" s="6">
        <v>0.90069012599999998</v>
      </c>
      <c r="K45" s="6">
        <v>0.90069012599999998</v>
      </c>
      <c r="L45" s="6">
        <v>0.24198541700000001</v>
      </c>
      <c r="M45" s="6">
        <v>4.4434046409999999</v>
      </c>
      <c r="N45" s="6">
        <v>7.8059808999999994E-2</v>
      </c>
      <c r="O45" s="6">
        <v>6.0045979999999999E-3</v>
      </c>
      <c r="P45" s="6">
        <v>1.8013797000000002E-2</v>
      </c>
      <c r="Q45" s="6">
        <v>2.4018406999999999E-2</v>
      </c>
      <c r="R45" s="6">
        <v>3.0023002E-2</v>
      </c>
      <c r="S45" s="6">
        <v>0.12009202200000001</v>
      </c>
      <c r="T45" s="6">
        <v>0.60046008699999998</v>
      </c>
      <c r="U45" s="6">
        <v>6.0045979999999999E-3</v>
      </c>
      <c r="V45" s="6">
        <v>0.72055210400000003</v>
      </c>
      <c r="W45" s="6">
        <v>7.8059811243200675E-2</v>
      </c>
      <c r="X45" s="6">
        <v>1.200920172972318E-3</v>
      </c>
      <c r="Y45" s="6">
        <v>6.00460086486159E-3</v>
      </c>
      <c r="Z45" s="6">
        <v>6.00460086486159E-3</v>
      </c>
      <c r="AA45" s="6">
        <v>6.0046008648615898E-4</v>
      </c>
      <c r="AB45" s="6">
        <v>1.3810581989181657E-2</v>
      </c>
      <c r="AC45" s="6">
        <v>4.8038999999999998E-2</v>
      </c>
      <c r="AD45" s="6">
        <v>2.2813E-2</v>
      </c>
      <c r="AE45" s="60"/>
      <c r="AF45" s="26">
        <v>25879.829727553453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2.9875987849999999</v>
      </c>
      <c r="F47" s="6">
        <v>0.11219396299999999</v>
      </c>
      <c r="G47" s="6">
        <v>0.18417128099999999</v>
      </c>
      <c r="H47" s="6">
        <v>8.7415099999999999E-4</v>
      </c>
      <c r="I47" s="6">
        <v>5.3430356999999998E-2</v>
      </c>
      <c r="J47" s="6">
        <v>5.8047717999999998E-2</v>
      </c>
      <c r="K47" s="6">
        <v>6.0964892999999999E-2</v>
      </c>
      <c r="L47" s="6">
        <v>2.1982999E-2</v>
      </c>
      <c r="M47" s="6">
        <v>1.060681784</v>
      </c>
      <c r="N47" s="6">
        <v>0.24870518899999999</v>
      </c>
      <c r="O47" s="6">
        <v>3.81235E-4</v>
      </c>
      <c r="P47" s="6">
        <v>9.8989299999999994E-4</v>
      </c>
      <c r="Q47" s="6">
        <v>1.032849E-3</v>
      </c>
      <c r="R47" s="6">
        <v>4.0687099999999997E-3</v>
      </c>
      <c r="S47" s="6">
        <v>5.3608863E-2</v>
      </c>
      <c r="T47" s="6">
        <v>2.5565997E-2</v>
      </c>
      <c r="U47" s="6">
        <v>4.0008099999999999E-4</v>
      </c>
      <c r="V47" s="6">
        <v>5.5179111000000003E-2</v>
      </c>
      <c r="W47" s="6">
        <v>1.268137781480775E-2</v>
      </c>
      <c r="X47" s="6">
        <v>3.1472393955728515E-4</v>
      </c>
      <c r="Y47" s="6">
        <v>6.3170496657129779E-4</v>
      </c>
      <c r="Z47" s="6">
        <v>5.8041980298920951E-4</v>
      </c>
      <c r="AA47" s="6">
        <v>6.4711045902295728E-3</v>
      </c>
      <c r="AB47" s="6">
        <v>7.997953299347365E-3</v>
      </c>
      <c r="AC47" s="6">
        <v>1.9650000000000002E-3</v>
      </c>
      <c r="AD47" s="6">
        <v>2.8600000000000001E-3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431</v>
      </c>
      <c r="X49" s="6">
        <v>1.288970014</v>
      </c>
      <c r="Y49" s="6" t="s">
        <v>432</v>
      </c>
      <c r="Z49" s="6" t="s">
        <v>432</v>
      </c>
      <c r="AA49" s="6" t="s">
        <v>432</v>
      </c>
      <c r="AB49" s="6">
        <v>1.288970014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15.13660812798711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0.28828539067699999</v>
      </c>
      <c r="AL51" s="49" t="s">
        <v>130</v>
      </c>
    </row>
    <row r="52" spans="1:38" s="2" customFormat="1" ht="26.25" customHeight="1" thickBot="1" x14ac:dyDescent="0.25">
      <c r="A52" s="70" t="s">
        <v>119</v>
      </c>
      <c r="B52" s="74" t="s">
        <v>131</v>
      </c>
      <c r="C52" s="76" t="s">
        <v>392</v>
      </c>
      <c r="D52" s="73"/>
      <c r="E52" s="6">
        <v>1.8624798093499999</v>
      </c>
      <c r="F52" s="6">
        <v>0.59633495139600001</v>
      </c>
      <c r="G52" s="6">
        <v>26.941936639017303</v>
      </c>
      <c r="H52" s="6">
        <v>8.1333708800000008E-3</v>
      </c>
      <c r="I52" s="6">
        <v>0.20323492230000001</v>
      </c>
      <c r="J52" s="6">
        <v>0.46587911258999998</v>
      </c>
      <c r="K52" s="6">
        <v>0.59630513381000005</v>
      </c>
      <c r="L52" s="6">
        <v>3.1514173999999998E-4</v>
      </c>
      <c r="M52" s="6">
        <v>0.63358910847544714</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1.7154321861782284E-4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57.604756999999999</v>
      </c>
      <c r="AL52" s="49" t="s">
        <v>132</v>
      </c>
    </row>
    <row r="53" spans="1:38" s="2" customFormat="1" ht="26.25" customHeight="1" thickBot="1" x14ac:dyDescent="0.25">
      <c r="A53" s="70" t="s">
        <v>119</v>
      </c>
      <c r="B53" s="74" t="s">
        <v>133</v>
      </c>
      <c r="C53" s="76" t="s">
        <v>134</v>
      </c>
      <c r="D53" s="73"/>
      <c r="E53" s="6" t="s">
        <v>431</v>
      </c>
      <c r="F53" s="6">
        <v>8.2302046870000005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46.498210313305869</v>
      </c>
      <c r="AL53" s="49" t="s">
        <v>135</v>
      </c>
    </row>
    <row r="54" spans="1:38" s="2" customFormat="1" ht="37.5" customHeight="1" thickBot="1" x14ac:dyDescent="0.25">
      <c r="A54" s="70" t="s">
        <v>119</v>
      </c>
      <c r="B54" s="74" t="s">
        <v>136</v>
      </c>
      <c r="C54" s="76" t="s">
        <v>137</v>
      </c>
      <c r="D54" s="73"/>
      <c r="E54" s="6" t="s">
        <v>431</v>
      </c>
      <c r="F54" s="6">
        <v>1.6526074440008458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3.2893644953750002E-2</v>
      </c>
      <c r="AL54" s="49" t="s">
        <v>419</v>
      </c>
    </row>
    <row r="55" spans="1:38" s="2" customFormat="1" ht="26.25" customHeight="1" thickBot="1" x14ac:dyDescent="0.25">
      <c r="A55" s="70" t="s">
        <v>119</v>
      </c>
      <c r="B55" s="74" t="s">
        <v>138</v>
      </c>
      <c r="C55" s="76" t="s">
        <v>139</v>
      </c>
      <c r="D55" s="73"/>
      <c r="E55" s="6">
        <v>3.2960691641000706</v>
      </c>
      <c r="F55" s="6">
        <v>0.46771715677104703</v>
      </c>
      <c r="G55" s="6">
        <v>14.344246725449493</v>
      </c>
      <c r="H55" s="6" t="s">
        <v>432</v>
      </c>
      <c r="I55" s="6">
        <v>1.6783671999999999E-2</v>
      </c>
      <c r="J55" s="6">
        <v>1.6783671999999999E-2</v>
      </c>
      <c r="K55" s="6">
        <v>1.6783671999999999E-2</v>
      </c>
      <c r="L55" s="6">
        <v>4.1959179999999998E-4</v>
      </c>
      <c r="M55" s="6">
        <v>0.72553500644969604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2251.0122812376708</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0.74691190699999999</v>
      </c>
      <c r="J59" s="6">
        <v>0.85175721599999998</v>
      </c>
      <c r="K59" s="6">
        <v>0.96848478199999999</v>
      </c>
      <c r="L59" s="6">
        <v>1.502476E-3</v>
      </c>
      <c r="M59" s="6" t="s">
        <v>432</v>
      </c>
      <c r="N59" s="6">
        <v>7.9907551650000004</v>
      </c>
      <c r="O59" s="6">
        <v>0.38726823999999999</v>
      </c>
      <c r="P59" s="6">
        <v>3.295428E-3</v>
      </c>
      <c r="Q59" s="6">
        <v>0.84917931199999996</v>
      </c>
      <c r="R59" s="6">
        <v>1.0594153319999999</v>
      </c>
      <c r="S59" s="6">
        <v>1.9716734E-2</v>
      </c>
      <c r="T59" s="6">
        <v>1.4467949369999999</v>
      </c>
      <c r="U59" s="6">
        <v>4.0701314169999998</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5024.5729572459168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1.9863014210000001</v>
      </c>
      <c r="J60" s="6">
        <v>19.863014181</v>
      </c>
      <c r="K60" s="6">
        <v>40.520548923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397260.28356188664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0.90728300900000003</v>
      </c>
      <c r="J61" s="6">
        <v>9.0728300900000001</v>
      </c>
      <c r="K61" s="6">
        <v>18.10096643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111734360.66547069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2.6143122000000001E-2</v>
      </c>
      <c r="J62" s="6">
        <v>0.26143119399999998</v>
      </c>
      <c r="K62" s="6">
        <v>0.52286238600000001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43571.865693572203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490.76299999999998</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823.79200000000003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9.6503826329999995</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v>119.426</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10.564071899051999</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431</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340.91500000000002</v>
      </c>
      <c r="AL73" s="49" t="s">
        <v>184</v>
      </c>
    </row>
    <row r="74" spans="1:38" s="2" customFormat="1" ht="26.25" customHeight="1" thickBot="1" x14ac:dyDescent="0.25">
      <c r="A74" s="70" t="s">
        <v>53</v>
      </c>
      <c r="B74" s="70" t="s">
        <v>185</v>
      </c>
      <c r="C74" s="71" t="s">
        <v>186</v>
      </c>
      <c r="D74" s="72"/>
      <c r="E74" s="6">
        <v>0.39486310000000002</v>
      </c>
      <c r="F74" s="6" t="s">
        <v>431</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431</v>
      </c>
      <c r="U74" s="6" t="s">
        <v>432</v>
      </c>
      <c r="V74" s="6" t="s">
        <v>431</v>
      </c>
      <c r="W74" s="6">
        <v>10.15105</v>
      </c>
      <c r="X74" s="6">
        <v>1.58740869</v>
      </c>
      <c r="Y74" s="6">
        <v>1.57639884</v>
      </c>
      <c r="Z74" s="6">
        <v>1.57639884</v>
      </c>
      <c r="AA74" s="6">
        <v>0.19433468000000001</v>
      </c>
      <c r="AB74" s="6">
        <v>4.93454105</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58.441334947999998</v>
      </c>
      <c r="G82" s="6" t="s">
        <v>431</v>
      </c>
      <c r="H82" s="6" t="s">
        <v>431</v>
      </c>
      <c r="I82" s="6" t="s">
        <v>432</v>
      </c>
      <c r="J82" s="6" t="s">
        <v>431</v>
      </c>
      <c r="K82" s="6" t="s">
        <v>431</v>
      </c>
      <c r="L82" s="6" t="s">
        <v>431</v>
      </c>
      <c r="M82" s="6" t="s">
        <v>431</v>
      </c>
      <c r="N82" s="6" t="s">
        <v>431</v>
      </c>
      <c r="O82" s="6" t="s">
        <v>431</v>
      </c>
      <c r="P82" s="6">
        <v>0.229781025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2.024790103</v>
      </c>
      <c r="G83" s="6" t="s">
        <v>432</v>
      </c>
      <c r="H83" s="6" t="s">
        <v>431</v>
      </c>
      <c r="I83" s="6">
        <v>7.7062639000000002E-2</v>
      </c>
      <c r="J83" s="6">
        <v>1.1243565360000001</v>
      </c>
      <c r="K83" s="6">
        <v>2.0086819230000001</v>
      </c>
      <c r="L83" s="6">
        <v>4.392572E-3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3.7873820000000002E-2</v>
      </c>
      <c r="G84" s="6" t="s">
        <v>431</v>
      </c>
      <c r="H84" s="6" t="s">
        <v>431</v>
      </c>
      <c r="I84" s="6">
        <v>2.3306967000000001E-2</v>
      </c>
      <c r="J84" s="6">
        <v>0.116534834</v>
      </c>
      <c r="K84" s="6">
        <v>0.46613933800000001</v>
      </c>
      <c r="L84" s="6">
        <v>3.0319999999999999E-6</v>
      </c>
      <c r="M84" s="6">
        <v>2.7677000000000001E-3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291337.08476114302</v>
      </c>
      <c r="AL84" s="49" t="s">
        <v>412</v>
      </c>
    </row>
    <row r="85" spans="1:38" s="2" customFormat="1" ht="26.25" customHeight="1" thickBot="1" x14ac:dyDescent="0.25">
      <c r="A85" s="70" t="s">
        <v>208</v>
      </c>
      <c r="B85" s="76" t="s">
        <v>215</v>
      </c>
      <c r="C85" s="82" t="s">
        <v>403</v>
      </c>
      <c r="D85" s="72"/>
      <c r="E85" s="6" t="s">
        <v>431</v>
      </c>
      <c r="F85" s="6">
        <v>159.555939217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781.96760786314326</v>
      </c>
      <c r="AL85" s="49" t="s">
        <v>216</v>
      </c>
    </row>
    <row r="86" spans="1:38" s="2" customFormat="1" ht="26.25" customHeight="1" thickBot="1" x14ac:dyDescent="0.25">
      <c r="A86" s="70" t="s">
        <v>208</v>
      </c>
      <c r="B86" s="76" t="s">
        <v>217</v>
      </c>
      <c r="C86" s="80" t="s">
        <v>218</v>
      </c>
      <c r="D86" s="72"/>
      <c r="E86" s="6" t="s">
        <v>431</v>
      </c>
      <c r="F86" s="6">
        <v>28.868724957000001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0.69186356400000004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1.0037161676590001</v>
      </c>
      <c r="AL87" s="49" t="s">
        <v>219</v>
      </c>
    </row>
    <row r="88" spans="1:38" s="2" customFormat="1" ht="26.25" customHeight="1" thickBot="1" x14ac:dyDescent="0.25">
      <c r="A88" s="70" t="s">
        <v>208</v>
      </c>
      <c r="B88" s="76" t="s">
        <v>222</v>
      </c>
      <c r="C88" s="80" t="s">
        <v>223</v>
      </c>
      <c r="D88" s="72"/>
      <c r="E88" s="6" t="s">
        <v>432</v>
      </c>
      <c r="F88" s="6">
        <v>58.766832321999999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29.048349979000001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19.640884610000001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4.7850428704086014E-4</v>
      </c>
      <c r="Y90" s="6">
        <v>2.4153073536348178E-4</v>
      </c>
      <c r="Z90" s="6">
        <v>2.4153073536348178E-4</v>
      </c>
      <c r="AA90" s="6">
        <v>2.4153073536348178E-4</v>
      </c>
      <c r="AB90" s="6">
        <v>1.2030964931313056E-3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0.18214107500000001</v>
      </c>
      <c r="F91" s="6">
        <v>0.486264945</v>
      </c>
      <c r="G91" s="6">
        <v>1.5085355999999999E-2</v>
      </c>
      <c r="H91" s="6">
        <v>0.41694204699999998</v>
      </c>
      <c r="I91" s="6">
        <v>2.972083091</v>
      </c>
      <c r="J91" s="6">
        <v>3.211750383</v>
      </c>
      <c r="K91" s="6">
        <v>3.261252313</v>
      </c>
      <c r="L91" s="6">
        <v>1.2206857529999999</v>
      </c>
      <c r="M91" s="6">
        <v>5.5715001099999997</v>
      </c>
      <c r="N91" s="6">
        <v>3.9162019999999997E-3</v>
      </c>
      <c r="O91" s="6">
        <v>0.54253439599999997</v>
      </c>
      <c r="P91" s="6">
        <v>2.8000000000000002E-7</v>
      </c>
      <c r="Q91" s="6">
        <v>6.6420000000000001E-6</v>
      </c>
      <c r="R91" s="6">
        <v>7.7925999999999999E-5</v>
      </c>
      <c r="S91" s="6">
        <v>0.544744852</v>
      </c>
      <c r="T91" s="6">
        <v>0.27141335300000002</v>
      </c>
      <c r="U91" s="6" t="s">
        <v>432</v>
      </c>
      <c r="V91" s="6">
        <v>0.27256224499999998</v>
      </c>
      <c r="W91" s="6">
        <v>1.0046796341837499E-2</v>
      </c>
      <c r="X91" s="6">
        <v>1.1151943939439624E-2</v>
      </c>
      <c r="Y91" s="6">
        <v>4.5210583538268746E-3</v>
      </c>
      <c r="Z91" s="6">
        <v>4.5210583538268746E-3</v>
      </c>
      <c r="AA91" s="6">
        <v>4.5210583538268746E-3</v>
      </c>
      <c r="AB91" s="6">
        <v>2.4715119000920251E-2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24.550174302999999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7885.9809449258437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1.742732682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3281.3277426273462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8.2984107000000001E-2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0.77584235499999998</v>
      </c>
      <c r="F99" s="6">
        <v>21.809043363000001</v>
      </c>
      <c r="G99" s="6" t="s">
        <v>431</v>
      </c>
      <c r="H99" s="6">
        <v>29.495133031999998</v>
      </c>
      <c r="I99" s="6">
        <v>0.42967016000000002</v>
      </c>
      <c r="J99" s="6">
        <v>0.66022488000000001</v>
      </c>
      <c r="K99" s="6">
        <v>1.4462068800000001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1047.9760000000001</v>
      </c>
      <c r="AL99" s="49" t="s">
        <v>245</v>
      </c>
    </row>
    <row r="100" spans="1:38" s="2" customFormat="1" ht="26.25" customHeight="1" thickBot="1" x14ac:dyDescent="0.25">
      <c r="A100" s="70" t="s">
        <v>243</v>
      </c>
      <c r="B100" s="70" t="s">
        <v>246</v>
      </c>
      <c r="C100" s="71" t="s">
        <v>408</v>
      </c>
      <c r="D100" s="84"/>
      <c r="E100" s="6">
        <v>1.499172145</v>
      </c>
      <c r="F100" s="6">
        <v>19.243605202000001</v>
      </c>
      <c r="G100" s="6" t="s">
        <v>431</v>
      </c>
      <c r="H100" s="6">
        <v>43.120664992999998</v>
      </c>
      <c r="I100" s="6">
        <v>0.36647568000000003</v>
      </c>
      <c r="J100" s="6">
        <v>0.54971351999999996</v>
      </c>
      <c r="K100" s="6">
        <v>1.20122584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5583.8020020359763</v>
      </c>
      <c r="AL100" s="49" t="s">
        <v>245</v>
      </c>
    </row>
    <row r="101" spans="1:38" s="2" customFormat="1" ht="26.25" customHeight="1" thickBot="1" x14ac:dyDescent="0.25">
      <c r="A101" s="70" t="s">
        <v>243</v>
      </c>
      <c r="B101" s="70" t="s">
        <v>247</v>
      </c>
      <c r="C101" s="71" t="s">
        <v>248</v>
      </c>
      <c r="D101" s="84"/>
      <c r="E101" s="6">
        <v>0.35452098300000001</v>
      </c>
      <c r="F101" s="6">
        <v>1.3477010380000001</v>
      </c>
      <c r="G101" s="6" t="s">
        <v>431</v>
      </c>
      <c r="H101" s="6">
        <v>9.73485406</v>
      </c>
      <c r="I101" s="6">
        <v>0.10442501999999999</v>
      </c>
      <c r="J101" s="6">
        <v>0.31327505999999999</v>
      </c>
      <c r="K101" s="6">
        <v>0.73097513999999997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22671.659</v>
      </c>
      <c r="AL101" s="49" t="s">
        <v>245</v>
      </c>
    </row>
    <row r="102" spans="1:38" s="2" customFormat="1" ht="26.25" customHeight="1" thickBot="1" x14ac:dyDescent="0.25">
      <c r="A102" s="70" t="s">
        <v>243</v>
      </c>
      <c r="B102" s="70" t="s">
        <v>249</v>
      </c>
      <c r="C102" s="71" t="s">
        <v>386</v>
      </c>
      <c r="D102" s="84"/>
      <c r="E102" s="6">
        <v>0.53012532300000004</v>
      </c>
      <c r="F102" s="6">
        <v>14.480220831</v>
      </c>
      <c r="G102" s="6" t="s">
        <v>431</v>
      </c>
      <c r="H102" s="6">
        <v>82.393836620000002</v>
      </c>
      <c r="I102" s="6">
        <v>0.148565156</v>
      </c>
      <c r="J102" s="6">
        <v>3.3118489699999998</v>
      </c>
      <c r="K102" s="6">
        <v>23.239240030000001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25163.981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0.12896516</v>
      </c>
      <c r="F104" s="6">
        <v>0.40576280999999997</v>
      </c>
      <c r="G104" s="6" t="s">
        <v>431</v>
      </c>
      <c r="H104" s="6">
        <v>3.1357075879999998</v>
      </c>
      <c r="I104" s="6">
        <v>2.161194E-2</v>
      </c>
      <c r="J104" s="6">
        <v>6.4835820000000002E-2</v>
      </c>
      <c r="K104" s="6">
        <v>0.15128358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2506.4250000000002</v>
      </c>
      <c r="AL104" s="49" t="s">
        <v>245</v>
      </c>
    </row>
    <row r="105" spans="1:38" s="2" customFormat="1" ht="26.25" customHeight="1" thickBot="1" x14ac:dyDescent="0.25">
      <c r="A105" s="70" t="s">
        <v>243</v>
      </c>
      <c r="B105" s="70" t="s">
        <v>254</v>
      </c>
      <c r="C105" s="71" t="s">
        <v>255</v>
      </c>
      <c r="D105" s="84"/>
      <c r="E105" s="6">
        <v>7.9456787000000001E-2</v>
      </c>
      <c r="F105" s="6">
        <v>0.45713819100000003</v>
      </c>
      <c r="G105" s="6" t="s">
        <v>431</v>
      </c>
      <c r="H105" s="6">
        <v>2.0955028339999999</v>
      </c>
      <c r="I105" s="6">
        <v>1.3988873000000001E-2</v>
      </c>
      <c r="J105" s="6">
        <v>2.1982511999999999E-2</v>
      </c>
      <c r="K105" s="6">
        <v>4.7961849000000001E-2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259.36500002044397</v>
      </c>
      <c r="AL105" s="49" t="s">
        <v>245</v>
      </c>
    </row>
    <row r="106" spans="1:38" s="2" customFormat="1" ht="26.25" customHeight="1" thickBot="1" x14ac:dyDescent="0.25">
      <c r="A106" s="70" t="s">
        <v>243</v>
      </c>
      <c r="B106" s="70" t="s">
        <v>256</v>
      </c>
      <c r="C106" s="71" t="s">
        <v>257</v>
      </c>
      <c r="D106" s="84"/>
      <c r="E106" s="6">
        <v>1.6335340000000001E-3</v>
      </c>
      <c r="F106" s="6">
        <v>5.2001553999999998E-2</v>
      </c>
      <c r="G106" s="6" t="s">
        <v>431</v>
      </c>
      <c r="H106" s="6">
        <v>6.2488608000000001E-2</v>
      </c>
      <c r="I106" s="6">
        <v>1.048291E-3</v>
      </c>
      <c r="J106" s="6">
        <v>1.6772639999999999E-3</v>
      </c>
      <c r="K106" s="6">
        <v>3.5641890000000002E-3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36.011000000000003</v>
      </c>
      <c r="AL106" s="49" t="s">
        <v>245</v>
      </c>
    </row>
    <row r="107" spans="1:38" s="2" customFormat="1" ht="26.25" customHeight="1" thickBot="1" x14ac:dyDescent="0.25">
      <c r="A107" s="70" t="s">
        <v>243</v>
      </c>
      <c r="B107" s="70" t="s">
        <v>258</v>
      </c>
      <c r="C107" s="71" t="s">
        <v>379</v>
      </c>
      <c r="D107" s="84"/>
      <c r="E107" s="6">
        <v>0.676573325</v>
      </c>
      <c r="F107" s="6">
        <v>2.1064011690000002</v>
      </c>
      <c r="G107" s="6" t="s">
        <v>431</v>
      </c>
      <c r="H107" s="6">
        <v>8.2565126810000002</v>
      </c>
      <c r="I107" s="6">
        <v>0.15254301000000001</v>
      </c>
      <c r="J107" s="6">
        <v>2.0339068</v>
      </c>
      <c r="K107" s="6">
        <v>9.6610572999999995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50847.67</v>
      </c>
      <c r="AL107" s="49" t="s">
        <v>245</v>
      </c>
    </row>
    <row r="108" spans="1:38" s="2" customFormat="1" ht="26.25" customHeight="1" thickBot="1" x14ac:dyDescent="0.25">
      <c r="A108" s="70" t="s">
        <v>243</v>
      </c>
      <c r="B108" s="70" t="s">
        <v>259</v>
      </c>
      <c r="C108" s="71" t="s">
        <v>380</v>
      </c>
      <c r="D108" s="84"/>
      <c r="E108" s="6">
        <v>1.111851744</v>
      </c>
      <c r="F108" s="6">
        <v>12.466713799000001</v>
      </c>
      <c r="G108" s="6" t="s">
        <v>431</v>
      </c>
      <c r="H108" s="6">
        <v>23.404936236000001</v>
      </c>
      <c r="I108" s="6">
        <v>0.15531097599999999</v>
      </c>
      <c r="J108" s="6">
        <v>1.5531097599999999</v>
      </c>
      <c r="K108" s="6">
        <v>3.1062195199999998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77655.487999999998</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0.61392281999999998</v>
      </c>
      <c r="F110" s="6">
        <v>5.6606485519999996</v>
      </c>
      <c r="G110" s="6" t="s">
        <v>431</v>
      </c>
      <c r="H110" s="6">
        <v>17.749349547000001</v>
      </c>
      <c r="I110" s="6">
        <v>0.51634442000000003</v>
      </c>
      <c r="J110" s="6">
        <v>2.83989431</v>
      </c>
      <c r="K110" s="6">
        <v>2.83989431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25817.221000000001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42.740059338000002</v>
      </c>
      <c r="F112" s="6" t="s">
        <v>431</v>
      </c>
      <c r="G112" s="6" t="s">
        <v>431</v>
      </c>
      <c r="H112" s="6">
        <v>90.977278385999995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1068501483.5239458</v>
      </c>
      <c r="AL112" s="49" t="s">
        <v>418</v>
      </c>
    </row>
    <row r="113" spans="1:38" s="2" customFormat="1" ht="26.25" customHeight="1" thickBot="1" x14ac:dyDescent="0.25">
      <c r="A113" s="70" t="s">
        <v>263</v>
      </c>
      <c r="B113" s="85" t="s">
        <v>266</v>
      </c>
      <c r="C113" s="86" t="s">
        <v>267</v>
      </c>
      <c r="D113" s="72"/>
      <c r="E113" s="6">
        <v>18.213716520999998</v>
      </c>
      <c r="F113" s="6">
        <v>74.432548092999994</v>
      </c>
      <c r="G113" s="6" t="s">
        <v>431</v>
      </c>
      <c r="H113" s="6">
        <v>131.480536785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1.045651517</v>
      </c>
      <c r="F114" s="6" t="s">
        <v>431</v>
      </c>
      <c r="G114" s="6" t="s">
        <v>431</v>
      </c>
      <c r="H114" s="6">
        <v>3.3983674239999999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0.32832496</v>
      </c>
      <c r="F115" s="6" t="s">
        <v>431</v>
      </c>
      <c r="G115" s="6" t="s">
        <v>431</v>
      </c>
      <c r="H115" s="6">
        <v>0.65664990499999998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13.134782711</v>
      </c>
      <c r="F116" s="6">
        <v>1.417447576</v>
      </c>
      <c r="G116" s="6" t="s">
        <v>431</v>
      </c>
      <c r="H116" s="6">
        <v>36.675166527999998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1.0819023219999999</v>
      </c>
      <c r="J119" s="6">
        <v>28.129460377000001</v>
      </c>
      <c r="K119" s="6">
        <v>28.129460377000001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8.9928775059999992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13.105479000000001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1.195302088</v>
      </c>
      <c r="F123" s="6">
        <v>0.25984827799999999</v>
      </c>
      <c r="G123" s="6">
        <v>0.25984827799999999</v>
      </c>
      <c r="H123" s="6">
        <v>1.2472717440000001</v>
      </c>
      <c r="I123" s="6">
        <v>2.80636142</v>
      </c>
      <c r="J123" s="6">
        <v>2.9622703879999999</v>
      </c>
      <c r="K123" s="6">
        <v>3.0142400440000001</v>
      </c>
      <c r="L123" s="6">
        <v>0.25984827799999999</v>
      </c>
      <c r="M123" s="6">
        <v>34.663760488999998</v>
      </c>
      <c r="N123" s="6">
        <v>5.7166621000000001E-2</v>
      </c>
      <c r="O123" s="6">
        <v>0.45733297099999998</v>
      </c>
      <c r="P123" s="6">
        <v>7.2757519000000007E-2</v>
      </c>
      <c r="Q123" s="6">
        <v>3.32606E-3</v>
      </c>
      <c r="R123" s="6">
        <v>4.1575722000000002E-2</v>
      </c>
      <c r="S123" s="6">
        <v>3.7937850000000002E-2</v>
      </c>
      <c r="T123" s="6">
        <v>2.7024222000000001E-2</v>
      </c>
      <c r="U123" s="6">
        <v>1.0393928E-2</v>
      </c>
      <c r="V123" s="6">
        <v>0.29103007199999997</v>
      </c>
      <c r="W123" s="6">
        <v>0.2598482795291186</v>
      </c>
      <c r="X123" s="6">
        <v>0.20424074770988723</v>
      </c>
      <c r="Y123" s="6">
        <v>0.57010712528688623</v>
      </c>
      <c r="Z123" s="6">
        <v>0.24321798963925503</v>
      </c>
      <c r="AA123" s="6">
        <v>0.17461804384356772</v>
      </c>
      <c r="AB123" s="6">
        <v>1.1921839064795963</v>
      </c>
      <c r="AC123" s="6" t="s">
        <v>431</v>
      </c>
      <c r="AD123" s="6" t="s">
        <v>431</v>
      </c>
      <c r="AE123" s="60"/>
      <c r="AF123" s="26" t="s">
        <v>431</v>
      </c>
      <c r="AG123" s="26" t="s">
        <v>431</v>
      </c>
      <c r="AH123" s="26" t="s">
        <v>431</v>
      </c>
      <c r="AI123" s="26" t="s">
        <v>431</v>
      </c>
      <c r="AJ123" s="26" t="s">
        <v>431</v>
      </c>
      <c r="AK123" s="26">
        <v>38232.84713519692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1.2724351E-2</v>
      </c>
      <c r="F125" s="6">
        <v>3.3344218799999998</v>
      </c>
      <c r="G125" s="6" t="s">
        <v>431</v>
      </c>
      <c r="H125" s="6" t="s">
        <v>432</v>
      </c>
      <c r="I125" s="6">
        <v>5.8697130000000004E-3</v>
      </c>
      <c r="J125" s="6">
        <v>9.1335240000000005E-3</v>
      </c>
      <c r="K125" s="6">
        <v>1.3415086E-2</v>
      </c>
      <c r="L125" s="6" t="s">
        <v>431</v>
      </c>
      <c r="M125" s="6">
        <v>0.23499864200000001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17547.38330397</v>
      </c>
      <c r="AL125" s="49" t="s">
        <v>425</v>
      </c>
    </row>
    <row r="126" spans="1:38" s="2" customFormat="1" ht="26.25" customHeight="1" thickBot="1" x14ac:dyDescent="0.25">
      <c r="A126" s="70" t="s">
        <v>288</v>
      </c>
      <c r="B126" s="70" t="s">
        <v>291</v>
      </c>
      <c r="C126" s="71" t="s">
        <v>292</v>
      </c>
      <c r="D126" s="72"/>
      <c r="E126" s="6" t="s">
        <v>432</v>
      </c>
      <c r="F126" s="6" t="s">
        <v>432</v>
      </c>
      <c r="G126" s="6" t="s">
        <v>432</v>
      </c>
      <c r="H126" s="6">
        <v>0.78797153600000003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3283.2147319999999</v>
      </c>
      <c r="AL126" s="49" t="s">
        <v>424</v>
      </c>
    </row>
    <row r="127" spans="1:38" s="2" customFormat="1" ht="26.25" customHeight="1" thickBot="1" x14ac:dyDescent="0.25">
      <c r="A127" s="70" t="s">
        <v>288</v>
      </c>
      <c r="B127" s="70" t="s">
        <v>293</v>
      </c>
      <c r="C127" s="71" t="s">
        <v>294</v>
      </c>
      <c r="D127" s="72"/>
      <c r="E127" s="6">
        <v>1.1671300000000001E-4</v>
      </c>
      <c r="F127" s="6" t="s">
        <v>432</v>
      </c>
      <c r="G127" s="6" t="s">
        <v>432</v>
      </c>
      <c r="H127" s="6">
        <v>1.2923944E-2</v>
      </c>
      <c r="I127" s="6">
        <v>4.8528E-5</v>
      </c>
      <c r="J127" s="6">
        <v>4.8528E-5</v>
      </c>
      <c r="K127" s="6">
        <v>4.8528E-5</v>
      </c>
      <c r="L127" s="6" t="s">
        <v>432</v>
      </c>
      <c r="M127" s="6">
        <v>2.1554970000000001E-3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3.6755999999999998E-3</v>
      </c>
      <c r="F131" s="6">
        <v>1.4293999999999999E-3</v>
      </c>
      <c r="G131" s="6">
        <v>1.79696E-4</v>
      </c>
      <c r="H131" s="6" t="s">
        <v>432</v>
      </c>
      <c r="I131" s="6" t="s">
        <v>432</v>
      </c>
      <c r="J131" s="6" t="s">
        <v>432</v>
      </c>
      <c r="K131" s="6">
        <v>4.6966E-4</v>
      </c>
      <c r="L131" s="6">
        <v>1.0802399999999999E-4</v>
      </c>
      <c r="M131" s="6">
        <v>3.0630000000000002E-3</v>
      </c>
      <c r="N131" s="6" t="s">
        <v>431</v>
      </c>
      <c r="O131" s="6">
        <v>2.4504000000000003E-4</v>
      </c>
      <c r="P131" s="6">
        <v>3.3080399999999999E-3</v>
      </c>
      <c r="Q131" s="6">
        <v>2.0420000000000001E-6</v>
      </c>
      <c r="R131" s="6">
        <v>3.2672000000000002E-5</v>
      </c>
      <c r="S131" s="6">
        <v>5.0233200000000004E-3</v>
      </c>
      <c r="T131" s="6">
        <v>6.1260000000000004E-4</v>
      </c>
      <c r="U131" s="6" t="s">
        <v>432</v>
      </c>
      <c r="V131" s="6" t="s">
        <v>432</v>
      </c>
      <c r="W131" s="6">
        <v>5.7176</v>
      </c>
      <c r="X131" s="6">
        <v>1.4474937535999999E-8</v>
      </c>
      <c r="Y131" s="6">
        <v>3.0845400370000003E-8</v>
      </c>
      <c r="Z131" s="6">
        <v>1.6370464876000001E-8</v>
      </c>
      <c r="AA131" s="6">
        <v>1.9989199260000001E-8</v>
      </c>
      <c r="AB131" s="6">
        <v>8.1680000000000001E-8</v>
      </c>
      <c r="AC131" s="6">
        <v>0.20419999999999999</v>
      </c>
      <c r="AD131" s="6">
        <v>4.0840000000000001E-2</v>
      </c>
      <c r="AE131" s="60"/>
      <c r="AF131" s="26" t="s">
        <v>431</v>
      </c>
      <c r="AG131" s="26" t="s">
        <v>431</v>
      </c>
      <c r="AH131" s="26" t="s">
        <v>431</v>
      </c>
      <c r="AI131" s="26" t="s">
        <v>431</v>
      </c>
      <c r="AJ131" s="26" t="s">
        <v>431</v>
      </c>
      <c r="AK131" s="26">
        <v>2.0419999999999998</v>
      </c>
      <c r="AL131" s="49" t="s">
        <v>300</v>
      </c>
    </row>
    <row r="132" spans="1:38" s="2" customFormat="1" ht="26.25" customHeight="1" thickBot="1" x14ac:dyDescent="0.25">
      <c r="A132" s="70" t="s">
        <v>288</v>
      </c>
      <c r="B132" s="74" t="s">
        <v>305</v>
      </c>
      <c r="C132" s="82" t="s">
        <v>306</v>
      </c>
      <c r="D132" s="72"/>
      <c r="E132" s="6">
        <v>4.1313799999999996E-3</v>
      </c>
      <c r="F132" s="6">
        <v>1.94340112E-2</v>
      </c>
      <c r="G132" s="6">
        <v>0.11567864</v>
      </c>
      <c r="H132" s="6" t="s">
        <v>432</v>
      </c>
      <c r="I132" s="6">
        <v>1.8178070000000001E-3</v>
      </c>
      <c r="J132" s="6">
        <v>6.7754629999999998E-3</v>
      </c>
      <c r="K132" s="6">
        <v>8.5932703999999999E-2</v>
      </c>
      <c r="L132" s="6">
        <v>6.3623219999999999E-5</v>
      </c>
      <c r="M132" s="6">
        <v>2.5614556E-2</v>
      </c>
      <c r="N132" s="6">
        <v>8.2627599999999995E-2</v>
      </c>
      <c r="O132" s="6">
        <v>2.6440832000000001E-2</v>
      </c>
      <c r="P132" s="6">
        <v>3.80087E-3</v>
      </c>
      <c r="Q132" s="6">
        <v>7.7669940000000002E-3</v>
      </c>
      <c r="R132" s="6">
        <v>2.3135728000000001E-2</v>
      </c>
      <c r="S132" s="6">
        <v>6.6102079999999994E-2</v>
      </c>
      <c r="T132" s="6">
        <v>1.3220416E-2</v>
      </c>
      <c r="U132" s="6">
        <v>2.4788300000000001E-4</v>
      </c>
      <c r="V132" s="6">
        <v>0.10906843200000001</v>
      </c>
      <c r="W132" s="6">
        <v>7.6843668000000003</v>
      </c>
      <c r="X132" s="6">
        <v>2.1070038E-5</v>
      </c>
      <c r="Y132" s="6">
        <v>2.8919659999999999E-6</v>
      </c>
      <c r="Z132" s="6">
        <v>2.5201418000000002E-5</v>
      </c>
      <c r="AA132" s="6">
        <v>4.1313800000000002E-6</v>
      </c>
      <c r="AB132" s="6">
        <v>5.3294802000000002E-5</v>
      </c>
      <c r="AC132" s="6">
        <v>7.7658839999999998E-3</v>
      </c>
      <c r="AD132" s="6">
        <v>7.4367399999999998E-3</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5.1622032999999998E-2</v>
      </c>
      <c r="F133" s="6">
        <v>8.13439E-4</v>
      </c>
      <c r="G133" s="6">
        <v>7.070654E-3</v>
      </c>
      <c r="H133" s="6" t="s">
        <v>431</v>
      </c>
      <c r="I133" s="6">
        <v>2.1712480000000002E-3</v>
      </c>
      <c r="J133" s="6">
        <v>2.1712480000000002E-3</v>
      </c>
      <c r="K133" s="6">
        <v>2.4127829999999999E-3</v>
      </c>
      <c r="L133" s="6" t="s">
        <v>432</v>
      </c>
      <c r="M133" s="6" t="s">
        <v>434</v>
      </c>
      <c r="N133" s="6">
        <v>1.879042E-3</v>
      </c>
      <c r="O133" s="6">
        <v>3.1473800000000001E-4</v>
      </c>
      <c r="P133" s="6">
        <v>9.3232520999999999E-2</v>
      </c>
      <c r="Q133" s="6">
        <v>8.5160699999999999E-4</v>
      </c>
      <c r="R133" s="6">
        <v>8.4847899999999997E-4</v>
      </c>
      <c r="S133" s="6">
        <v>7.7777100000000002E-4</v>
      </c>
      <c r="T133" s="6">
        <v>1.084378E-3</v>
      </c>
      <c r="U133" s="6">
        <v>1.2376760000000001E-3</v>
      </c>
      <c r="V133" s="6">
        <v>1.0019053E-2</v>
      </c>
      <c r="W133" s="6">
        <v>1.6894483484400989E-3</v>
      </c>
      <c r="X133" s="6">
        <v>8.2595252590404838E-7</v>
      </c>
      <c r="Y133" s="6">
        <v>4.5114528119455976E-7</v>
      </c>
      <c r="Z133" s="6">
        <v>4.0296471718349027E-7</v>
      </c>
      <c r="AA133" s="6">
        <v>4.3737940576282562E-7</v>
      </c>
      <c r="AB133" s="6">
        <v>2.1174419300449242E-6</v>
      </c>
      <c r="AC133" s="6">
        <v>9.3860000000000002E-3</v>
      </c>
      <c r="AD133" s="6">
        <v>2.5649999999999999E-2</v>
      </c>
      <c r="AE133" s="60"/>
      <c r="AF133" s="26" t="s">
        <v>431</v>
      </c>
      <c r="AG133" s="26" t="s">
        <v>431</v>
      </c>
      <c r="AH133" s="26" t="s">
        <v>431</v>
      </c>
      <c r="AI133" s="26" t="s">
        <v>431</v>
      </c>
      <c r="AJ133" s="26" t="s">
        <v>431</v>
      </c>
      <c r="AK133" s="26">
        <v>62572.161053336997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42.858671627</v>
      </c>
      <c r="F135" s="6">
        <v>8.5889121490000004</v>
      </c>
      <c r="G135" s="6">
        <v>1.6318933090000001</v>
      </c>
      <c r="H135" s="6" t="s">
        <v>432</v>
      </c>
      <c r="I135" s="6">
        <v>39.594885011999999</v>
      </c>
      <c r="J135" s="6">
        <v>41.999780412</v>
      </c>
      <c r="K135" s="6">
        <v>42.772782505999999</v>
      </c>
      <c r="L135" s="6">
        <v>22.133626608</v>
      </c>
      <c r="M135" s="6">
        <v>540.07079596000005</v>
      </c>
      <c r="N135" s="6">
        <v>5.7545711439999998</v>
      </c>
      <c r="O135" s="6">
        <v>0.60122385</v>
      </c>
      <c r="P135" s="6" t="s">
        <v>432</v>
      </c>
      <c r="Q135" s="6">
        <v>0.34355648999999999</v>
      </c>
      <c r="R135" s="6">
        <v>8.5889120999999999E-2</v>
      </c>
      <c r="S135" s="6">
        <v>1.2024476980000001</v>
      </c>
      <c r="T135" s="6" t="s">
        <v>432</v>
      </c>
      <c r="U135" s="6">
        <v>0.25766736400000001</v>
      </c>
      <c r="V135" s="6">
        <v>155.029864299</v>
      </c>
      <c r="W135" s="6">
        <v>85.889121494406609</v>
      </c>
      <c r="X135" s="6">
        <v>4.809795613482383E-2</v>
      </c>
      <c r="Y135" s="6">
        <v>9.0183667752794683E-2</v>
      </c>
      <c r="Z135" s="6">
        <v>0.2044163135730013</v>
      </c>
      <c r="AA135" s="6" t="s">
        <v>432</v>
      </c>
      <c r="AB135" s="6">
        <v>0.34269793746061983</v>
      </c>
      <c r="AC135" s="6" t="s">
        <v>432</v>
      </c>
      <c r="AD135" s="6" t="s">
        <v>431</v>
      </c>
      <c r="AE135" s="60"/>
      <c r="AF135" s="26" t="s">
        <v>431</v>
      </c>
      <c r="AG135" s="26" t="s">
        <v>431</v>
      </c>
      <c r="AH135" s="26" t="s">
        <v>431</v>
      </c>
      <c r="AI135" s="26" t="s">
        <v>431</v>
      </c>
      <c r="AJ135" s="26" t="s">
        <v>431</v>
      </c>
      <c r="AK135" s="26">
        <v>6012.2445168529794</v>
      </c>
      <c r="AL135" s="49" t="s">
        <v>412</v>
      </c>
    </row>
    <row r="136" spans="1:38" s="2" customFormat="1" ht="26.25" customHeight="1" thickBot="1" x14ac:dyDescent="0.25">
      <c r="A136" s="70" t="s">
        <v>288</v>
      </c>
      <c r="B136" s="70" t="s">
        <v>313</v>
      </c>
      <c r="C136" s="71" t="s">
        <v>314</v>
      </c>
      <c r="D136" s="72"/>
      <c r="E136" s="6">
        <v>1.0258527E-2</v>
      </c>
      <c r="F136" s="6">
        <v>7.1214679000000003E-2</v>
      </c>
      <c r="G136" s="6" t="s">
        <v>431</v>
      </c>
      <c r="H136" s="6" t="s">
        <v>432</v>
      </c>
      <c r="I136" s="6">
        <v>4.261234E-3</v>
      </c>
      <c r="J136" s="6">
        <v>4.261234E-3</v>
      </c>
      <c r="K136" s="6">
        <v>4.261234E-3</v>
      </c>
      <c r="L136" s="6" t="s">
        <v>432</v>
      </c>
      <c r="M136" s="6">
        <v>0.18938818199999999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1340.3519154799981</v>
      </c>
      <c r="AL136" s="49" t="s">
        <v>416</v>
      </c>
    </row>
    <row r="137" spans="1:38" s="2" customFormat="1" ht="26.25" customHeight="1" thickBot="1" x14ac:dyDescent="0.25">
      <c r="A137" s="70" t="s">
        <v>288</v>
      </c>
      <c r="B137" s="70" t="s">
        <v>315</v>
      </c>
      <c r="C137" s="71" t="s">
        <v>316</v>
      </c>
      <c r="D137" s="72"/>
      <c r="E137" s="6">
        <v>2.723793E-3</v>
      </c>
      <c r="F137" s="6">
        <v>2.2736796564999998E-2</v>
      </c>
      <c r="G137" s="6" t="s">
        <v>431</v>
      </c>
      <c r="H137" s="6" t="s">
        <v>432</v>
      </c>
      <c r="I137" s="6">
        <v>1.1325230000000001E-3</v>
      </c>
      <c r="J137" s="6">
        <v>1.1325230000000001E-3</v>
      </c>
      <c r="K137" s="6">
        <v>1.1325230000000001E-3</v>
      </c>
      <c r="L137" s="6" t="s">
        <v>432</v>
      </c>
      <c r="M137" s="6">
        <v>5.0304129000000003E-2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5367.7</v>
      </c>
      <c r="AL137" s="49" t="s">
        <v>416</v>
      </c>
    </row>
    <row r="138" spans="1:38" s="2" customFormat="1" ht="26.25" customHeight="1" thickBot="1" x14ac:dyDescent="0.25">
      <c r="A138" s="74" t="s">
        <v>288</v>
      </c>
      <c r="B138" s="74" t="s">
        <v>317</v>
      </c>
      <c r="C138" s="76" t="s">
        <v>318</v>
      </c>
      <c r="D138" s="73"/>
      <c r="E138" s="6" t="s">
        <v>431</v>
      </c>
      <c r="F138" s="6" t="s">
        <v>432</v>
      </c>
      <c r="G138" s="6" t="s">
        <v>431</v>
      </c>
      <c r="H138" s="6">
        <v>8.2392910609999994</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0.51510404399999998</v>
      </c>
      <c r="G139" s="6" t="s">
        <v>432</v>
      </c>
      <c r="H139" s="6">
        <v>6.1766386E-2</v>
      </c>
      <c r="I139" s="6">
        <v>1.655722031</v>
      </c>
      <c r="J139" s="6">
        <v>1.655722031</v>
      </c>
      <c r="K139" s="6">
        <v>1.655722031</v>
      </c>
      <c r="L139" s="6" t="s">
        <v>433</v>
      </c>
      <c r="M139" s="6" t="s">
        <v>432</v>
      </c>
      <c r="N139" s="6">
        <v>4.7471620000000001E-3</v>
      </c>
      <c r="O139" s="6">
        <v>9.5235739999999999E-3</v>
      </c>
      <c r="P139" s="6">
        <v>9.5235739999999999E-3</v>
      </c>
      <c r="Q139" s="6">
        <v>1.5062176E-2</v>
      </c>
      <c r="R139" s="6">
        <v>1.4370249999999999E-2</v>
      </c>
      <c r="S139" s="6">
        <v>3.3607274999999999E-2</v>
      </c>
      <c r="T139" s="6" t="s">
        <v>432</v>
      </c>
      <c r="U139" s="6" t="s">
        <v>432</v>
      </c>
      <c r="V139" s="6" t="s">
        <v>432</v>
      </c>
      <c r="W139" s="6">
        <v>17.02365452870508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990.5847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1366.7422271431094</v>
      </c>
      <c r="F141" s="20">
        <f t="shared" ref="F141:AD141" si="0">SUM(F14:F140)</f>
        <v>775.116409447715</v>
      </c>
      <c r="G141" s="20">
        <f t="shared" si="0"/>
        <v>1252.4385834566833</v>
      </c>
      <c r="H141" s="20">
        <f t="shared" si="0"/>
        <v>507.81466090550344</v>
      </c>
      <c r="I141" s="20">
        <f t="shared" si="0"/>
        <v>163.40049418500439</v>
      </c>
      <c r="J141" s="20">
        <f t="shared" si="0"/>
        <v>254.48124128679589</v>
      </c>
      <c r="K141" s="20">
        <f t="shared" si="0"/>
        <v>347.39202660908933</v>
      </c>
      <c r="L141" s="20">
        <f t="shared" si="0"/>
        <v>54.617907063499246</v>
      </c>
      <c r="M141" s="20">
        <f t="shared" si="0"/>
        <v>2200.1966206661932</v>
      </c>
      <c r="N141" s="20">
        <f t="shared" si="0"/>
        <v>145.13315651752168</v>
      </c>
      <c r="O141" s="20">
        <f t="shared" si="0"/>
        <v>12.079306327992583</v>
      </c>
      <c r="P141" s="20">
        <f t="shared" si="0"/>
        <v>7.375835512032296</v>
      </c>
      <c r="Q141" s="20">
        <f t="shared" si="0"/>
        <v>9.0369022200058104</v>
      </c>
      <c r="R141" s="20">
        <f>SUM(R14:R140)</f>
        <v>30.473175446775908</v>
      </c>
      <c r="S141" s="20">
        <f t="shared" si="0"/>
        <v>127.19530937586218</v>
      </c>
      <c r="T141" s="20">
        <f t="shared" si="0"/>
        <v>173.41384993896619</v>
      </c>
      <c r="U141" s="20">
        <f t="shared" si="0"/>
        <v>7.7806676732883435</v>
      </c>
      <c r="V141" s="20">
        <f t="shared" si="0"/>
        <v>367.08391728103851</v>
      </c>
      <c r="W141" s="20">
        <f t="shared" si="0"/>
        <v>282.33571804749579</v>
      </c>
      <c r="X141" s="20">
        <f t="shared" si="0"/>
        <v>17.330101201150029</v>
      </c>
      <c r="Y141" s="20">
        <f t="shared" si="0"/>
        <v>16.064258678404116</v>
      </c>
      <c r="Z141" s="20">
        <f t="shared" si="0"/>
        <v>7.6939242814222055</v>
      </c>
      <c r="AA141" s="20">
        <f t="shared" si="0"/>
        <v>8.1158175145336617</v>
      </c>
      <c r="AB141" s="20">
        <f t="shared" si="0"/>
        <v>59.768173574756332</v>
      </c>
      <c r="AC141" s="20">
        <f t="shared" si="0"/>
        <v>134.45303496279388</v>
      </c>
      <c r="AD141" s="20">
        <f t="shared" si="0"/>
        <v>41.685619050661813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1366.7422271431094</v>
      </c>
      <c r="F152" s="14">
        <f t="shared" ref="F152:AD152" si="1">SUM(F$141, F$151, IF(AND(ISNUMBER(SEARCH($B$4,"AT|BE|CH|GB|IE|LT|LU|NL")),SUM(F$143:F$149)&gt;0),SUM(F$143:F$149)-SUM(F$27:F$33),0))</f>
        <v>775.116409447715</v>
      </c>
      <c r="G152" s="14">
        <f t="shared" si="1"/>
        <v>1252.4385834566833</v>
      </c>
      <c r="H152" s="14">
        <f t="shared" si="1"/>
        <v>507.81466090550344</v>
      </c>
      <c r="I152" s="14">
        <f t="shared" si="1"/>
        <v>163.40049418500439</v>
      </c>
      <c r="J152" s="14">
        <f t="shared" si="1"/>
        <v>254.48124128679589</v>
      </c>
      <c r="K152" s="14">
        <f t="shared" si="1"/>
        <v>347.39202660908933</v>
      </c>
      <c r="L152" s="14">
        <f t="shared" si="1"/>
        <v>54.617907063499246</v>
      </c>
      <c r="M152" s="14">
        <f t="shared" si="1"/>
        <v>2200.1966206661932</v>
      </c>
      <c r="N152" s="14">
        <f t="shared" si="1"/>
        <v>145.13315651752168</v>
      </c>
      <c r="O152" s="14">
        <f t="shared" si="1"/>
        <v>12.079306327992583</v>
      </c>
      <c r="P152" s="14">
        <f t="shared" si="1"/>
        <v>7.375835512032296</v>
      </c>
      <c r="Q152" s="14">
        <f t="shared" si="1"/>
        <v>9.0369022200058104</v>
      </c>
      <c r="R152" s="14">
        <f t="shared" si="1"/>
        <v>30.473175446775908</v>
      </c>
      <c r="S152" s="14">
        <f t="shared" si="1"/>
        <v>127.19530937586218</v>
      </c>
      <c r="T152" s="14">
        <f t="shared" si="1"/>
        <v>173.41384993896619</v>
      </c>
      <c r="U152" s="14">
        <f t="shared" si="1"/>
        <v>7.7806676732883435</v>
      </c>
      <c r="V152" s="14">
        <f t="shared" si="1"/>
        <v>367.08391728103851</v>
      </c>
      <c r="W152" s="14">
        <f t="shared" si="1"/>
        <v>282.33571804749579</v>
      </c>
      <c r="X152" s="14">
        <f t="shared" si="1"/>
        <v>17.330101201150029</v>
      </c>
      <c r="Y152" s="14">
        <f t="shared" si="1"/>
        <v>16.064258678404116</v>
      </c>
      <c r="Z152" s="14">
        <f t="shared" si="1"/>
        <v>7.6939242814222055</v>
      </c>
      <c r="AA152" s="14">
        <f t="shared" si="1"/>
        <v>8.1158175145336617</v>
      </c>
      <c r="AB152" s="14">
        <f t="shared" si="1"/>
        <v>59.768173574756332</v>
      </c>
      <c r="AC152" s="14">
        <f t="shared" si="1"/>
        <v>134.45303496279388</v>
      </c>
      <c r="AD152" s="14">
        <f t="shared" si="1"/>
        <v>41.685619050661813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1366.7422271431094</v>
      </c>
      <c r="F154" s="14">
        <f>SUM(F$141, F$153, -1 * IF(OR($B$6=2005,$B$6&gt;=2020),SUM(F$99:F$122),0), IF(AND(ISNUMBER(SEARCH($B$4,"AT|BE|CH|GB|IE|LT|LU|NL")),SUM(F$143:F$149)&gt;0),SUM(F$143:F$149)-SUM(F$27:F$33),0))</f>
        <v>775.116409447715</v>
      </c>
      <c r="G154" s="14">
        <f>SUM(G$141, G$153, IF(AND(ISNUMBER(SEARCH($B$4,"AT|BE|CH|GB|IE|LT|LU|NL")),SUM(G$143:G$149)&gt;0),SUM(G$143:G$149)-SUM(G$27:G$33),0))</f>
        <v>1252.4385834566833</v>
      </c>
      <c r="H154" s="14">
        <f>SUM(H$141, H$153, IF(AND(ISNUMBER(SEARCH($B$4,"AT|BE|CH|GB|IE|LT|LU|NL")),SUM(H$143:H$149)&gt;0),SUM(H$143:H$149)-SUM(H$27:H$33),0))</f>
        <v>507.81466090550344</v>
      </c>
      <c r="I154" s="14">
        <f t="shared" ref="I154:AD154" si="2">SUM(I$141, I$153, IF(AND(ISNUMBER(SEARCH($B$4,"AT|BE|CH|GB|IE|LT|LU|NL")),SUM(I$143:I$149)&gt;0),SUM(I$143:I$149)-SUM(I$27:I$33),0))</f>
        <v>163.40049418500439</v>
      </c>
      <c r="J154" s="14">
        <f t="shared" si="2"/>
        <v>254.48124128679589</v>
      </c>
      <c r="K154" s="14">
        <f t="shared" si="2"/>
        <v>347.39202660908933</v>
      </c>
      <c r="L154" s="14">
        <f t="shared" si="2"/>
        <v>54.617907063499246</v>
      </c>
      <c r="M154" s="14">
        <f t="shared" si="2"/>
        <v>2200.1966206661932</v>
      </c>
      <c r="N154" s="14">
        <f t="shared" si="2"/>
        <v>145.13315651752168</v>
      </c>
      <c r="O154" s="14">
        <f t="shared" si="2"/>
        <v>12.079306327992583</v>
      </c>
      <c r="P154" s="14">
        <f t="shared" si="2"/>
        <v>7.375835512032296</v>
      </c>
      <c r="Q154" s="14">
        <f t="shared" si="2"/>
        <v>9.0369022200058104</v>
      </c>
      <c r="R154" s="14">
        <f t="shared" si="2"/>
        <v>30.473175446775908</v>
      </c>
      <c r="S154" s="14">
        <f t="shared" si="2"/>
        <v>127.19530937586218</v>
      </c>
      <c r="T154" s="14">
        <f t="shared" si="2"/>
        <v>173.41384993896619</v>
      </c>
      <c r="U154" s="14">
        <f t="shared" si="2"/>
        <v>7.7806676732883435</v>
      </c>
      <c r="V154" s="14">
        <f t="shared" si="2"/>
        <v>367.08391728103851</v>
      </c>
      <c r="W154" s="14">
        <f t="shared" si="2"/>
        <v>282.33571804749579</v>
      </c>
      <c r="X154" s="14">
        <f t="shared" si="2"/>
        <v>17.330101201150029</v>
      </c>
      <c r="Y154" s="14">
        <f t="shared" si="2"/>
        <v>16.064258678404116</v>
      </c>
      <c r="Z154" s="14">
        <f t="shared" si="2"/>
        <v>7.6939242814222055</v>
      </c>
      <c r="AA154" s="14">
        <f t="shared" si="2"/>
        <v>8.1158175145336617</v>
      </c>
      <c r="AB154" s="14">
        <f t="shared" si="2"/>
        <v>59.768173574756332</v>
      </c>
      <c r="AC154" s="14">
        <f t="shared" si="2"/>
        <v>134.45303496279388</v>
      </c>
      <c r="AD154" s="14">
        <f t="shared" si="2"/>
        <v>41.685619050661813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37.136856940793223</v>
      </c>
      <c r="F157" s="23">
        <v>0.70392085247389391</v>
      </c>
      <c r="G157" s="23">
        <v>2.1561318656861719</v>
      </c>
      <c r="H157" s="23" t="s">
        <v>432</v>
      </c>
      <c r="I157" s="23">
        <v>0.58477383252820214</v>
      </c>
      <c r="J157" s="23">
        <v>0.58477383252820214</v>
      </c>
      <c r="K157" s="23">
        <v>0.58477383252820214</v>
      </c>
      <c r="L157" s="23">
        <v>0.28065837858122406</v>
      </c>
      <c r="M157" s="23">
        <v>7.1092152669928002</v>
      </c>
      <c r="N157" s="23">
        <v>0.9786961089074615</v>
      </c>
      <c r="O157" s="23">
        <v>1.3325477953135401E-4</v>
      </c>
      <c r="P157" s="23">
        <v>5.8852478623938036E-3</v>
      </c>
      <c r="Q157" s="23">
        <v>2.552977647844713E-4</v>
      </c>
      <c r="R157" s="23">
        <v>3.104084000935373E-2</v>
      </c>
      <c r="S157" s="23">
        <v>1.8847092848863389E-2</v>
      </c>
      <c r="T157" s="23">
        <v>2.5787126839944428E-4</v>
      </c>
      <c r="U157" s="23">
        <v>2.5516908960372263E-4</v>
      </c>
      <c r="V157" s="23">
        <v>4.880818683859451E-2</v>
      </c>
      <c r="W157" s="23" t="s">
        <v>432</v>
      </c>
      <c r="X157" s="23">
        <v>2.9129326808095497E-5</v>
      </c>
      <c r="Y157" s="23">
        <v>5.3403765651596144E-5</v>
      </c>
      <c r="Z157" s="23">
        <v>1.8205829295871086E-5</v>
      </c>
      <c r="AA157" s="23">
        <v>4.9914245027847023E-3</v>
      </c>
      <c r="AB157" s="23">
        <v>5.0921634245402652E-3</v>
      </c>
      <c r="AC157" s="23" t="s">
        <v>431</v>
      </c>
      <c r="AD157" s="23" t="s">
        <v>431</v>
      </c>
      <c r="AE157" s="63"/>
      <c r="AF157" s="23">
        <v>110886.778652964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9.8101069470711071</v>
      </c>
      <c r="F158" s="23">
        <v>0.30609701129833483</v>
      </c>
      <c r="G158" s="23">
        <v>0.61079678155056016</v>
      </c>
      <c r="H158" s="23" t="s">
        <v>432</v>
      </c>
      <c r="I158" s="23">
        <v>0.10421727028338788</v>
      </c>
      <c r="J158" s="23">
        <v>0.10421727028338788</v>
      </c>
      <c r="K158" s="23">
        <v>0.10421727028338788</v>
      </c>
      <c r="L158" s="23">
        <v>4.9847718776649189E-2</v>
      </c>
      <c r="M158" s="23">
        <v>10.12452193703988</v>
      </c>
      <c r="N158" s="23">
        <v>4.9266281780500289</v>
      </c>
      <c r="O158" s="23">
        <v>3.8655277513198478E-5</v>
      </c>
      <c r="P158" s="23">
        <v>1.7064104737865037E-3</v>
      </c>
      <c r="Q158" s="23">
        <v>7.354910499627892E-5</v>
      </c>
      <c r="R158" s="23">
        <v>8.7579030607732485E-3</v>
      </c>
      <c r="S158" s="23">
        <v>5.321673719820591E-3</v>
      </c>
      <c r="T158" s="23">
        <v>8.6513350692714726E-5</v>
      </c>
      <c r="U158" s="23">
        <v>7.2900892711457135E-5</v>
      </c>
      <c r="V158" s="23">
        <v>1.3912156133294653E-2</v>
      </c>
      <c r="W158" s="23" t="s">
        <v>432</v>
      </c>
      <c r="X158" s="23">
        <v>1.3633740467159907E-4</v>
      </c>
      <c r="Y158" s="23">
        <v>2.4995190780054073E-4</v>
      </c>
      <c r="Z158" s="23">
        <v>8.5210878110763796E-5</v>
      </c>
      <c r="AA158" s="23">
        <v>1.7428055155661753E-3</v>
      </c>
      <c r="AB158" s="23">
        <v>2.2143057061490791E-3</v>
      </c>
      <c r="AC158" s="23" t="s">
        <v>431</v>
      </c>
      <c r="AD158" s="23" t="s">
        <v>431</v>
      </c>
      <c r="AE158" s="63"/>
      <c r="AF158" s="23">
        <v>31412.40516000543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502.26030843900003</v>
      </c>
      <c r="F159" s="23">
        <v>17.200080100000001</v>
      </c>
      <c r="G159" s="23">
        <v>503.71515419600001</v>
      </c>
      <c r="H159" s="23">
        <v>4.4390750999999999E-2</v>
      </c>
      <c r="I159" s="23">
        <v>32.239380734999997</v>
      </c>
      <c r="J159" s="23">
        <v>35.654633207000003</v>
      </c>
      <c r="K159" s="23">
        <v>35.654633207000003</v>
      </c>
      <c r="L159" s="23">
        <v>4.0760295559999999</v>
      </c>
      <c r="M159" s="23">
        <v>46.927363968000002</v>
      </c>
      <c r="N159" s="23">
        <v>1.102509529</v>
      </c>
      <c r="O159" s="23">
        <v>0.11903733399999999</v>
      </c>
      <c r="P159" s="23">
        <v>0.13462409</v>
      </c>
      <c r="Q159" s="23">
        <v>2.8122724209999999</v>
      </c>
      <c r="R159" s="23">
        <v>4.0437493140000003</v>
      </c>
      <c r="S159" s="23">
        <v>1.268307136</v>
      </c>
      <c r="T159" s="23">
        <v>178.76966772899999</v>
      </c>
      <c r="U159" s="23">
        <v>0.230281291</v>
      </c>
      <c r="V159" s="23">
        <v>7.6098428040000003</v>
      </c>
      <c r="W159" s="23">
        <v>2.7155468920743124</v>
      </c>
      <c r="X159" s="23">
        <v>2.9369664767305341E-2</v>
      </c>
      <c r="Y159" s="23">
        <v>0.17465931287788758</v>
      </c>
      <c r="Z159" s="23">
        <v>0.11903733479516584</v>
      </c>
      <c r="AA159" s="23">
        <v>5.0839118137421792E-2</v>
      </c>
      <c r="AB159" s="23">
        <v>0.37390543057778053</v>
      </c>
      <c r="AC159" s="23">
        <v>0.84105200000000002</v>
      </c>
      <c r="AD159" s="23">
        <v>3.2000690000000001</v>
      </c>
      <c r="AE159" s="63"/>
      <c r="AF159" s="23">
        <v>258858.47312912648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13.83581865</v>
      </c>
      <c r="F163" s="25">
        <v>36.588432828000002</v>
      </c>
      <c r="G163" s="25">
        <v>2.7663047230000002</v>
      </c>
      <c r="H163" s="25">
        <v>3.1095526009999999</v>
      </c>
      <c r="I163" s="25">
        <v>23.12846364</v>
      </c>
      <c r="J163" s="25">
        <v>28.268122226999999</v>
      </c>
      <c r="K163" s="25">
        <v>43.687097993999998</v>
      </c>
      <c r="L163" s="25">
        <v>2.0815617240000002</v>
      </c>
      <c r="M163" s="25">
        <v>396.08225500999998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2022-03-02T07:35:00Z</dcterms:modified>
</cp:coreProperties>
</file>