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<sst xmlns="http://schemas.openxmlformats.org/spreadsheetml/2006/main" count="3893" uniqueCount="436">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</sst>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61.453365678660738</v>
      </c>
      <c r="F14" s="6">
        <v>8.4815167802247302</v>
      </c>
      <c r="G14" s="6">
        <v>61.30751430366152</v>
      </c>
      <c r="H14" s="6">
        <v>1.3069685179249999</v>
      </c>
      <c r="I14" s="6">
        <v>3.7462678224396182</v>
      </c>
      <c r="J14" s="6">
        <v>4.9847909728855804</v>
      </c>
      <c r="K14" s="6">
        <v>6.5406735612244926</v>
      </c>
      <c r="L14" s="6">
        <v>0.10772170797332103</v>
      </c>
      <c r="M14" s="6">
        <v>31.098951165363776</v>
      </c>
      <c r="N14" s="6">
        <v>1.7141258643870441</v>
      </c>
      <c r="O14" s="6">
        <v>0.46867819114209969</v>
      </c>
      <c r="P14" s="6">
        <v>1.6177255788414042</v>
      </c>
      <c r="Q14" s="6">
        <v>1.8862466644462712</v>
      </c>
      <c r="R14" s="6">
        <v>2.7788064615539541</v>
      </c>
      <c r="S14" s="6">
        <v>3.8690026772509252</v>
      </c>
      <c r="T14" s="6">
        <v>12.154575341070238</v>
      </c>
      <c r="U14" s="6">
        <v>0.61477584917366712</v>
      </c>
      <c r="V14" s="6">
        <v>11.682046286520947</v>
      </c>
      <c r="W14" s="6">
        <v>3.1017512266700162</v>
      </c>
      <c r="X14" s="6">
        <v>0.27130790600088894</v>
      </c>
      <c r="Y14" s="6">
        <v>0.43275381778528665</v>
      </c>
      <c r="Z14" s="6">
        <v>0.14244688314792572</v>
      </c>
      <c r="AA14" s="6">
        <v>0.10840879224973572</v>
      </c>
      <c r="AB14" s="6">
        <v>0.95491739831303279</v>
      </c>
      <c r="AC14" s="6">
        <v>0.84641903314800004</v>
      </c>
      <c r="AD14" s="6">
        <v>2.4208432002162161E-2</v>
      </c>
      <c r="AE14" s="60"/>
      <c r="AF14" s="26">
        <v>24139.246230423716</v>
      </c>
      <c r="AG14" s="26">
        <v>374953.15781450999</v>
      </c>
      <c r="AH14" s="26">
        <v>200568.62555697138</v>
      </c>
      <c r="AI14" s="26">
        <v>45034.920150253311</v>
      </c>
      <c r="AJ14" s="26">
        <v>30591.561477906183</v>
      </c>
      <c r="AK14" s="26" t="s">
        <v>431</v>
      </c>
      <c r="AL14" s="49" t="s">
        <v>49</v>
      </c>
    </row>
    <row r="15" spans="1:38" s="1" customFormat="1" ht="26.25" customHeight="1" thickBot="1" x14ac:dyDescent="0.25">
      <c r="A15" s="70" t="s">
        <v>53</v>
      </c>
      <c r="B15" s="70" t="s">
        <v>54</v>
      </c>
      <c r="C15" s="71" t="s">
        <v>55</v>
      </c>
      <c r="D15" s="72"/>
      <c r="E15" s="6">
        <v>12.151679112240187</v>
      </c>
      <c r="F15" s="6">
        <v>0.47478954948101387</v>
      </c>
      <c r="G15" s="6">
        <v>3.280039851700054</v>
      </c>
      <c r="H15" s="6" t="s">
        <v>432</v>
      </c>
      <c r="I15" s="6">
        <v>0.27287310801264231</v>
      </c>
      <c r="J15" s="6">
        <v>0.27835797120999434</v>
      </c>
      <c r="K15" s="6">
        <v>0.28820072415173248</v>
      </c>
      <c r="L15" s="6">
        <v>4.2947110219899054E-2</v>
      </c>
      <c r="M15" s="6">
        <v>2.1449925401699201</v>
      </c>
      <c r="N15" s="6">
        <v>0.23199414923281828</v>
      </c>
      <c r="O15" s="6">
        <v>0.30098328511318845</v>
      </c>
      <c r="P15" s="6">
        <v>5.8021262390638456E-2</v>
      </c>
      <c r="Q15" s="6">
        <v>6.7156661362430689E-2</v>
      </c>
      <c r="R15" s="6">
        <v>0.95129545709067553</v>
      </c>
      <c r="S15" s="6">
        <v>0.4810291941730323</v>
      </c>
      <c r="T15" s="6">
        <v>3.2127740459535867</v>
      </c>
      <c r="U15" s="6">
        <v>0.21869140648286559</v>
      </c>
      <c r="V15" s="6">
        <v>2.4507623649753518</v>
      </c>
      <c r="W15" s="6">
        <v>2.7062219905968514E-2</v>
      </c>
      <c r="X15" s="6">
        <v>1.2797941778759539E-4</v>
      </c>
      <c r="Y15" s="6">
        <v>2.6130420157817691E-4</v>
      </c>
      <c r="Z15" s="6">
        <v>1.560306600915354E-4</v>
      </c>
      <c r="AA15" s="6">
        <v>5.4993071604153543E-4</v>
      </c>
      <c r="AB15" s="6">
        <v>1.0952448482666347E-3</v>
      </c>
      <c r="AC15" s="6" t="s">
        <v>431</v>
      </c>
      <c r="AD15" s="6" t="s">
        <v>431</v>
      </c>
      <c r="AE15" s="60"/>
      <c r="AF15" s="26">
        <v>145701.29413301419</v>
      </c>
      <c r="AG15" s="26" t="s">
        <v>433</v>
      </c>
      <c r="AH15" s="26">
        <v>57895.11858357014</v>
      </c>
      <c r="AI15" s="26" t="s">
        <v>433</v>
      </c>
      <c r="AJ15" s="26">
        <v>1354.9198645900001</v>
      </c>
      <c r="AK15" s="26" t="s">
        <v>431</v>
      </c>
      <c r="AL15" s="49" t="s">
        <v>49</v>
      </c>
    </row>
    <row r="16" spans="1:38" s="1" customFormat="1" ht="26.25" customHeight="1" thickBot="1" x14ac:dyDescent="0.25">
      <c r="A16" s="70" t="s">
        <v>53</v>
      </c>
      <c r="B16" s="70" t="s">
        <v>56</v>
      </c>
      <c r="C16" s="71" t="s">
        <v>57</v>
      </c>
      <c r="D16" s="72"/>
      <c r="E16" s="6">
        <v>4.6474816515597679</v>
      </c>
      <c r="F16" s="6">
        <v>1.157246235276699</v>
      </c>
      <c r="G16" s="6">
        <v>1.9405775354640968</v>
      </c>
      <c r="H16" s="6">
        <v>0.1699343122680485</v>
      </c>
      <c r="I16" s="6">
        <v>0.22693987984200736</v>
      </c>
      <c r="J16" s="6">
        <v>0.28167306522100738</v>
      </c>
      <c r="K16" s="6">
        <v>0.37916791554600737</v>
      </c>
      <c r="L16" s="6">
        <v>4.987655182451653E-2</v>
      </c>
      <c r="M16" s="6">
        <v>3.5030350846326415</v>
      </c>
      <c r="N16" s="6">
        <v>9.7853543360022541E-2</v>
      </c>
      <c r="O16" s="6">
        <v>3.6081738201535998E-2</v>
      </c>
      <c r="P16" s="6">
        <v>7.1451102960834473E-3</v>
      </c>
      <c r="Q16" s="6">
        <v>2.2810835482457658E-3</v>
      </c>
      <c r="R16" s="6">
        <v>9.1350531626392811E-2</v>
      </c>
      <c r="S16" s="6">
        <v>2.5958208351757481E-2</v>
      </c>
      <c r="T16" s="6">
        <v>1.7573852339603152E-2</v>
      </c>
      <c r="U16" s="6">
        <v>1.7458913874634934E-3</v>
      </c>
      <c r="V16" s="6">
        <v>1.5137835283664396</v>
      </c>
      <c r="W16" s="6">
        <v>0.28080369615019013</v>
      </c>
      <c r="X16" s="6">
        <v>7.253728942765586E-2</v>
      </c>
      <c r="Y16" s="6">
        <v>4.4964480416262144E-2</v>
      </c>
      <c r="Z16" s="6">
        <v>1.4044308346623706E-2</v>
      </c>
      <c r="AA16" s="6">
        <v>1.1214780232917554E-2</v>
      </c>
      <c r="AB16" s="6">
        <v>0.14276085842345251</v>
      </c>
      <c r="AC16" s="6">
        <v>1.40048181477926E-2</v>
      </c>
      <c r="AD16" s="6">
        <v>2.2945714999999999E-9</v>
      </c>
      <c r="AE16" s="60"/>
      <c r="AF16" s="26">
        <v>611.33164000365605</v>
      </c>
      <c r="AG16" s="26">
        <v>5700.7242437120003</v>
      </c>
      <c r="AH16" s="26">
        <v>15354.362613002737</v>
      </c>
      <c r="AI16" s="26">
        <v>2774.768</v>
      </c>
      <c r="AJ16" s="26" t="s">
        <v>431</v>
      </c>
      <c r="AK16" s="26" t="s">
        <v>431</v>
      </c>
      <c r="AL16" s="49" t="s">
        <v>49</v>
      </c>
    </row>
    <row r="17" spans="1:38" s="2" customFormat="1" ht="26.25" customHeight="1" thickBot="1" x14ac:dyDescent="0.25">
      <c r="A17" s="70" t="s">
        <v>53</v>
      </c>
      <c r="B17" s="70" t="s">
        <v>58</v>
      </c>
      <c r="C17" s="71" t="s">
        <v>59</v>
      </c>
      <c r="D17" s="72"/>
      <c r="E17" s="6">
        <v>7.6510658615826452</v>
      </c>
      <c r="F17" s="6">
        <v>0.18967306752188531</v>
      </c>
      <c r="G17" s="6">
        <v>6.5791014383880189</v>
      </c>
      <c r="H17" s="6" t="s">
        <v>432</v>
      </c>
      <c r="I17" s="6">
        <v>0.17486073979374275</v>
      </c>
      <c r="J17" s="6">
        <v>0.75696928971787336</v>
      </c>
      <c r="K17" s="6">
        <v>2.3080801498816097</v>
      </c>
      <c r="L17" s="6">
        <v>1.4383992989552324E-2</v>
      </c>
      <c r="M17" s="6">
        <v>90.582305996732089</v>
      </c>
      <c r="N17" s="6">
        <v>7.7169200791838897</v>
      </c>
      <c r="O17" s="6">
        <v>0.15013475103328514</v>
      </c>
      <c r="P17" s="6">
        <v>3.0617512961374246E-3</v>
      </c>
      <c r="Q17" s="6">
        <v>0.32659697274167854</v>
      </c>
      <c r="R17" s="6">
        <v>1.2030302086019555</v>
      </c>
      <c r="S17" s="6">
        <v>9.0365342147855875E-3</v>
      </c>
      <c r="T17" s="6">
        <v>0.78173898755319626</v>
      </c>
      <c r="U17" s="6">
        <v>9.1547589486409061E-4</v>
      </c>
      <c r="V17" s="6">
        <v>5.3750768682982732</v>
      </c>
      <c r="W17" s="6">
        <v>1.0856774209412319</v>
      </c>
      <c r="X17" s="6">
        <v>9.9833280911491612E-4</v>
      </c>
      <c r="Y17" s="6">
        <v>2.0086320479332431E-3</v>
      </c>
      <c r="Z17" s="6">
        <v>1.0009896039957086E-3</v>
      </c>
      <c r="AA17" s="6">
        <v>1.0010643443917086E-3</v>
      </c>
      <c r="AB17" s="6">
        <v>5.0090188040988852E-3</v>
      </c>
      <c r="AC17" s="6">
        <v>5.3999999999999998E-5</v>
      </c>
      <c r="AD17" s="6">
        <v>0.169991094529932</v>
      </c>
      <c r="AE17" s="60"/>
      <c r="AF17" s="26">
        <v>1710.6539868858661</v>
      </c>
      <c r="AG17" s="26">
        <v>23368.550777366072</v>
      </c>
      <c r="AH17" s="26">
        <v>33451.323281556703</v>
      </c>
      <c r="AI17" s="26" t="s">
        <v>431</v>
      </c>
      <c r="AJ17" s="26" t="s">
        <v>433</v>
      </c>
      <c r="AK17" s="26" t="s">
        <v>431</v>
      </c>
      <c r="AL17" s="49" t="s">
        <v>49</v>
      </c>
    </row>
    <row r="18" spans="1:38" s="2" customFormat="1" ht="26.25" customHeight="1" thickBot="1" x14ac:dyDescent="0.25">
      <c r="A18" s="70" t="s">
        <v>53</v>
      </c>
      <c r="B18" s="70" t="s">
        <v>60</v>
      </c>
      <c r="C18" s="71" t="s">
        <v>61</v>
      </c>
      <c r="D18" s="72"/>
      <c r="E18" s="6">
        <v>4.7162852348617923</v>
      </c>
      <c r="F18" s="6">
        <v>0.15781277259031848</v>
      </c>
      <c r="G18" s="6">
        <v>7.9652429526756015</v>
      </c>
      <c r="H18" s="6">
        <v>6.8560999999999996E-5</v>
      </c>
      <c r="I18" s="6">
        <v>0.18016406240697816</v>
      </c>
      <c r="J18" s="6">
        <v>0.19910049010408887</v>
      </c>
      <c r="K18" s="6">
        <v>0.21533786088570722</v>
      </c>
      <c r="L18" s="6">
        <v>2.7877173365224366E-2</v>
      </c>
      <c r="M18" s="6">
        <v>0.69467057657750286</v>
      </c>
      <c r="N18" s="6">
        <v>4.1030750754929837E-3</v>
      </c>
      <c r="O18" s="6">
        <v>1.0379325708726999E-3</v>
      </c>
      <c r="P18" s="6">
        <v>2.0359618905503446E-3</v>
      </c>
      <c r="Q18" s="6">
        <v>4.8953306831454428E-3</v>
      </c>
      <c r="R18" s="6">
        <v>2.6045306853778381E-3</v>
      </c>
      <c r="S18" s="6">
        <v>4.5125690938770252E-3</v>
      </c>
      <c r="T18" s="6">
        <v>0.21676406527315981</v>
      </c>
      <c r="U18" s="6">
        <v>2.0550726612681373E-3</v>
      </c>
      <c r="V18" s="6">
        <v>7.7205244200252085E-2</v>
      </c>
      <c r="W18" s="6">
        <v>9.2798719514869277E-3</v>
      </c>
      <c r="X18" s="6">
        <v>4.5274670104435002E-5</v>
      </c>
      <c r="Y18" s="6">
        <v>8.6115190692070002E-5</v>
      </c>
      <c r="Z18" s="6">
        <v>3.9930662421234997E-5</v>
      </c>
      <c r="AA18" s="6">
        <v>3.8174829221235003E-5</v>
      </c>
      <c r="AB18" s="6">
        <v>2.0949535260948729E-4</v>
      </c>
      <c r="AC18" s="6">
        <v>9.0000000000000002E-6</v>
      </c>
      <c r="AD18" s="6" t="s">
        <v>431</v>
      </c>
      <c r="AE18" s="60"/>
      <c r="AF18" s="26">
        <v>1820.8919708999999</v>
      </c>
      <c r="AG18" s="26">
        <v>1132.5753520000001</v>
      </c>
      <c r="AH18" s="26">
        <v>19952.9468996174</v>
      </c>
      <c r="AI18" s="26">
        <v>1.853</v>
      </c>
      <c r="AJ18" s="26" t="s">
        <v>433</v>
      </c>
      <c r="AK18" s="26" t="s">
        <v>431</v>
      </c>
      <c r="AL18" s="49" t="s">
        <v>49</v>
      </c>
    </row>
    <row r="19" spans="1:38" s="2" customFormat="1" ht="26.25" customHeight="1" thickBot="1" x14ac:dyDescent="0.25">
      <c r="A19" s="70" t="s">
        <v>53</v>
      </c>
      <c r="B19" s="70" t="s">
        <v>62</v>
      </c>
      <c r="C19" s="71" t="s">
        <v>63</v>
      </c>
      <c r="D19" s="72"/>
      <c r="E19" s="6">
        <v>10.662214524306483</v>
      </c>
      <c r="F19" s="6">
        <v>2.3356341615100722</v>
      </c>
      <c r="G19" s="6">
        <v>7.8093428973843624</v>
      </c>
      <c r="H19" s="6">
        <v>8.9732360000000008E-3</v>
      </c>
      <c r="I19" s="6">
        <v>0.27193393525719278</v>
      </c>
      <c r="J19" s="6">
        <v>0.33770860151767268</v>
      </c>
      <c r="K19" s="6">
        <v>0.39804646500722179</v>
      </c>
      <c r="L19" s="6">
        <v>3.1696084436834769E-2</v>
      </c>
      <c r="M19" s="6">
        <v>4.3069216283226961</v>
      </c>
      <c r="N19" s="6">
        <v>0.10015988305215343</v>
      </c>
      <c r="O19" s="6">
        <v>1.0439725638923302E-2</v>
      </c>
      <c r="P19" s="6">
        <v>2.4419546677413848E-2</v>
      </c>
      <c r="Q19" s="6">
        <v>6.6999129824369577E-2</v>
      </c>
      <c r="R19" s="6">
        <v>0.11724452535765337</v>
      </c>
      <c r="S19" s="6">
        <v>6.7385680022451017E-2</v>
      </c>
      <c r="T19" s="6">
        <v>0.8803770504974997</v>
      </c>
      <c r="U19" s="6">
        <v>0.15802011430342619</v>
      </c>
      <c r="V19" s="6">
        <v>0.35715289883905899</v>
      </c>
      <c r="W19" s="6">
        <v>0.20634655622970333</v>
      </c>
      <c r="X19" s="6">
        <v>5.9185459339156721E-3</v>
      </c>
      <c r="Y19" s="6">
        <v>1.1228587817510243E-2</v>
      </c>
      <c r="Z19" s="6">
        <v>4.9380194695375079E-3</v>
      </c>
      <c r="AA19" s="6">
        <v>4.5139487437964596E-3</v>
      </c>
      <c r="AB19" s="6">
        <v>2.6599101964759883E-2</v>
      </c>
      <c r="AC19" s="6">
        <v>4.5749729623870701E-2</v>
      </c>
      <c r="AD19" s="6">
        <v>3.0804190577099998E-5</v>
      </c>
      <c r="AE19" s="60"/>
      <c r="AF19" s="26">
        <v>4705.8517511521777</v>
      </c>
      <c r="AG19" s="26">
        <v>6680.8307000000004</v>
      </c>
      <c r="AH19" s="26">
        <v>145602.02222983117</v>
      </c>
      <c r="AI19" s="26">
        <v>242.519925244451</v>
      </c>
      <c r="AJ19" s="26" t="s">
        <v>431</v>
      </c>
      <c r="AK19" s="26" t="s">
        <v>431</v>
      </c>
      <c r="AL19" s="49" t="s">
        <v>49</v>
      </c>
    </row>
    <row r="20" spans="1:38" s="2" customFormat="1" ht="26.25" customHeight="1" thickBot="1" x14ac:dyDescent="0.25">
      <c r="A20" s="70" t="s">
        <v>53</v>
      </c>
      <c r="B20" s="70" t="s">
        <v>64</v>
      </c>
      <c r="C20" s="71" t="s">
        <v>65</v>
      </c>
      <c r="D20" s="72"/>
      <c r="E20" s="6">
        <v>7.5648696185632778</v>
      </c>
      <c r="F20" s="6">
        <v>1.6843641849391184</v>
      </c>
      <c r="G20" s="6">
        <v>0.7650438825823499</v>
      </c>
      <c r="H20" s="6">
        <v>8.438044596361706E-2</v>
      </c>
      <c r="I20" s="6">
        <v>1.1351380850825548</v>
      </c>
      <c r="J20" s="6">
        <v>1.3165952513746428</v>
      </c>
      <c r="K20" s="6">
        <v>1.4587087280824866</v>
      </c>
      <c r="L20" s="6">
        <v>4.2993814731673477E-2</v>
      </c>
      <c r="M20" s="6">
        <v>5.6365609223652307</v>
      </c>
      <c r="N20" s="6">
        <v>0.80189256124021002</v>
      </c>
      <c r="O20" s="6">
        <v>9.3395985136478676E-2</v>
      </c>
      <c r="P20" s="6">
        <v>6.2327072192475401E-2</v>
      </c>
      <c r="Q20" s="6">
        <v>0.34748849726491959</v>
      </c>
      <c r="R20" s="6">
        <v>0.38599956458595597</v>
      </c>
      <c r="S20" s="6">
        <v>0.76776667509203644</v>
      </c>
      <c r="T20" s="6">
        <v>0.82728129374753179</v>
      </c>
      <c r="U20" s="6">
        <v>4.7690020344840434E-2</v>
      </c>
      <c r="V20" s="6">
        <v>7.6769249437985083</v>
      </c>
      <c r="W20" s="6">
        <v>2.0433230426942939</v>
      </c>
      <c r="X20" s="6">
        <v>6.2992809578691855E-2</v>
      </c>
      <c r="Y20" s="6">
        <v>3.9033614088148136E-2</v>
      </c>
      <c r="Z20" s="6">
        <v>1.2469084368886519E-2</v>
      </c>
      <c r="AA20" s="6">
        <v>1.0967276599722398E-2</v>
      </c>
      <c r="AB20" s="6">
        <v>0.12546278469933053</v>
      </c>
      <c r="AC20" s="6">
        <v>0.18864591788421931</v>
      </c>
      <c r="AD20" s="6">
        <v>0.12418398346521289</v>
      </c>
      <c r="AE20" s="60"/>
      <c r="AF20" s="26">
        <v>2226.5958394537852</v>
      </c>
      <c r="AG20" s="26" t="s">
        <v>431</v>
      </c>
      <c r="AH20" s="26">
        <v>71517.032417178125</v>
      </c>
      <c r="AI20" s="26">
        <v>38783.790314700003</v>
      </c>
      <c r="AJ20" s="26" t="s">
        <v>433</v>
      </c>
      <c r="AK20" s="26" t="s">
        <v>431</v>
      </c>
      <c r="AL20" s="49" t="s">
        <v>49</v>
      </c>
    </row>
    <row r="21" spans="1:38" s="2" customFormat="1" ht="26.25" customHeight="1" thickBot="1" x14ac:dyDescent="0.25">
      <c r="A21" s="70" t="s">
        <v>53</v>
      </c>
      <c r="B21" s="70" t="s">
        <v>66</v>
      </c>
      <c r="C21" s="71" t="s">
        <v>67</v>
      </c>
      <c r="D21" s="72"/>
      <c r="E21" s="6">
        <v>7.489432561784132</v>
      </c>
      <c r="F21" s="6">
        <v>6.655211432765495</v>
      </c>
      <c r="G21" s="6">
        <v>5.2346514134366311</v>
      </c>
      <c r="H21" s="6">
        <v>0.66540197700000003</v>
      </c>
      <c r="I21" s="6">
        <v>2.8382917450835503</v>
      </c>
      <c r="J21" s="6">
        <v>2.972901021064557</v>
      </c>
      <c r="K21" s="6">
        <v>3.1739073650528424</v>
      </c>
      <c r="L21" s="6">
        <v>0.74633441492085151</v>
      </c>
      <c r="M21" s="6">
        <v>12.794535449203513</v>
      </c>
      <c r="N21" s="6">
        <v>0.58340148440935458</v>
      </c>
      <c r="O21" s="6">
        <v>0.23650960636358118</v>
      </c>
      <c r="P21" s="6">
        <v>1.8373806404E-2</v>
      </c>
      <c r="Q21" s="6">
        <v>2.0213755464423205E-2</v>
      </c>
      <c r="R21" s="6">
        <v>0.59219730118387248</v>
      </c>
      <c r="S21" s="6">
        <v>0.13886939171755899</v>
      </c>
      <c r="T21" s="6">
        <v>1.8851229713270681</v>
      </c>
      <c r="U21" s="6">
        <v>1.2308431132379097E-2</v>
      </c>
      <c r="V21" s="6">
        <v>9.3295809809188519</v>
      </c>
      <c r="W21" s="6">
        <v>1.9273212090774958</v>
      </c>
      <c r="X21" s="6">
        <v>0.18740390472381649</v>
      </c>
      <c r="Y21" s="6">
        <v>0.30296462340326541</v>
      </c>
      <c r="Z21" s="6">
        <v>9.7507140664464989E-2</v>
      </c>
      <c r="AA21" s="6">
        <v>7.9523934445888816E-2</v>
      </c>
      <c r="AB21" s="6">
        <v>0.66739960323358871</v>
      </c>
      <c r="AC21" s="6">
        <v>9.0523999999999993E-2</v>
      </c>
      <c r="AD21" s="6">
        <v>1.0790000000000001E-3</v>
      </c>
      <c r="AE21" s="60"/>
      <c r="AF21" s="26">
        <v>10281.085651535095</v>
      </c>
      <c r="AG21" s="26">
        <v>179.78429697600001</v>
      </c>
      <c r="AH21" s="26">
        <v>72747.560034128604</v>
      </c>
      <c r="AI21" s="26">
        <v>17983.837245127768</v>
      </c>
      <c r="AJ21" s="26" t="s">
        <v>433</v>
      </c>
      <c r="AK21" s="26" t="s">
        <v>431</v>
      </c>
      <c r="AL21" s="49" t="s">
        <v>49</v>
      </c>
    </row>
    <row r="22" spans="1:38" s="2" customFormat="1" ht="26.25" customHeight="1" thickBot="1" x14ac:dyDescent="0.25">
      <c r="A22" s="70" t="s">
        <v>53</v>
      </c>
      <c r="B22" s="74" t="s">
        <v>68</v>
      </c>
      <c r="C22" s="71" t="s">
        <v>69</v>
      </c>
      <c r="D22" s="72"/>
      <c r="E22" s="6">
        <v>53.27730456371242</v>
      </c>
      <c r="F22" s="6">
        <v>1.7250197631782329</v>
      </c>
      <c r="G22" s="6">
        <v>22.559581443667213</v>
      </c>
      <c r="H22" s="6">
        <v>0.11975849</v>
      </c>
      <c r="I22" s="6">
        <v>0.81183678183675412</v>
      </c>
      <c r="J22" s="6">
        <v>1.0923522663559762</v>
      </c>
      <c r="K22" s="6">
        <v>1.2739957576163115</v>
      </c>
      <c r="L22" s="6">
        <v>0.22922952474281635</v>
      </c>
      <c r="M22" s="6">
        <v>52.665727762289904</v>
      </c>
      <c r="N22" s="6">
        <v>0.73105253883086985</v>
      </c>
      <c r="O22" s="6">
        <v>9.4865289423920335E-2</v>
      </c>
      <c r="P22" s="6">
        <v>0.44122724949122971</v>
      </c>
      <c r="Q22" s="6">
        <v>6.8883160951361475E-2</v>
      </c>
      <c r="R22" s="6">
        <v>0.67371190241118439</v>
      </c>
      <c r="S22" s="6">
        <v>0.50256041760301096</v>
      </c>
      <c r="T22" s="6">
        <v>0.89424697229040806</v>
      </c>
      <c r="U22" s="6">
        <v>0.4035057930572401</v>
      </c>
      <c r="V22" s="6">
        <v>3.3209141819318662</v>
      </c>
      <c r="W22" s="6">
        <v>0.92626532810583528</v>
      </c>
      <c r="X22" s="6">
        <v>3.3659021151641613E-2</v>
      </c>
      <c r="Y22" s="6">
        <v>5.71606672021268E-2</v>
      </c>
      <c r="Z22" s="6">
        <v>1.7657865466051428E-2</v>
      </c>
      <c r="AA22" s="6">
        <v>1.3785157703189934E-2</v>
      </c>
      <c r="AB22" s="6">
        <v>0.12226271152300977</v>
      </c>
      <c r="AC22" s="6">
        <v>9.2052875399999748E-2</v>
      </c>
      <c r="AD22" s="6">
        <v>5.0893539368197993E-3</v>
      </c>
      <c r="AE22" s="60"/>
      <c r="AF22" s="26">
        <v>67195.517076819902</v>
      </c>
      <c r="AG22" s="26">
        <v>1800.0611624384001</v>
      </c>
      <c r="AH22" s="26">
        <v>76711.279020552756</v>
      </c>
      <c r="AI22" s="26">
        <v>7635.8989014154422</v>
      </c>
      <c r="AJ22" s="26">
        <v>13455.428668808099</v>
      </c>
      <c r="AK22" s="26" t="s">
        <v>431</v>
      </c>
      <c r="AL22" s="49" t="s">
        <v>49</v>
      </c>
    </row>
    <row r="23" spans="1:38" s="2" customFormat="1" ht="26.25" customHeight="1" thickBot="1" x14ac:dyDescent="0.25">
      <c r="A23" s="70" t="s">
        <v>70</v>
      </c>
      <c r="B23" s="74" t="s">
        <v>393</v>
      </c>
      <c r="C23" s="71" t="s">
        <v>389</v>
      </c>
      <c r="D23" s="117"/>
      <c r="E23" s="6">
        <v>9.5621035289999998</v>
      </c>
      <c r="F23" s="6">
        <v>0.87523514800000002</v>
      </c>
      <c r="G23" s="6">
        <v>1.3787199999999999E-2</v>
      </c>
      <c r="H23" s="6">
        <v>5.5148879999999999E-3</v>
      </c>
      <c r="I23" s="6">
        <v>0.48063783399999999</v>
      </c>
      <c r="J23" s="6">
        <v>0.48063783399999999</v>
      </c>
      <c r="K23" s="6">
        <v>0.48063783399999999</v>
      </c>
      <c r="L23" s="6">
        <v>0.36129781999999999</v>
      </c>
      <c r="M23" s="6">
        <v>4.7777257689999999</v>
      </c>
      <c r="N23" s="6" t="s">
        <v>432</v>
      </c>
      <c r="O23" s="6">
        <v>6.8935680000000001E-3</v>
      </c>
      <c r="P23" s="6" t="s">
        <v>432</v>
      </c>
      <c r="Q23" s="6" t="s">
        <v>432</v>
      </c>
      <c r="R23" s="6">
        <v>3.4467961999999998E-2</v>
      </c>
      <c r="S23" s="6">
        <v>1.1719106969999999</v>
      </c>
      <c r="T23" s="6">
        <v>4.8255140000000002E-2</v>
      </c>
      <c r="U23" s="6">
        <v>6.8935680000000001E-3</v>
      </c>
      <c r="V23" s="6">
        <v>0.68935923700000001</v>
      </c>
      <c r="W23" s="6" t="s">
        <v>432</v>
      </c>
      <c r="X23" s="6">
        <v>2.0680776911973779E-2</v>
      </c>
      <c r="Y23" s="6">
        <v>3.4467961519956299E-2</v>
      </c>
      <c r="Z23" s="6">
        <v>2.3713957525729936E-2</v>
      </c>
      <c r="AA23" s="6">
        <v>5.4459379201530957E-3</v>
      </c>
      <c r="AB23" s="6">
        <v>8.4308633877813108E-2</v>
      </c>
      <c r="AC23" s="6" t="s">
        <v>431</v>
      </c>
      <c r="AD23" s="6" t="s">
        <v>431</v>
      </c>
      <c r="AE23" s="60"/>
      <c r="AF23" s="26">
        <v>29711.382830202332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8.7256977944679921</v>
      </c>
      <c r="F24" s="6">
        <v>7.8169363004755974</v>
      </c>
      <c r="G24" s="6">
        <v>2.8906700556799998</v>
      </c>
      <c r="H24" s="6">
        <v>0.77789609000000004</v>
      </c>
      <c r="I24" s="6">
        <v>3.1486618184228914</v>
      </c>
      <c r="J24" s="6">
        <v>3.2532780834228912</v>
      </c>
      <c r="K24" s="6">
        <v>3.4390627134228913</v>
      </c>
      <c r="L24" s="6">
        <v>0.85098399957722604</v>
      </c>
      <c r="M24" s="6">
        <v>14.697471888709321</v>
      </c>
      <c r="N24" s="6">
        <v>0.61871989216740997</v>
      </c>
      <c r="O24" s="6">
        <v>0.27475988646923499</v>
      </c>
      <c r="P24" s="6">
        <v>2.2449873782000002E-2</v>
      </c>
      <c r="Q24" s="6">
        <v>1.9729814480799999E-2</v>
      </c>
      <c r="R24" s="6">
        <v>0.57625623313335439</v>
      </c>
      <c r="S24" s="6">
        <v>0.14232388825733544</v>
      </c>
      <c r="T24" s="6">
        <v>0.99815471028011937</v>
      </c>
      <c r="U24" s="6">
        <v>1.4560370731461001E-2</v>
      </c>
      <c r="V24" s="6">
        <v>10.86191456584741</v>
      </c>
      <c r="W24" s="6">
        <v>2.2016322481167401</v>
      </c>
      <c r="X24" s="6">
        <v>0.21417281164762897</v>
      </c>
      <c r="Y24" s="6">
        <v>0.34433879117983374</v>
      </c>
      <c r="Z24" s="6">
        <v>0.10908294748941635</v>
      </c>
      <c r="AA24" s="6">
        <v>8.8059859025197904E-2</v>
      </c>
      <c r="AB24" s="6">
        <v>0.75565440934207695</v>
      </c>
      <c r="AC24" s="6">
        <v>0.105428018656</v>
      </c>
      <c r="AD24" s="6">
        <v>1.241000011024E-3</v>
      </c>
      <c r="AE24" s="60"/>
      <c r="AF24" s="26">
        <v>5489.580511888651</v>
      </c>
      <c r="AG24" s="26" t="s">
        <v>431</v>
      </c>
      <c r="AH24" s="26">
        <v>101257.115428387</v>
      </c>
      <c r="AI24" s="26">
        <v>21024.218666453147</v>
      </c>
      <c r="AJ24" s="26" t="s">
        <v>431</v>
      </c>
      <c r="AK24" s="26" t="s">
        <v>431</v>
      </c>
      <c r="AL24" s="49" t="s">
        <v>49</v>
      </c>
    </row>
    <row r="25" spans="1:38" s="2" customFormat="1" ht="26.25" customHeight="1" thickBot="1" x14ac:dyDescent="0.25">
      <c r="A25" s="70" t="s">
        <v>73</v>
      </c>
      <c r="B25" s="74" t="s">
        <v>74</v>
      </c>
      <c r="C25" s="76" t="s">
        <v>75</v>
      </c>
      <c r="D25" s="72"/>
      <c r="E25" s="6">
        <v>6.3471521688834009</v>
      </c>
      <c r="F25" s="6">
        <v>0.53246632043385977</v>
      </c>
      <c r="G25" s="6">
        <v>0.37544661099384757</v>
      </c>
      <c r="H25" s="6" t="s">
        <v>432</v>
      </c>
      <c r="I25" s="6">
        <v>4.4045568762657854E-2</v>
      </c>
      <c r="J25" s="6">
        <v>4.4045568762657854E-2</v>
      </c>
      <c r="K25" s="6">
        <v>4.4045568762657854E-2</v>
      </c>
      <c r="L25" s="6">
        <v>2.1140922500289538E-2</v>
      </c>
      <c r="M25" s="6">
        <v>4.1129067937411099</v>
      </c>
      <c r="N25" s="6">
        <v>3.4453362135345313E-2</v>
      </c>
      <c r="O25" s="6">
        <v>2.3177110258597454E-5</v>
      </c>
      <c r="P25" s="6">
        <v>1.0236496820098641E-3</v>
      </c>
      <c r="Q25" s="6">
        <v>4.4419031488443014E-5</v>
      </c>
      <c r="R25" s="6">
        <v>5.4061695122507077E-3</v>
      </c>
      <c r="S25" s="6">
        <v>3.2823476855748383E-3</v>
      </c>
      <c r="T25" s="6">
        <v>4.4509347661293434E-5</v>
      </c>
      <c r="U25" s="6">
        <v>4.4414515679800496E-5</v>
      </c>
      <c r="V25" s="6">
        <v>8.4964523853332495E-3</v>
      </c>
      <c r="W25" s="6" t="s">
        <v>432</v>
      </c>
      <c r="X25" s="6">
        <v>1.2805374540188742E-6</v>
      </c>
      <c r="Y25" s="6">
        <v>2.3476519918582574E-6</v>
      </c>
      <c r="Z25" s="6">
        <v>8.0033591055588275E-7</v>
      </c>
      <c r="AA25" s="6">
        <v>3.8474330179262394E-3</v>
      </c>
      <c r="AB25" s="6">
        <v>3.8518615432826721E-3</v>
      </c>
      <c r="AC25" s="6" t="s">
        <v>431</v>
      </c>
      <c r="AD25" s="6" t="s">
        <v>431</v>
      </c>
      <c r="AE25" s="60"/>
      <c r="AF25" s="26">
        <v>19443.558850363854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2.2893117437582258</v>
      </c>
      <c r="F26" s="6">
        <v>0.23247302865174069</v>
      </c>
      <c r="G26" s="6">
        <v>0.14809481787045486</v>
      </c>
      <c r="H26" s="6" t="s">
        <v>432</v>
      </c>
      <c r="I26" s="6">
        <v>1.7689066845474253E-2</v>
      </c>
      <c r="J26" s="6">
        <v>1.7689066845474253E-2</v>
      </c>
      <c r="K26" s="6">
        <v>1.7689066845474253E-2</v>
      </c>
      <c r="L26" s="6">
        <v>8.4836820030388862E-3</v>
      </c>
      <c r="M26" s="6">
        <v>1.924586059127684</v>
      </c>
      <c r="N26" s="6">
        <v>0.25486538787042162</v>
      </c>
      <c r="O26" s="6">
        <v>9.1892407091592712E-6</v>
      </c>
      <c r="P26" s="6">
        <v>4.0581342729746281E-4</v>
      </c>
      <c r="Q26" s="6">
        <v>1.7584771344385472E-5</v>
      </c>
      <c r="R26" s="6">
        <v>2.1306220222837135E-3</v>
      </c>
      <c r="S26" s="6">
        <v>1.2938182562210014E-3</v>
      </c>
      <c r="T26" s="6">
        <v>1.82553317004606E-5</v>
      </c>
      <c r="U26" s="6">
        <v>1.7551243326581715E-5</v>
      </c>
      <c r="V26" s="6">
        <v>3.3558652928442176E-3</v>
      </c>
      <c r="W26" s="6" t="s">
        <v>432</v>
      </c>
      <c r="X26" s="6">
        <v>1.000674616402061E-5</v>
      </c>
      <c r="Y26" s="6">
        <v>1.8345701244624978E-5</v>
      </c>
      <c r="Z26" s="6">
        <v>6.2542163665327495E-6</v>
      </c>
      <c r="AA26" s="6">
        <v>1.6471033114595695E-3</v>
      </c>
      <c r="AB26" s="6">
        <v>1.681709975234748E-3</v>
      </c>
      <c r="AC26" s="6" t="s">
        <v>431</v>
      </c>
      <c r="AD26" s="6" t="s">
        <v>431</v>
      </c>
      <c r="AE26" s="60"/>
      <c r="AF26" s="26">
        <v>7570.7912340198691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168.09549210500001</v>
      </c>
      <c r="F27" s="6">
        <v>9.7780414929999999</v>
      </c>
      <c r="G27" s="6">
        <v>0.22611504900000001</v>
      </c>
      <c r="H27" s="6">
        <v>2.2605923269999999</v>
      </c>
      <c r="I27" s="6">
        <v>6.7833724609999999</v>
      </c>
      <c r="J27" s="6">
        <v>6.7833724609999999</v>
      </c>
      <c r="K27" s="6">
        <v>6.7833724609999999</v>
      </c>
      <c r="L27" s="6">
        <v>5.6259936640000001</v>
      </c>
      <c r="M27" s="6">
        <v>110.791494767</v>
      </c>
      <c r="N27" s="6">
        <v>9.695342428</v>
      </c>
      <c r="O27" s="6">
        <v>0.20487936600000001</v>
      </c>
      <c r="P27" s="6">
        <v>0.106017422</v>
      </c>
      <c r="Q27" s="6">
        <v>2.5218390000000001E-3</v>
      </c>
      <c r="R27" s="6">
        <v>0.99718248300000001</v>
      </c>
      <c r="S27" s="6">
        <v>34.802794394000003</v>
      </c>
      <c r="T27" s="6">
        <v>1.434217047</v>
      </c>
      <c r="U27" s="6">
        <v>0.204672245</v>
      </c>
      <c r="V27" s="6">
        <v>20.457221924999999</v>
      </c>
      <c r="W27" s="6">
        <v>10.377632112700001</v>
      </c>
      <c r="X27" s="6">
        <v>0.45205086187170002</v>
      </c>
      <c r="Y27" s="6">
        <v>0.50698804797990005</v>
      </c>
      <c r="Z27" s="6">
        <v>0.39616410728259999</v>
      </c>
      <c r="AA27" s="6">
        <v>0.42665585131979999</v>
      </c>
      <c r="AB27" s="6">
        <v>1.781858868452</v>
      </c>
      <c r="AC27" s="6" t="s">
        <v>431</v>
      </c>
      <c r="AD27" s="6">
        <v>2.0759310000000002</v>
      </c>
      <c r="AE27" s="60"/>
      <c r="AF27" s="26">
        <v>702334.93480450497</v>
      </c>
      <c r="AG27" s="26" t="s">
        <v>433</v>
      </c>
      <c r="AH27" s="26">
        <v>1328.2370416760189</v>
      </c>
      <c r="AI27" s="26">
        <v>41629.842401027199</v>
      </c>
      <c r="AJ27" s="26">
        <v>1732.8754592455271</v>
      </c>
      <c r="AK27" s="26" t="s">
        <v>431</v>
      </c>
      <c r="AL27" s="49" t="s">
        <v>49</v>
      </c>
    </row>
    <row r="28" spans="1:38" s="2" customFormat="1" ht="26.25" customHeight="1" thickBot="1" x14ac:dyDescent="0.25">
      <c r="A28" s="70" t="s">
        <v>78</v>
      </c>
      <c r="B28" s="70" t="s">
        <v>81</v>
      </c>
      <c r="C28" s="71" t="s">
        <v>82</v>
      </c>
      <c r="D28" s="72"/>
      <c r="E28" s="6">
        <v>25.800141095000001</v>
      </c>
      <c r="F28" s="6">
        <v>1.548793675</v>
      </c>
      <c r="G28" s="6">
        <v>2.7524884999999999E-2</v>
      </c>
      <c r="H28" s="6">
        <v>5.5143791999999997E-2</v>
      </c>
      <c r="I28" s="6">
        <v>1.3408694210000001</v>
      </c>
      <c r="J28" s="6">
        <v>1.3408694210000001</v>
      </c>
      <c r="K28" s="6">
        <v>1.3408694210000001</v>
      </c>
      <c r="L28" s="6">
        <v>1.071926122</v>
      </c>
      <c r="M28" s="6">
        <v>18.015391881999999</v>
      </c>
      <c r="N28" s="6">
        <v>1.2392464480000001</v>
      </c>
      <c r="O28" s="6">
        <v>1.5948799E-2</v>
      </c>
      <c r="P28" s="6">
        <v>1.1214791E-2</v>
      </c>
      <c r="Q28" s="6">
        <v>2.1624599999999999E-4</v>
      </c>
      <c r="R28" s="6">
        <v>8.4414412999999994E-2</v>
      </c>
      <c r="S28" s="6">
        <v>2.7142440909999999</v>
      </c>
      <c r="T28" s="6">
        <v>0.11125921599999999</v>
      </c>
      <c r="U28" s="6">
        <v>1.598231E-2</v>
      </c>
      <c r="V28" s="6">
        <v>1.601956248</v>
      </c>
      <c r="W28" s="6">
        <v>1.0096501503999999</v>
      </c>
      <c r="X28" s="6">
        <v>4.1003297779599997E-2</v>
      </c>
      <c r="Y28" s="6">
        <v>4.6055583463400003E-2</v>
      </c>
      <c r="Z28" s="6">
        <v>3.6015962091500001E-2</v>
      </c>
      <c r="AA28" s="6">
        <v>3.8359352856500002E-2</v>
      </c>
      <c r="AB28" s="6">
        <v>0.16143419618909999</v>
      </c>
      <c r="AC28" s="6" t="s">
        <v>431</v>
      </c>
      <c r="AD28" s="6">
        <v>0.210257</v>
      </c>
      <c r="AE28" s="60"/>
      <c r="AF28" s="26">
        <v>83393.255817047655</v>
      </c>
      <c r="AG28" s="26" t="s">
        <v>433</v>
      </c>
      <c r="AH28" s="26" t="s">
        <v>433</v>
      </c>
      <c r="AI28" s="26">
        <v>5566.4273998253002</v>
      </c>
      <c r="AJ28" s="26">
        <v>260.50682599146978</v>
      </c>
      <c r="AK28" s="26" t="s">
        <v>431</v>
      </c>
      <c r="AL28" s="49" t="s">
        <v>49</v>
      </c>
    </row>
    <row r="29" spans="1:38" s="2" customFormat="1" ht="26.25" customHeight="1" thickBot="1" x14ac:dyDescent="0.25">
      <c r="A29" s="70" t="s">
        <v>78</v>
      </c>
      <c r="B29" s="70" t="s">
        <v>83</v>
      </c>
      <c r="C29" s="71" t="s">
        <v>84</v>
      </c>
      <c r="D29" s="72"/>
      <c r="E29" s="6">
        <v>91.942210005000007</v>
      </c>
      <c r="F29" s="6">
        <v>2.218041999</v>
      </c>
      <c r="G29" s="6">
        <v>8.2562429000000007E-2</v>
      </c>
      <c r="H29" s="6">
        <v>0.21023715500000001</v>
      </c>
      <c r="I29" s="6">
        <v>1.44724052</v>
      </c>
      <c r="J29" s="6">
        <v>1.44724052</v>
      </c>
      <c r="K29" s="6">
        <v>1.44724052</v>
      </c>
      <c r="L29" s="6">
        <v>0.97720985100000002</v>
      </c>
      <c r="M29" s="6">
        <v>25.467901268999999</v>
      </c>
      <c r="N29" s="6">
        <v>3.7309016700000002</v>
      </c>
      <c r="O29" s="6">
        <v>2.9041302000000001E-2</v>
      </c>
      <c r="P29" s="6">
        <v>3.3243225000000001E-2</v>
      </c>
      <c r="Q29" s="6">
        <v>6.2739600000000001E-4</v>
      </c>
      <c r="R29" s="6">
        <v>0.174263636</v>
      </c>
      <c r="S29" s="6">
        <v>4.9370692109999998</v>
      </c>
      <c r="T29" s="6">
        <v>0.20216063400000001</v>
      </c>
      <c r="U29" s="6">
        <v>2.9228831E-2</v>
      </c>
      <c r="V29" s="6">
        <v>2.949120942</v>
      </c>
      <c r="W29" s="6">
        <v>0.90261161099999998</v>
      </c>
      <c r="X29" s="6">
        <v>2.8418905315199999E-2</v>
      </c>
      <c r="Y29" s="6">
        <v>0.17209225995890001</v>
      </c>
      <c r="Z29" s="6">
        <v>0.19230125929370001</v>
      </c>
      <c r="AA29" s="6">
        <v>4.42071860446E-2</v>
      </c>
      <c r="AB29" s="6">
        <v>0.4370196106118</v>
      </c>
      <c r="AC29" s="6" t="s">
        <v>431</v>
      </c>
      <c r="AD29" s="6">
        <v>0.17993899999999999</v>
      </c>
      <c r="AE29" s="60"/>
      <c r="AF29" s="26">
        <v>249729.34154310368</v>
      </c>
      <c r="AG29" s="26" t="s">
        <v>433</v>
      </c>
      <c r="AH29" s="26">
        <v>5663.1549489175859</v>
      </c>
      <c r="AI29" s="26">
        <v>16813.705109222647</v>
      </c>
      <c r="AJ29" s="26">
        <v>793.01931112486648</v>
      </c>
      <c r="AK29" s="26" t="s">
        <v>431</v>
      </c>
      <c r="AL29" s="49" t="s">
        <v>49</v>
      </c>
    </row>
    <row r="30" spans="1:38" s="2" customFormat="1" ht="26.25" customHeight="1" thickBot="1" x14ac:dyDescent="0.25">
      <c r="A30" s="70" t="s">
        <v>78</v>
      </c>
      <c r="B30" s="70" t="s">
        <v>85</v>
      </c>
      <c r="C30" s="71" t="s">
        <v>86</v>
      </c>
      <c r="D30" s="72"/>
      <c r="E30" s="6">
        <v>2.681302863</v>
      </c>
      <c r="F30" s="6">
        <v>8.4623629079999994</v>
      </c>
      <c r="G30" s="6">
        <v>6.9621309999999999E-3</v>
      </c>
      <c r="H30" s="6">
        <v>3.3698957000000002E-2</v>
      </c>
      <c r="I30" s="6">
        <v>0.162382847</v>
      </c>
      <c r="J30" s="6">
        <v>0.162382847</v>
      </c>
      <c r="K30" s="6">
        <v>0.162382847</v>
      </c>
      <c r="L30" s="6">
        <v>3.1631658999999999E-2</v>
      </c>
      <c r="M30" s="6">
        <v>90.068899853000005</v>
      </c>
      <c r="N30" s="6">
        <v>0.23492263299999999</v>
      </c>
      <c r="O30" s="6">
        <v>9.5579329999999994E-3</v>
      </c>
      <c r="P30" s="6">
        <v>5.0842639999999998E-3</v>
      </c>
      <c r="Q30" s="6">
        <v>1.7532299999999999E-4</v>
      </c>
      <c r="R30" s="6">
        <v>4.3433495000000003E-2</v>
      </c>
      <c r="S30" s="6">
        <v>1.613405078</v>
      </c>
      <c r="T30" s="6">
        <v>6.7369347999999996E-2</v>
      </c>
      <c r="U30" s="6">
        <v>9.5165240000000002E-3</v>
      </c>
      <c r="V30" s="6">
        <v>0.95138159899999997</v>
      </c>
      <c r="W30" s="6">
        <v>0.23899045839999999</v>
      </c>
      <c r="X30" s="6">
        <v>6.1010126568999999E-3</v>
      </c>
      <c r="Y30" s="6">
        <v>7.9084803088000002E-3</v>
      </c>
      <c r="Z30" s="6">
        <v>4.6804972066999996E-3</v>
      </c>
      <c r="AA30" s="6">
        <v>8.8031217525000004E-3</v>
      </c>
      <c r="AB30" s="6">
        <v>2.74931119258E-2</v>
      </c>
      <c r="AC30" s="6" t="s">
        <v>431</v>
      </c>
      <c r="AD30" s="6">
        <v>0.125246</v>
      </c>
      <c r="AE30" s="60"/>
      <c r="AF30" s="26">
        <v>23438.760756210264</v>
      </c>
      <c r="AG30" s="26" t="s">
        <v>433</v>
      </c>
      <c r="AH30" s="26" t="s">
        <v>433</v>
      </c>
      <c r="AI30" s="26">
        <v>744.7922610546284</v>
      </c>
      <c r="AJ30" s="26" t="s">
        <v>433</v>
      </c>
      <c r="AK30" s="26" t="s">
        <v>431</v>
      </c>
      <c r="AL30" s="49" t="s">
        <v>49</v>
      </c>
    </row>
    <row r="31" spans="1:38" s="2" customFormat="1" ht="26.25" customHeight="1" thickBot="1" x14ac:dyDescent="0.25">
      <c r="A31" s="70" t="s">
        <v>78</v>
      </c>
      <c r="B31" s="70" t="s">
        <v>87</v>
      </c>
      <c r="C31" s="71" t="s">
        <v>88</v>
      </c>
      <c r="D31" s="72"/>
      <c r="E31" s="6" t="s">
        <v>431</v>
      </c>
      <c r="F31" s="6">
        <v>3.1714508299999999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184508.60747445867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3.4479164679999998</v>
      </c>
      <c r="J32" s="6">
        <v>6.1802313069999997</v>
      </c>
      <c r="K32" s="6">
        <v>8.421256735</v>
      </c>
      <c r="L32" s="6">
        <v>0.38068917899999999</v>
      </c>
      <c r="M32" s="6" t="s">
        <v>431</v>
      </c>
      <c r="N32" s="6">
        <v>7.4293762809999997</v>
      </c>
      <c r="O32" s="6">
        <v>3.6686713000000003E-2</v>
      </c>
      <c r="P32" s="6" t="s">
        <v>432</v>
      </c>
      <c r="Q32" s="6">
        <v>8.6812390000000003E-2</v>
      </c>
      <c r="R32" s="6">
        <v>2.7286886849999998</v>
      </c>
      <c r="S32" s="6">
        <v>59.542728255</v>
      </c>
      <c r="T32" s="6">
        <v>0.44688128900000001</v>
      </c>
      <c r="U32" s="6">
        <v>6.8958327999999999E-2</v>
      </c>
      <c r="V32" s="6">
        <v>27.068988465</v>
      </c>
      <c r="W32" s="6" t="s">
        <v>431</v>
      </c>
      <c r="X32" s="6">
        <v>9.7902873976999996E-3</v>
      </c>
      <c r="Y32" s="6">
        <v>4.8600204470000002E-4</v>
      </c>
      <c r="Z32" s="6">
        <v>7.1743158960000004E-4</v>
      </c>
      <c r="AA32" s="6" t="s">
        <v>432</v>
      </c>
      <c r="AB32" s="6">
        <v>1.09937210314E-2</v>
      </c>
      <c r="AC32" s="6" t="s">
        <v>431</v>
      </c>
      <c r="AD32" s="6" t="s">
        <v>431</v>
      </c>
      <c r="AE32" s="60"/>
      <c r="AF32" s="26" t="s">
        <v>433</v>
      </c>
      <c r="AG32" s="26" t="s">
        <v>433</v>
      </c>
      <c r="AH32" s="26" t="s">
        <v>433</v>
      </c>
      <c r="AI32" s="26" t="s">
        <v>433</v>
      </c>
      <c r="AJ32" s="26" t="s">
        <v>433</v>
      </c>
      <c r="AK32" s="26">
        <v>380917342.54971963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2.020185407</v>
      </c>
      <c r="J33" s="6">
        <v>3.7410840950000002</v>
      </c>
      <c r="K33" s="6">
        <v>7.4821681809999996</v>
      </c>
      <c r="L33" s="6">
        <v>7.9310992999999996E-2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380917342.54971963</v>
      </c>
      <c r="AL33" s="49" t="s">
        <v>413</v>
      </c>
    </row>
    <row r="34" spans="1:38" s="2" customFormat="1" ht="26.25" customHeight="1" thickBot="1" x14ac:dyDescent="0.25">
      <c r="A34" s="70" t="s">
        <v>70</v>
      </c>
      <c r="B34" s="70" t="s">
        <v>93</v>
      </c>
      <c r="C34" s="71" t="s">
        <v>94</v>
      </c>
      <c r="D34" s="72"/>
      <c r="E34" s="6">
        <v>4.1284266890000003</v>
      </c>
      <c r="F34" s="6">
        <v>0.36635847500000002</v>
      </c>
      <c r="G34" s="6">
        <v>1.575737E-3</v>
      </c>
      <c r="H34" s="6">
        <v>5.5150499999999999E-4</v>
      </c>
      <c r="I34" s="6">
        <v>0.107937874</v>
      </c>
      <c r="J34" s="6">
        <v>0.113452941</v>
      </c>
      <c r="K34" s="6">
        <v>0.119755893</v>
      </c>
      <c r="L34" s="6">
        <v>7.0159616999999994E-2</v>
      </c>
      <c r="M34" s="6">
        <v>0.84301843300000001</v>
      </c>
      <c r="N34" s="6" t="s">
        <v>432</v>
      </c>
      <c r="O34" s="6">
        <v>7.8786899999999996E-4</v>
      </c>
      <c r="P34" s="6" t="s">
        <v>432</v>
      </c>
      <c r="Q34" s="6" t="s">
        <v>432</v>
      </c>
      <c r="R34" s="6">
        <v>3.9393350000000004E-3</v>
      </c>
      <c r="S34" s="6">
        <v>0.13393750400000001</v>
      </c>
      <c r="T34" s="6">
        <v>5.515074E-3</v>
      </c>
      <c r="U34" s="6">
        <v>7.8786899999999996E-4</v>
      </c>
      <c r="V34" s="6">
        <v>7.8786763999999995E-2</v>
      </c>
      <c r="W34" s="6">
        <v>3.8211582965000002E-3</v>
      </c>
      <c r="X34" s="6">
        <v>2.3636030699999999E-3</v>
      </c>
      <c r="Y34" s="6">
        <v>3.9393384499999996E-3</v>
      </c>
      <c r="Z34" s="6">
        <v>2.7102648536000001E-3</v>
      </c>
      <c r="AA34" s="6">
        <v>6.224154751E-4</v>
      </c>
      <c r="AB34" s="6">
        <v>9.6356218486999996E-3</v>
      </c>
      <c r="AC34" s="6" t="s">
        <v>431</v>
      </c>
      <c r="AD34" s="6" t="s">
        <v>431</v>
      </c>
      <c r="AE34" s="60"/>
      <c r="AF34" s="26">
        <v>3395.7097438999999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37.643152536000002</v>
      </c>
      <c r="F36" s="6">
        <v>1.7032258520000001</v>
      </c>
      <c r="G36" s="6">
        <v>10.169217739</v>
      </c>
      <c r="H36" s="6">
        <v>4.337797E-3</v>
      </c>
      <c r="I36" s="6">
        <v>1.937882984</v>
      </c>
      <c r="J36" s="6">
        <v>2.1729025530000001</v>
      </c>
      <c r="K36" s="6">
        <v>2.1729025530000001</v>
      </c>
      <c r="L36" s="6">
        <v>0.28992606500000001</v>
      </c>
      <c r="M36" s="6">
        <v>4.5856694500000001</v>
      </c>
      <c r="N36" s="6">
        <v>9.6505215000000005E-2</v>
      </c>
      <c r="O36" s="6">
        <v>9.3860790000000003E-3</v>
      </c>
      <c r="P36" s="6">
        <v>1.5401323999999999E-2</v>
      </c>
      <c r="Q36" s="6">
        <v>0.17149204200000001</v>
      </c>
      <c r="R36" s="6">
        <v>0.24466275100000001</v>
      </c>
      <c r="S36" s="6">
        <v>0.123937012</v>
      </c>
      <c r="T36" s="6">
        <v>10.506302059999999</v>
      </c>
      <c r="U36" s="6">
        <v>1.5764543999999998E-2</v>
      </c>
      <c r="V36" s="6">
        <v>0.74362207000000002</v>
      </c>
      <c r="W36" s="6">
        <v>0.18899292182088723</v>
      </c>
      <c r="X36" s="6">
        <v>2.1961395092642598E-3</v>
      </c>
      <c r="Y36" s="6">
        <v>1.257531319179407E-2</v>
      </c>
      <c r="Z36" s="6">
        <v>9.3860819008485304E-3</v>
      </c>
      <c r="AA36" s="6">
        <v>3.1710700937467311E-3</v>
      </c>
      <c r="AB36" s="6">
        <v>2.732860469565359E-2</v>
      </c>
      <c r="AC36" s="6">
        <v>6.8707000000000004E-2</v>
      </c>
      <c r="AD36" s="6">
        <v>0.193214</v>
      </c>
      <c r="AE36" s="60"/>
      <c r="AF36" s="26">
        <v>25879.225993036045</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0.16415981906306196</v>
      </c>
      <c r="F37" s="6">
        <v>6.3839493431377152E-3</v>
      </c>
      <c r="G37" s="6">
        <v>2.3534386444796344E-3</v>
      </c>
      <c r="H37" s="6" t="s">
        <v>431</v>
      </c>
      <c r="I37" s="6">
        <v>7.3670032819198223E-4</v>
      </c>
      <c r="J37" s="6">
        <v>7.3670032819198223E-4</v>
      </c>
      <c r="K37" s="6">
        <v>7.3670032819198223E-4</v>
      </c>
      <c r="L37" s="6">
        <v>2.0351086404676381E-4</v>
      </c>
      <c r="M37" s="6">
        <v>1.8171244596337104E-2</v>
      </c>
      <c r="N37" s="6">
        <v>1.1042598023559499E-5</v>
      </c>
      <c r="O37" s="6">
        <v>1.1008409280045E-6</v>
      </c>
      <c r="P37" s="6">
        <v>2.5116682531125048E-4</v>
      </c>
      <c r="Q37" s="6">
        <v>2.9787254846098509E-4</v>
      </c>
      <c r="R37" s="6">
        <v>1.16758108310458E-5</v>
      </c>
      <c r="S37" s="6">
        <v>1.48986331760488E-5</v>
      </c>
      <c r="T37" s="6">
        <v>1.7398649864045001E-6</v>
      </c>
      <c r="U37" s="6">
        <v>3.7818316991496897E-5</v>
      </c>
      <c r="V37" s="6">
        <v>2.8474120393398661E-3</v>
      </c>
      <c r="W37" s="6">
        <v>1.2774319929597187E-3</v>
      </c>
      <c r="X37" s="6">
        <v>1.4695162667991999E-6</v>
      </c>
      <c r="Y37" s="6">
        <v>2.7999873414079002E-6</v>
      </c>
      <c r="Z37" s="6">
        <v>2.1478900477169001E-6</v>
      </c>
      <c r="AA37" s="6">
        <v>2.1380840732321002E-6</v>
      </c>
      <c r="AB37" s="6">
        <v>8.5554777114752005E-6</v>
      </c>
      <c r="AC37" s="6">
        <v>6.0966828682000003E-6</v>
      </c>
      <c r="AD37" s="6">
        <v>5.7129800000000002E-11</v>
      </c>
      <c r="AE37" s="60"/>
      <c r="AF37" s="26">
        <v>49.029871759999999</v>
      </c>
      <c r="AG37" s="26" t="s">
        <v>431</v>
      </c>
      <c r="AH37" s="26">
        <v>2457.7848472786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12.652811220742588</v>
      </c>
      <c r="F39" s="6">
        <v>1.7790654626247844</v>
      </c>
      <c r="G39" s="6">
        <v>11.932982275875066</v>
      </c>
      <c r="H39" s="6" t="s">
        <v>432</v>
      </c>
      <c r="I39" s="6">
        <v>2.1661284588053338</v>
      </c>
      <c r="J39" s="6">
        <v>2.6303620938053336</v>
      </c>
      <c r="K39" s="6">
        <v>3.1029179118053336</v>
      </c>
      <c r="L39" s="6">
        <v>0.17097747414626471</v>
      </c>
      <c r="M39" s="6">
        <v>8.9545477815182259</v>
      </c>
      <c r="N39" s="6">
        <v>1.166247442</v>
      </c>
      <c r="O39" s="6">
        <v>6.2722890000000003E-2</v>
      </c>
      <c r="P39" s="6">
        <v>7.9331743973080446E-2</v>
      </c>
      <c r="Q39" s="6">
        <v>8.7188405999999996E-2</v>
      </c>
      <c r="R39" s="6">
        <v>1.037191347</v>
      </c>
      <c r="S39" s="6">
        <v>0.21401198299999999</v>
      </c>
      <c r="T39" s="6">
        <v>8.7076134429999996</v>
      </c>
      <c r="U39" s="6">
        <v>2.148255E-2</v>
      </c>
      <c r="V39" s="6">
        <v>2.9036858720000001</v>
      </c>
      <c r="W39" s="6">
        <v>1.4842166818614662</v>
      </c>
      <c r="X39" s="6">
        <v>0.16029799778551124</v>
      </c>
      <c r="Y39" s="6">
        <v>0.24933346687341748</v>
      </c>
      <c r="Z39" s="6">
        <v>0.11793339126258086</v>
      </c>
      <c r="AA39" s="6">
        <v>9.5281095155550249E-2</v>
      </c>
      <c r="AB39" s="6">
        <v>0.62284595107705987</v>
      </c>
      <c r="AC39" s="6">
        <v>3.01338629611776E-2</v>
      </c>
      <c r="AD39" s="6">
        <v>1.095127</v>
      </c>
      <c r="AE39" s="60"/>
      <c r="AF39" s="26">
        <v>50490.506468135623</v>
      </c>
      <c r="AG39" s="26">
        <v>6441.3</v>
      </c>
      <c r="AH39" s="26">
        <v>141735.03510776421</v>
      </c>
      <c r="AI39" s="26">
        <v>6061.5462085230192</v>
      </c>
      <c r="AJ39" s="26" t="s">
        <v>433</v>
      </c>
      <c r="AK39" s="26" t="s">
        <v>431</v>
      </c>
      <c r="AL39" s="49" t="s">
        <v>49</v>
      </c>
    </row>
    <row r="40" spans="1:38" s="2" customFormat="1" ht="26.25" customHeight="1" thickBot="1" x14ac:dyDescent="0.25">
      <c r="A40" s="70" t="s">
        <v>70</v>
      </c>
      <c r="B40" s="70" t="s">
        <v>105</v>
      </c>
      <c r="C40" s="71" t="s">
        <v>391</v>
      </c>
      <c r="D40" s="72"/>
      <c r="E40" s="6">
        <v>6.3252189E-2</v>
      </c>
      <c r="F40" s="6">
        <v>5.1994674869999997</v>
      </c>
      <c r="G40" s="6">
        <v>4.5752040000000001E-2</v>
      </c>
      <c r="H40" s="6">
        <v>6.8627999999999994E-5</v>
      </c>
      <c r="I40" s="6">
        <v>8.6059581999999996E-2</v>
      </c>
      <c r="J40" s="6">
        <v>8.6059581999999996E-2</v>
      </c>
      <c r="K40" s="6">
        <v>8.6059581999999996E-2</v>
      </c>
      <c r="L40" s="6">
        <v>4.3006930000000004E-3</v>
      </c>
      <c r="M40" s="6">
        <v>14.201272477</v>
      </c>
      <c r="N40" s="6">
        <v>0.114380094</v>
      </c>
      <c r="O40" s="6">
        <v>2.2876099999999999E-4</v>
      </c>
      <c r="P40" s="6" t="s">
        <v>432</v>
      </c>
      <c r="Q40" s="6" t="s">
        <v>432</v>
      </c>
      <c r="R40" s="6">
        <v>1.1437979999999999E-3</v>
      </c>
      <c r="S40" s="6">
        <v>3.8889233000000002E-2</v>
      </c>
      <c r="T40" s="6">
        <v>1.6013189999999999E-3</v>
      </c>
      <c r="U40" s="6">
        <v>2.2876099999999999E-4</v>
      </c>
      <c r="V40" s="6">
        <v>2.2876025000000001E-2</v>
      </c>
      <c r="W40" s="6" t="s">
        <v>432</v>
      </c>
      <c r="X40" s="6">
        <v>9.1504076088352003E-4</v>
      </c>
      <c r="Y40" s="6">
        <v>9.1504076088352003E-4</v>
      </c>
      <c r="Z40" s="6">
        <v>7.8693505435982719E-4</v>
      </c>
      <c r="AA40" s="6">
        <v>1.807205502744952E-4</v>
      </c>
      <c r="AB40" s="6">
        <v>2.7977371264013623E-3</v>
      </c>
      <c r="AC40" s="6" t="s">
        <v>431</v>
      </c>
      <c r="AD40" s="6" t="s">
        <v>431</v>
      </c>
      <c r="AE40" s="60"/>
      <c r="AF40" s="26">
        <v>963.30916102012566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18.346769036000001</v>
      </c>
      <c r="F41" s="6">
        <v>25.368945142000001</v>
      </c>
      <c r="G41" s="6">
        <v>9.3900660869999992</v>
      </c>
      <c r="H41" s="6">
        <v>5.2172533449999996</v>
      </c>
      <c r="I41" s="6">
        <v>34.005709824999997</v>
      </c>
      <c r="J41" s="6">
        <v>34.783898909000001</v>
      </c>
      <c r="K41" s="6">
        <v>36.313710540000002</v>
      </c>
      <c r="L41" s="6">
        <v>5.3720824059999996</v>
      </c>
      <c r="M41" s="6">
        <v>299.44190579999997</v>
      </c>
      <c r="N41" s="6">
        <v>2.7049467800000002</v>
      </c>
      <c r="O41" s="6">
        <v>0.99626594300000004</v>
      </c>
      <c r="P41" s="6">
        <v>8.6192756999999995E-2</v>
      </c>
      <c r="Q41" s="6">
        <v>4.9656053999999998E-2</v>
      </c>
      <c r="R41" s="6">
        <v>1.8083879780000001</v>
      </c>
      <c r="S41" s="6">
        <v>0.56269277900000003</v>
      </c>
      <c r="T41" s="6">
        <v>0.21770845599999999</v>
      </c>
      <c r="U41" s="6">
        <v>4.6345518000000002E-2</v>
      </c>
      <c r="V41" s="6">
        <v>39.858902972999999</v>
      </c>
      <c r="W41" s="6">
        <v>40.858544997953622</v>
      </c>
      <c r="X41" s="6">
        <v>9.3630026259139161</v>
      </c>
      <c r="Y41" s="6">
        <v>8.6380163081797239</v>
      </c>
      <c r="Z41" s="6">
        <v>3.2833726618963199</v>
      </c>
      <c r="AA41" s="6">
        <v>5.2658960915098056</v>
      </c>
      <c r="AB41" s="6">
        <v>26.550287687499765</v>
      </c>
      <c r="AC41" s="6">
        <v>0.38138300000000003</v>
      </c>
      <c r="AD41" s="6">
        <v>0.56127300000000002</v>
      </c>
      <c r="AE41" s="60"/>
      <c r="AF41" s="26">
        <v>111361.63944820278</v>
      </c>
      <c r="AG41" s="26">
        <v>3276.72</v>
      </c>
      <c r="AH41" s="26">
        <v>115004.04748932912</v>
      </c>
      <c r="AI41" s="26">
        <v>75871.261364391627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19.50225236</v>
      </c>
      <c r="F43" s="6">
        <v>1.4480584869999999</v>
      </c>
      <c r="G43" s="6">
        <v>1.022928278</v>
      </c>
      <c r="H43" s="6" t="s">
        <v>432</v>
      </c>
      <c r="I43" s="6">
        <v>0.88123624099999998</v>
      </c>
      <c r="J43" s="6">
        <v>0.88866524899999999</v>
      </c>
      <c r="K43" s="6">
        <v>0.90294085099999999</v>
      </c>
      <c r="L43" s="6">
        <v>0.54010134099999996</v>
      </c>
      <c r="M43" s="6">
        <v>4.0586561840000002</v>
      </c>
      <c r="N43" s="6">
        <v>7.8916799999999995E-2</v>
      </c>
      <c r="O43" s="6">
        <v>3.5863542999999998E-2</v>
      </c>
      <c r="P43" s="6">
        <v>4.5983300000000003E-3</v>
      </c>
      <c r="Q43" s="6">
        <v>2.9252670000000001E-3</v>
      </c>
      <c r="R43" s="6">
        <v>6.7046433000000003E-2</v>
      </c>
      <c r="S43" s="6">
        <v>2.2476353000000001E-2</v>
      </c>
      <c r="T43" s="6">
        <v>4.4716745000000002E-2</v>
      </c>
      <c r="U43" s="6">
        <v>6.2264390000000003E-3</v>
      </c>
      <c r="V43" s="6">
        <v>2.5667527589999999</v>
      </c>
      <c r="W43" s="6">
        <v>0.29986861836408907</v>
      </c>
      <c r="X43" s="6">
        <v>2.7624694042860599E-2</v>
      </c>
      <c r="Y43" s="6">
        <v>4.4520695469998095E-2</v>
      </c>
      <c r="Z43" s="6">
        <v>1.3930038602340539E-2</v>
      </c>
      <c r="AA43" s="6">
        <v>1.1187347280562076E-2</v>
      </c>
      <c r="AB43" s="6">
        <v>9.7262775395761308E-2</v>
      </c>
      <c r="AC43" s="6">
        <v>1.8228999999999999E-2</v>
      </c>
      <c r="AD43" s="6">
        <v>3.3262E-2</v>
      </c>
      <c r="AE43" s="60"/>
      <c r="AF43" s="26">
        <v>22214.576295723185</v>
      </c>
      <c r="AG43" s="26" t="s">
        <v>433</v>
      </c>
      <c r="AH43" s="26">
        <v>6362.2911963882616</v>
      </c>
      <c r="AI43" s="26">
        <v>2802.5007615833169</v>
      </c>
      <c r="AJ43" s="26" t="s">
        <v>433</v>
      </c>
      <c r="AK43" s="26" t="s">
        <v>431</v>
      </c>
      <c r="AL43" s="49" t="s">
        <v>49</v>
      </c>
    </row>
    <row r="44" spans="1:38" s="2" customFormat="1" ht="26.25" customHeight="1" thickBot="1" x14ac:dyDescent="0.25">
      <c r="A44" s="70" t="s">
        <v>70</v>
      </c>
      <c r="B44" s="70" t="s">
        <v>111</v>
      </c>
      <c r="C44" s="71" t="s">
        <v>112</v>
      </c>
      <c r="D44" s="72"/>
      <c r="E44" s="6">
        <v>44.654936308000003</v>
      </c>
      <c r="F44" s="6">
        <v>4.8721044400000002</v>
      </c>
      <c r="G44" s="6">
        <v>6.6590245000000006E-2</v>
      </c>
      <c r="H44" s="6">
        <v>2.1342018000000001E-2</v>
      </c>
      <c r="I44" s="6">
        <v>1.8633602570000001</v>
      </c>
      <c r="J44" s="6">
        <v>1.8633602570000001</v>
      </c>
      <c r="K44" s="6">
        <v>1.8633602570000001</v>
      </c>
      <c r="L44" s="6">
        <v>1.1605418249999999</v>
      </c>
      <c r="M44" s="6">
        <v>24.850326466999999</v>
      </c>
      <c r="N44" s="6" t="s">
        <v>432</v>
      </c>
      <c r="O44" s="6">
        <v>2.6816573999999999E-2</v>
      </c>
      <c r="P44" s="6" t="s">
        <v>432</v>
      </c>
      <c r="Q44" s="6" t="s">
        <v>432</v>
      </c>
      <c r="R44" s="6">
        <v>0.13408282999999999</v>
      </c>
      <c r="S44" s="6">
        <v>4.5588157200000001</v>
      </c>
      <c r="T44" s="6">
        <v>0.187715942</v>
      </c>
      <c r="U44" s="6">
        <v>2.6816573999999999E-2</v>
      </c>
      <c r="V44" s="6">
        <v>2.6816563150000001</v>
      </c>
      <c r="W44" s="6" t="s">
        <v>432</v>
      </c>
      <c r="X44" s="6">
        <v>8.0515129089437865E-2</v>
      </c>
      <c r="Y44" s="6">
        <v>0.13401737514906309</v>
      </c>
      <c r="Z44" s="6">
        <v>9.2248976822555409E-2</v>
      </c>
      <c r="AA44" s="6">
        <v>2.1185084793551971E-2</v>
      </c>
      <c r="AB44" s="6">
        <v>0.32796656585460832</v>
      </c>
      <c r="AC44" s="6" t="s">
        <v>431</v>
      </c>
      <c r="AD44" s="6" t="s">
        <v>431</v>
      </c>
      <c r="AE44" s="60"/>
      <c r="AF44" s="26">
        <v>115572.90809849239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20.149598412</v>
      </c>
      <c r="F45" s="6">
        <v>0.94145201000000001</v>
      </c>
      <c r="G45" s="6">
        <v>0.67246572299999996</v>
      </c>
      <c r="H45" s="6">
        <v>2.353628E-3</v>
      </c>
      <c r="I45" s="6">
        <v>0.437102716</v>
      </c>
      <c r="J45" s="6">
        <v>0.50434928599999995</v>
      </c>
      <c r="K45" s="6">
        <v>0.50434928599999995</v>
      </c>
      <c r="L45" s="6">
        <v>0.13550184600000001</v>
      </c>
      <c r="M45" s="6">
        <v>2.488123168</v>
      </c>
      <c r="N45" s="6">
        <v>4.3710271000000002E-2</v>
      </c>
      <c r="O45" s="6">
        <v>3.3623279999999999E-3</v>
      </c>
      <c r="P45" s="6">
        <v>1.0086984E-2</v>
      </c>
      <c r="Q45" s="6">
        <v>1.3449311E-2</v>
      </c>
      <c r="R45" s="6">
        <v>1.6811643000000001E-2</v>
      </c>
      <c r="S45" s="6">
        <v>6.7246572000000004E-2</v>
      </c>
      <c r="T45" s="6">
        <v>0.33623286000000002</v>
      </c>
      <c r="U45" s="6">
        <v>3.3623279999999999E-3</v>
      </c>
      <c r="V45" s="6">
        <v>0.40347943400000003</v>
      </c>
      <c r="W45" s="6">
        <v>4.3710271854509777E-2</v>
      </c>
      <c r="X45" s="6">
        <v>6.7246572083861202E-4</v>
      </c>
      <c r="Y45" s="6">
        <v>3.3623286041930601E-3</v>
      </c>
      <c r="Z45" s="6">
        <v>3.3623286041930601E-3</v>
      </c>
      <c r="AA45" s="6">
        <v>3.3623286041930601E-4</v>
      </c>
      <c r="AB45" s="6">
        <v>7.7333557896440376E-3</v>
      </c>
      <c r="AC45" s="6">
        <v>2.6897000000000001E-2</v>
      </c>
      <c r="AD45" s="6">
        <v>1.2775E-2</v>
      </c>
      <c r="AE45" s="60"/>
      <c r="AF45" s="26">
        <v>14491.636284072089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2.1641092049999999</v>
      </c>
      <c r="F47" s="6">
        <v>6.7771130999999998E-2</v>
      </c>
      <c r="G47" s="6">
        <v>0.10234552399999999</v>
      </c>
      <c r="H47" s="6">
        <v>9.5625599999999995E-4</v>
      </c>
      <c r="I47" s="6">
        <v>3.6084796000000002E-2</v>
      </c>
      <c r="J47" s="6">
        <v>4.0549462000000001E-2</v>
      </c>
      <c r="K47" s="6">
        <v>4.4482714E-2</v>
      </c>
      <c r="L47" s="6">
        <v>1.4495746E-2</v>
      </c>
      <c r="M47" s="6">
        <v>0.64670872499999998</v>
      </c>
      <c r="N47" s="6">
        <v>0.10004047100000001</v>
      </c>
      <c r="O47" s="6">
        <v>3.4645100000000001E-4</v>
      </c>
      <c r="P47" s="6">
        <v>7.2448900000000004E-4</v>
      </c>
      <c r="Q47" s="6">
        <v>6.8894900000000001E-4</v>
      </c>
      <c r="R47" s="6">
        <v>4.2262419999999998E-3</v>
      </c>
      <c r="S47" s="6">
        <v>6.9730562999999995E-2</v>
      </c>
      <c r="T47" s="6">
        <v>1.7035221999999999E-2</v>
      </c>
      <c r="U47" s="6">
        <v>3.7099000000000002E-4</v>
      </c>
      <c r="V47" s="6">
        <v>5.3955168999999997E-2</v>
      </c>
      <c r="W47" s="6">
        <v>1.0887479924720819E-2</v>
      </c>
      <c r="X47" s="6">
        <v>4.1728490794355749E-4</v>
      </c>
      <c r="Y47" s="6">
        <v>6.8662940839281264E-4</v>
      </c>
      <c r="Z47" s="6">
        <v>6.1313754023230673E-4</v>
      </c>
      <c r="AA47" s="6">
        <v>6.0881696590657621E-3</v>
      </c>
      <c r="AB47" s="6">
        <v>7.8052215147337818E-3</v>
      </c>
      <c r="AC47" s="6">
        <v>1.248E-3</v>
      </c>
      <c r="AD47" s="6">
        <v>2.3730000000000001E-3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1.3613561999999999E-2</v>
      </c>
      <c r="J48" s="6">
        <v>8.8488153E-2</v>
      </c>
      <c r="K48" s="6">
        <v>0.18605201399999999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2.2689270000000001</v>
      </c>
      <c r="AL48" s="49" t="s">
        <v>122</v>
      </c>
    </row>
    <row r="49" spans="1:38" s="2" customFormat="1" ht="26.25" customHeight="1" thickBot="1" x14ac:dyDescent="0.25">
      <c r="A49" s="70" t="s">
        <v>119</v>
      </c>
      <c r="B49" s="70" t="s">
        <v>123</v>
      </c>
      <c r="C49" s="71" t="s">
        <v>124</v>
      </c>
      <c r="D49" s="72"/>
      <c r="E49" s="6">
        <v>1.2284615999999999E-3</v>
      </c>
      <c r="F49" s="6">
        <v>1.05101698E-2</v>
      </c>
      <c r="G49" s="6">
        <v>1.0919662000000001E-3</v>
      </c>
      <c r="H49" s="6">
        <v>5.0503418000000001E-3</v>
      </c>
      <c r="I49" s="6">
        <v>8.5855805600000001E-2</v>
      </c>
      <c r="J49" s="6">
        <v>0.204061096</v>
      </c>
      <c r="K49" s="6">
        <v>0.47391312679999997</v>
      </c>
      <c r="L49" s="6" t="s">
        <v>432</v>
      </c>
      <c r="M49" s="6">
        <v>0.62801679040000002</v>
      </c>
      <c r="N49" s="6" t="s">
        <v>432</v>
      </c>
      <c r="O49" s="6" t="s">
        <v>432</v>
      </c>
      <c r="P49" s="6" t="s">
        <v>432</v>
      </c>
      <c r="Q49" s="6" t="s">
        <v>432</v>
      </c>
      <c r="R49" s="6" t="s">
        <v>432</v>
      </c>
      <c r="S49" s="6" t="s">
        <v>432</v>
      </c>
      <c r="T49" s="6" t="s">
        <v>432</v>
      </c>
      <c r="U49" s="6" t="s">
        <v>432</v>
      </c>
      <c r="V49" s="6" t="s">
        <v>432</v>
      </c>
      <c r="W49" s="6" t="s">
        <v>431</v>
      </c>
      <c r="X49" s="6">
        <v>0.61969055200199996</v>
      </c>
      <c r="Y49" s="6" t="s">
        <v>432</v>
      </c>
      <c r="Z49" s="6" t="s">
        <v>432</v>
      </c>
      <c r="AA49" s="6" t="s">
        <v>432</v>
      </c>
      <c r="AB49" s="6">
        <v>0.61969055200199996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18.401709098997831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9.8517553788000006E-2</v>
      </c>
      <c r="AL51" s="49" t="s">
        <v>130</v>
      </c>
    </row>
    <row r="52" spans="1:38" s="2" customFormat="1" ht="26.25" customHeight="1" thickBot="1" x14ac:dyDescent="0.25">
      <c r="A52" s="70" t="s">
        <v>119</v>
      </c>
      <c r="B52" s="74" t="s">
        <v>131</v>
      </c>
      <c r="C52" s="76" t="s">
        <v>392</v>
      </c>
      <c r="D52" s="73"/>
      <c r="E52" s="6">
        <v>1.4246757761</v>
      </c>
      <c r="F52" s="6">
        <v>0.51071616047835999</v>
      </c>
      <c r="G52" s="6">
        <v>22.02428553964236</v>
      </c>
      <c r="H52" s="6">
        <v>7.6081693751360001E-3</v>
      </c>
      <c r="I52" s="6">
        <v>0.20018825379999999</v>
      </c>
      <c r="J52" s="6">
        <v>0.45885436353999998</v>
      </c>
      <c r="K52" s="6">
        <v>0.58378379485999998</v>
      </c>
      <c r="L52" s="6">
        <v>2.8761843999999999E-4</v>
      </c>
      <c r="M52" s="6">
        <v>0.51277547616030683</v>
      </c>
      <c r="N52" s="6">
        <v>1.5035907855999999E-3</v>
      </c>
      <c r="O52" s="6">
        <v>3.095628088E-4</v>
      </c>
      <c r="P52" s="6">
        <v>3.5378606719999999E-4</v>
      </c>
      <c r="Q52" s="6">
        <v>8.8446516799999998E-5</v>
      </c>
      <c r="R52" s="6">
        <v>1.547814044E-3</v>
      </c>
      <c r="S52" s="6">
        <v>6.6334887599999999E-4</v>
      </c>
      <c r="T52" s="6">
        <v>2.9187350544000001E-3</v>
      </c>
      <c r="U52" s="6">
        <v>8.8446516799999998E-5</v>
      </c>
      <c r="V52" s="6">
        <v>5.749023592E-4</v>
      </c>
      <c r="W52" s="6">
        <v>1.5642967635329599E-4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71.054093570000006</v>
      </c>
      <c r="AL52" s="49" t="s">
        <v>132</v>
      </c>
    </row>
    <row r="53" spans="1:38" s="2" customFormat="1" ht="26.25" customHeight="1" thickBot="1" x14ac:dyDescent="0.25">
      <c r="A53" s="70" t="s">
        <v>119</v>
      </c>
      <c r="B53" s="74" t="s">
        <v>133</v>
      </c>
      <c r="C53" s="76" t="s">
        <v>134</v>
      </c>
      <c r="D53" s="73"/>
      <c r="E53" s="6" t="s">
        <v>431</v>
      </c>
      <c r="F53" s="6">
        <v>3.477781437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4.4462970000000004</v>
      </c>
      <c r="AL53" s="49" t="s">
        <v>135</v>
      </c>
    </row>
    <row r="54" spans="1:38" s="2" customFormat="1" ht="37.5" customHeight="1" thickBot="1" x14ac:dyDescent="0.25">
      <c r="A54" s="70" t="s">
        <v>119</v>
      </c>
      <c r="B54" s="74" t="s">
        <v>136</v>
      </c>
      <c r="C54" s="76" t="s">
        <v>137</v>
      </c>
      <c r="D54" s="73"/>
      <c r="E54" s="6" t="s">
        <v>431</v>
      </c>
      <c r="F54" s="6">
        <v>1.2942624040320216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9.1053464061644895E-3</v>
      </c>
      <c r="AL54" s="49" t="s">
        <v>419</v>
      </c>
    </row>
    <row r="55" spans="1:38" s="2" customFormat="1" ht="26.25" customHeight="1" thickBot="1" x14ac:dyDescent="0.25">
      <c r="A55" s="70" t="s">
        <v>119</v>
      </c>
      <c r="B55" s="74" t="s">
        <v>138</v>
      </c>
      <c r="C55" s="76" t="s">
        <v>139</v>
      </c>
      <c r="D55" s="73"/>
      <c r="E55" s="6">
        <v>3.5809181005165587</v>
      </c>
      <c r="F55" s="6">
        <v>0.45171415365717416</v>
      </c>
      <c r="G55" s="6">
        <v>3.1099974068373046</v>
      </c>
      <c r="H55" s="6" t="s">
        <v>432</v>
      </c>
      <c r="I55" s="6">
        <v>1.99142164E-2</v>
      </c>
      <c r="J55" s="6">
        <v>1.99142164E-2</v>
      </c>
      <c r="K55" s="6">
        <v>1.99142164E-2</v>
      </c>
      <c r="L55" s="6">
        <v>4.9788540999999998E-4</v>
      </c>
      <c r="M55" s="6">
        <v>0.99367748220514007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5294.7780167179426</v>
      </c>
      <c r="AG55" s="26" t="s">
        <v>431</v>
      </c>
      <c r="AH55" s="26">
        <v>122.88673725785674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18459.510999999999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6.5319576718290001E-2</v>
      </c>
      <c r="J58" s="6">
        <v>0.4354638447916</v>
      </c>
      <c r="K58" s="6">
        <v>0.87092768958419997</v>
      </c>
      <c r="L58" s="6">
        <v>3.00470045084934E-4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2103.2096455430001</v>
      </c>
      <c r="AL58" s="49" t="s">
        <v>148</v>
      </c>
    </row>
    <row r="59" spans="1:38" s="2" customFormat="1" ht="26.25" customHeight="1" thickBot="1" x14ac:dyDescent="0.25">
      <c r="A59" s="70" t="s">
        <v>53</v>
      </c>
      <c r="B59" s="78" t="s">
        <v>149</v>
      </c>
      <c r="C59" s="71" t="s">
        <v>402</v>
      </c>
      <c r="D59" s="72"/>
      <c r="E59" s="6" t="s">
        <v>432</v>
      </c>
      <c r="F59" s="6">
        <v>7.2938100389999996E-2</v>
      </c>
      <c r="G59" s="6" t="s">
        <v>432</v>
      </c>
      <c r="H59" s="6">
        <v>0.10769458466</v>
      </c>
      <c r="I59" s="6">
        <v>0.73375781926600003</v>
      </c>
      <c r="J59" s="6">
        <v>0.83540406034600001</v>
      </c>
      <c r="K59" s="6">
        <v>0.95579331591399996</v>
      </c>
      <c r="L59" s="6">
        <v>1.5449245878663999E-3</v>
      </c>
      <c r="M59" s="6" t="s">
        <v>432</v>
      </c>
      <c r="N59" s="6">
        <v>7.9386656068296002</v>
      </c>
      <c r="O59" s="6">
        <v>0.37731188142554001</v>
      </c>
      <c r="P59" s="6">
        <v>2.8347060000000002E-3</v>
      </c>
      <c r="Q59" s="6">
        <v>0.83949941211400003</v>
      </c>
      <c r="R59" s="6">
        <v>1.04784202839678</v>
      </c>
      <c r="S59" s="6">
        <v>1.7929141923540001E-2</v>
      </c>
      <c r="T59" s="6">
        <v>1.3331974887498399</v>
      </c>
      <c r="U59" s="6">
        <v>4.0527467096504397</v>
      </c>
      <c r="V59" s="6">
        <v>0.41011666000000002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4634.3360460000004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0.90917121000000001</v>
      </c>
      <c r="J60" s="6">
        <v>9.0917121000000005</v>
      </c>
      <c r="K60" s="6">
        <v>18.547092683999999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181834.242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0.20395709300000001</v>
      </c>
      <c r="J61" s="6">
        <v>2.0395709489999998</v>
      </c>
      <c r="K61" s="6">
        <v>4.0690947609999997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25117868.886252638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2.6137601999999999E-2</v>
      </c>
      <c r="J62" s="6">
        <v>0.26137603799999998</v>
      </c>
      <c r="K62" s="6">
        <v>0.52275207000000001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43562.67264717885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530.76800000000003</v>
      </c>
      <c r="AL64" s="49" t="s">
        <v>160</v>
      </c>
    </row>
    <row r="65" spans="1:38" s="2" customFormat="1" ht="26.25" customHeight="1" thickBot="1" x14ac:dyDescent="0.25">
      <c r="A65" s="70" t="s">
        <v>53</v>
      </c>
      <c r="B65" s="74" t="s">
        <v>161</v>
      </c>
      <c r="C65" s="71" t="s">
        <v>162</v>
      </c>
      <c r="D65" s="72"/>
      <c r="E65" s="6">
        <v>0.19498572</v>
      </c>
      <c r="F65" s="6" t="s">
        <v>431</v>
      </c>
      <c r="G65" s="6" t="s">
        <v>431</v>
      </c>
      <c r="H65" s="6">
        <v>8.201E-3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716.20799999999997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1.126801E-3</v>
      </c>
      <c r="J67" s="6">
        <v>1.503175E-3</v>
      </c>
      <c r="K67" s="6">
        <v>1.87955E-3</v>
      </c>
      <c r="L67" s="6">
        <v>2.0299E-5</v>
      </c>
      <c r="M67" s="6">
        <v>7.8495185999999997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7.1057519999999999E-3</v>
      </c>
      <c r="F68" s="6" t="s">
        <v>432</v>
      </c>
      <c r="G68" s="6">
        <v>0.26120218000000001</v>
      </c>
      <c r="H68" s="6" t="s">
        <v>432</v>
      </c>
      <c r="I68" s="6">
        <v>1.184292E-2</v>
      </c>
      <c r="J68" s="6">
        <v>1.5790559999999999E-2</v>
      </c>
      <c r="K68" s="6">
        <v>1.9738200000000001E-2</v>
      </c>
      <c r="L68" s="6">
        <v>2.1317299999999999E-4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0.83904105621165259</v>
      </c>
      <c r="I69" s="6">
        <v>3.9267130000000001E-3</v>
      </c>
      <c r="J69" s="6">
        <v>5.2362099999999998E-3</v>
      </c>
      <c r="K69" s="6">
        <v>6.5450130040397977E-3</v>
      </c>
      <c r="L69" s="6">
        <v>7.0686140443629823E-5</v>
      </c>
      <c r="M69" s="6">
        <v>7.5046668802935903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0.22308700000000001</v>
      </c>
      <c r="F70" s="6">
        <v>10.216722240999999</v>
      </c>
      <c r="G70" s="6">
        <v>3.185054005</v>
      </c>
      <c r="H70" s="6">
        <v>0.3201711328878179</v>
      </c>
      <c r="I70" s="6">
        <v>1.6111352692249441</v>
      </c>
      <c r="J70" s="6">
        <v>2.1861238003032586</v>
      </c>
      <c r="K70" s="6">
        <v>2.7897881443720833</v>
      </c>
      <c r="L70" s="6">
        <v>2.974145994449888E-2</v>
      </c>
      <c r="M70" s="6">
        <v>0.25551940000000001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1.29197800590514</v>
      </c>
      <c r="F72" s="6">
        <v>0.78711780733365999</v>
      </c>
      <c r="G72" s="6">
        <v>1.3657503200981465</v>
      </c>
      <c r="H72" s="6" t="s">
        <v>432</v>
      </c>
      <c r="I72" s="6">
        <v>1.1006072429937399</v>
      </c>
      <c r="J72" s="6">
        <v>1.35019418705234</v>
      </c>
      <c r="K72" s="6">
        <v>2.5801458932664199</v>
      </c>
      <c r="L72" s="6">
        <v>3.4917639586195523E-2</v>
      </c>
      <c r="M72" s="6">
        <v>97.103335749720003</v>
      </c>
      <c r="N72" s="6">
        <v>34.818090423280999</v>
      </c>
      <c r="O72" s="6">
        <v>1.3921432183560001</v>
      </c>
      <c r="P72" s="6">
        <v>0.84238102429420003</v>
      </c>
      <c r="Q72" s="6">
        <v>9.3185207357520006E-2</v>
      </c>
      <c r="R72" s="6">
        <v>2.1100260905333998</v>
      </c>
      <c r="S72" s="6">
        <v>1.7882536402389999</v>
      </c>
      <c r="T72" s="6">
        <v>4.4659204879679999</v>
      </c>
      <c r="U72" s="6">
        <v>0.11840779238</v>
      </c>
      <c r="V72" s="6">
        <v>24.510734569864201</v>
      </c>
      <c r="W72" s="6">
        <v>55.829508367599999</v>
      </c>
      <c r="X72" s="6" t="s">
        <v>434</v>
      </c>
      <c r="Y72" s="6" t="s">
        <v>434</v>
      </c>
      <c r="Z72" s="6" t="s">
        <v>434</v>
      </c>
      <c r="AA72" s="6" t="s">
        <v>434</v>
      </c>
      <c r="AB72" s="6">
        <v>9.0707379240238399</v>
      </c>
      <c r="AC72" s="6">
        <v>0.15572828999999999</v>
      </c>
      <c r="AD72" s="6">
        <v>24.638738743000001</v>
      </c>
      <c r="AE72" s="60"/>
      <c r="AF72" s="26" t="s">
        <v>431</v>
      </c>
      <c r="AG72" s="26" t="s">
        <v>431</v>
      </c>
      <c r="AH72" s="26" t="s">
        <v>431</v>
      </c>
      <c r="AI72" s="26" t="s">
        <v>431</v>
      </c>
      <c r="AJ72" s="26" t="s">
        <v>431</v>
      </c>
      <c r="AK72" s="26">
        <v>14531.599009199999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0.21905586599999999</v>
      </c>
      <c r="J73" s="6">
        <v>0.31032914499999997</v>
      </c>
      <c r="K73" s="6">
        <v>0.36509311</v>
      </c>
      <c r="L73" s="6">
        <v>2.1905587000000001E-2</v>
      </c>
      <c r="M73" s="6" t="s">
        <v>431</v>
      </c>
      <c r="N73" s="6">
        <v>0.128248321</v>
      </c>
      <c r="O73" s="6">
        <v>3.895393E-3</v>
      </c>
      <c r="P73" s="6" t="s">
        <v>432</v>
      </c>
      <c r="Q73" s="6">
        <v>9.0892500000000001E-3</v>
      </c>
      <c r="R73" s="6">
        <v>2.4970470000000001E-3</v>
      </c>
      <c r="S73" s="6">
        <v>4.8942120000000002E-3</v>
      </c>
      <c r="T73" s="6">
        <v>1.1985819999999999E-3</v>
      </c>
      <c r="U73" s="6" t="s">
        <v>432</v>
      </c>
      <c r="V73" s="6">
        <v>0.62026641299999996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365.09311000000002</v>
      </c>
      <c r="AL73" s="49" t="s">
        <v>184</v>
      </c>
    </row>
    <row r="74" spans="1:38" s="2" customFormat="1" ht="26.25" customHeight="1" thickBot="1" x14ac:dyDescent="0.25">
      <c r="A74" s="70" t="s">
        <v>53</v>
      </c>
      <c r="B74" s="70" t="s">
        <v>185</v>
      </c>
      <c r="C74" s="71" t="s">
        <v>186</v>
      </c>
      <c r="D74" s="72"/>
      <c r="E74" s="6">
        <v>0.35552499999999998</v>
      </c>
      <c r="F74" s="6" t="s">
        <v>431</v>
      </c>
      <c r="G74" s="6">
        <v>4.4369543599999997</v>
      </c>
      <c r="H74" s="6" t="s">
        <v>432</v>
      </c>
      <c r="I74" s="6">
        <v>0.3616460567</v>
      </c>
      <c r="J74" s="6">
        <v>0.85754973000000001</v>
      </c>
      <c r="K74" s="6">
        <v>1.1026579190000001</v>
      </c>
      <c r="L74" s="6">
        <v>8.3178555000000005E-3</v>
      </c>
      <c r="M74" s="6">
        <v>42.662999999999997</v>
      </c>
      <c r="N74" s="6" t="s">
        <v>432</v>
      </c>
      <c r="O74" s="6" t="s">
        <v>432</v>
      </c>
      <c r="P74" s="6" t="s">
        <v>432</v>
      </c>
      <c r="Q74" s="6" t="s">
        <v>432</v>
      </c>
      <c r="R74" s="6" t="s">
        <v>432</v>
      </c>
      <c r="S74" s="6" t="s">
        <v>432</v>
      </c>
      <c r="T74" s="6" t="s">
        <v>431</v>
      </c>
      <c r="U74" s="6" t="s">
        <v>432</v>
      </c>
      <c r="V74" s="6" t="s">
        <v>431</v>
      </c>
      <c r="W74" s="6">
        <v>10.490830000000001</v>
      </c>
      <c r="X74" s="6">
        <v>1.11557909</v>
      </c>
      <c r="Y74" s="6">
        <v>1.10390974</v>
      </c>
      <c r="Z74" s="6">
        <v>1.10390974</v>
      </c>
      <c r="AA74" s="6">
        <v>0.13668567000000001</v>
      </c>
      <c r="AB74" s="6">
        <v>3.46008424</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0.93592500000000001</v>
      </c>
      <c r="H76" s="6" t="s">
        <v>432</v>
      </c>
      <c r="I76" s="6">
        <v>1.49748E-3</v>
      </c>
      <c r="J76" s="6">
        <v>2.9949600000000001E-3</v>
      </c>
      <c r="K76" s="6">
        <v>3.7437E-3</v>
      </c>
      <c r="L76" s="6" t="s">
        <v>432</v>
      </c>
      <c r="M76" s="6" t="s">
        <v>432</v>
      </c>
      <c r="N76" s="6">
        <v>0.20590349999999999</v>
      </c>
      <c r="O76" s="6">
        <v>9.3592499999999995E-3</v>
      </c>
      <c r="P76" s="6" t="s">
        <v>432</v>
      </c>
      <c r="Q76" s="6">
        <v>5.6155499999999997E-2</v>
      </c>
      <c r="R76" s="6" t="s">
        <v>432</v>
      </c>
      <c r="S76" s="6" t="s">
        <v>432</v>
      </c>
      <c r="T76" s="6" t="s">
        <v>432</v>
      </c>
      <c r="U76" s="6" t="s">
        <v>432</v>
      </c>
      <c r="V76" s="6">
        <v>9.3592499999999995E-3</v>
      </c>
      <c r="W76" s="6">
        <v>0.59899199999999997</v>
      </c>
      <c r="X76" s="6" t="s">
        <v>432</v>
      </c>
      <c r="Y76" s="6" t="s">
        <v>432</v>
      </c>
      <c r="Z76" s="6" t="s">
        <v>432</v>
      </c>
      <c r="AA76" s="6" t="s">
        <v>432</v>
      </c>
      <c r="AB76" s="6" t="s">
        <v>432</v>
      </c>
      <c r="AC76" s="6" t="s">
        <v>432</v>
      </c>
      <c r="AD76" s="6">
        <v>4.8700000000000002E-4</v>
      </c>
      <c r="AE76" s="60"/>
      <c r="AF76" s="26" t="s">
        <v>431</v>
      </c>
      <c r="AG76" s="26" t="s">
        <v>431</v>
      </c>
      <c r="AH76" s="26" t="s">
        <v>431</v>
      </c>
      <c r="AI76" s="26" t="s">
        <v>431</v>
      </c>
      <c r="AJ76" s="26" t="s">
        <v>431</v>
      </c>
      <c r="AK76" s="26">
        <v>187.185</v>
      </c>
      <c r="AL76" s="49" t="s">
        <v>193</v>
      </c>
    </row>
    <row r="77" spans="1:38" s="2" customFormat="1" ht="26.25" customHeight="1" thickBot="1" x14ac:dyDescent="0.25">
      <c r="A77" s="70" t="s">
        <v>53</v>
      </c>
      <c r="B77" s="70" t="s">
        <v>194</v>
      </c>
      <c r="C77" s="71" t="s">
        <v>195</v>
      </c>
      <c r="D77" s="72"/>
      <c r="E77" s="6" t="s">
        <v>432</v>
      </c>
      <c r="F77" s="6" t="s">
        <v>432</v>
      </c>
      <c r="G77" s="6">
        <v>0.76720865000000005</v>
      </c>
      <c r="H77" s="6" t="s">
        <v>432</v>
      </c>
      <c r="I77" s="6">
        <v>8.2801000000000003E-3</v>
      </c>
      <c r="J77" s="6">
        <v>9.0412349999999999E-3</v>
      </c>
      <c r="K77" s="6">
        <v>1.0307449E-2</v>
      </c>
      <c r="L77" s="6" t="s">
        <v>432</v>
      </c>
      <c r="M77" s="6" t="s">
        <v>432</v>
      </c>
      <c r="N77" s="6">
        <v>0.16694782999999999</v>
      </c>
      <c r="O77" s="6">
        <v>3.9834120000000001E-2</v>
      </c>
      <c r="P77" s="6">
        <v>0.30317542850000001</v>
      </c>
      <c r="Q77" s="6">
        <v>2.5605599999999999E-3</v>
      </c>
      <c r="R77" s="6" t="s">
        <v>432</v>
      </c>
      <c r="S77" s="6" t="s">
        <v>432</v>
      </c>
      <c r="T77" s="6" t="s">
        <v>432</v>
      </c>
      <c r="U77" s="6" t="s">
        <v>432</v>
      </c>
      <c r="V77" s="6">
        <v>3.2935629999999998</v>
      </c>
      <c r="W77" s="6">
        <v>2.9521549999999999</v>
      </c>
      <c r="X77" s="6" t="s">
        <v>432</v>
      </c>
      <c r="Y77" s="6" t="s">
        <v>432</v>
      </c>
      <c r="Z77" s="6" t="s">
        <v>432</v>
      </c>
      <c r="AA77" s="6" t="s">
        <v>432</v>
      </c>
      <c r="AB77" s="6" t="s">
        <v>432</v>
      </c>
      <c r="AC77" s="6" t="s">
        <v>432</v>
      </c>
      <c r="AD77" s="6">
        <v>7.6212269999999997E-4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1.5192000000000001</v>
      </c>
      <c r="H78" s="6" t="s">
        <v>432</v>
      </c>
      <c r="I78" s="6">
        <v>1.0361538462000001E-2</v>
      </c>
      <c r="J78" s="6">
        <v>1.35E-2</v>
      </c>
      <c r="K78" s="6">
        <v>3.9199999999999999E-2</v>
      </c>
      <c r="L78" s="6">
        <v>1.0361538E-5</v>
      </c>
      <c r="M78" s="6" t="s">
        <v>432</v>
      </c>
      <c r="N78" s="6">
        <v>0.66300000000000003</v>
      </c>
      <c r="O78" s="6">
        <v>6.2E-2</v>
      </c>
      <c r="P78" s="6">
        <v>4.0000000000000001E-3</v>
      </c>
      <c r="Q78" s="6">
        <v>0.307</v>
      </c>
      <c r="R78" s="6">
        <v>5.9444910000000002</v>
      </c>
      <c r="S78" s="6">
        <v>3.8959999999999999</v>
      </c>
      <c r="T78" s="6">
        <v>5.6300000000000003E-2</v>
      </c>
      <c r="U78" s="6" t="s">
        <v>432</v>
      </c>
      <c r="V78" s="6">
        <v>0.78</v>
      </c>
      <c r="W78" s="6">
        <v>0.50283071000000001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57.871602383999999</v>
      </c>
      <c r="G82" s="6" t="s">
        <v>431</v>
      </c>
      <c r="H82" s="6" t="s">
        <v>431</v>
      </c>
      <c r="I82" s="6" t="s">
        <v>432</v>
      </c>
      <c r="J82" s="6" t="s">
        <v>431</v>
      </c>
      <c r="K82" s="6" t="s">
        <v>431</v>
      </c>
      <c r="L82" s="6" t="s">
        <v>431</v>
      </c>
      <c r="M82" s="6" t="s">
        <v>431</v>
      </c>
      <c r="N82" s="6" t="s">
        <v>431</v>
      </c>
      <c r="O82" s="6" t="s">
        <v>431</v>
      </c>
      <c r="P82" s="6">
        <v>0.103343038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0.525224723</v>
      </c>
      <c r="G83" s="6" t="s">
        <v>432</v>
      </c>
      <c r="H83" s="6" t="s">
        <v>431</v>
      </c>
      <c r="I83" s="6">
        <v>3.1721495000000002E-2</v>
      </c>
      <c r="J83" s="6">
        <v>0.46282178899999998</v>
      </c>
      <c r="K83" s="6">
        <v>0.82683892000000003</v>
      </c>
      <c r="L83" s="6">
        <v>1.8081250000000001E-3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1.7541695999999999E-2</v>
      </c>
      <c r="G84" s="6" t="s">
        <v>431</v>
      </c>
      <c r="H84" s="6" t="s">
        <v>431</v>
      </c>
      <c r="I84" s="6">
        <v>1.0794885000000001E-2</v>
      </c>
      <c r="J84" s="6">
        <v>5.3974441999999997E-2</v>
      </c>
      <c r="K84" s="6">
        <v>0.21589776799999999</v>
      </c>
      <c r="L84" s="6">
        <v>1.4020000000000001E-6</v>
      </c>
      <c r="M84" s="6">
        <v>1.2818930000000001E-3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134936.104536703</v>
      </c>
      <c r="AL84" s="49" t="s">
        <v>412</v>
      </c>
    </row>
    <row r="85" spans="1:38" s="2" customFormat="1" ht="26.25" customHeight="1" thickBot="1" x14ac:dyDescent="0.25">
      <c r="A85" s="70" t="s">
        <v>208</v>
      </c>
      <c r="B85" s="76" t="s">
        <v>215</v>
      </c>
      <c r="C85" s="82" t="s">
        <v>403</v>
      </c>
      <c r="D85" s="72"/>
      <c r="E85" s="6" t="s">
        <v>431</v>
      </c>
      <c r="F85" s="6">
        <v>63.107429151578998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454.36539615163065</v>
      </c>
      <c r="AL85" s="49" t="s">
        <v>216</v>
      </c>
    </row>
    <row r="86" spans="1:38" s="2" customFormat="1" ht="26.25" customHeight="1" thickBot="1" x14ac:dyDescent="0.25">
      <c r="A86" s="70" t="s">
        <v>208</v>
      </c>
      <c r="B86" s="76" t="s">
        <v>217</v>
      </c>
      <c r="C86" s="80" t="s">
        <v>218</v>
      </c>
      <c r="D86" s="72"/>
      <c r="E86" s="6" t="s">
        <v>431</v>
      </c>
      <c r="F86" s="6">
        <v>22.376787594700001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0.188800993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0.27390170544300002</v>
      </c>
      <c r="AL87" s="49" t="s">
        <v>219</v>
      </c>
    </row>
    <row r="88" spans="1:38" s="2" customFormat="1" ht="26.25" customHeight="1" thickBot="1" x14ac:dyDescent="0.25">
      <c r="A88" s="70" t="s">
        <v>208</v>
      </c>
      <c r="B88" s="76" t="s">
        <v>222</v>
      </c>
      <c r="C88" s="80" t="s">
        <v>223</v>
      </c>
      <c r="D88" s="72"/>
      <c r="E88" s="6" t="s">
        <v>432</v>
      </c>
      <c r="F88" s="6">
        <v>65.078984055999996</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13.960143679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16.732362829378999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4.9736970444799787E-4</v>
      </c>
      <c r="Y90" s="6">
        <v>2.5105327938803701E-4</v>
      </c>
      <c r="Z90" s="6">
        <v>2.5105327938803701E-4</v>
      </c>
      <c r="AA90" s="6">
        <v>2.5105327938803701E-4</v>
      </c>
      <c r="AB90" s="6">
        <v>1.2505295426121089E-3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0.13325477499999999</v>
      </c>
      <c r="F91" s="6">
        <v>0.355387915</v>
      </c>
      <c r="G91" s="6">
        <v>1.2610995E-2</v>
      </c>
      <c r="H91" s="6">
        <v>0.30472310600000002</v>
      </c>
      <c r="I91" s="6">
        <v>2.1994283289999998</v>
      </c>
      <c r="J91" s="6">
        <v>2.39978449</v>
      </c>
      <c r="K91" s="6">
        <v>2.4411669360000001</v>
      </c>
      <c r="L91" s="6">
        <v>0.89214115000000005</v>
      </c>
      <c r="M91" s="6">
        <v>4.0756989219999999</v>
      </c>
      <c r="N91" s="6">
        <v>3.2738480000000002E-3</v>
      </c>
      <c r="O91" s="6">
        <v>0.39651336199999998</v>
      </c>
      <c r="P91" s="6">
        <v>2.3799999999999999E-7</v>
      </c>
      <c r="Q91" s="6">
        <v>5.5559999999999998E-6</v>
      </c>
      <c r="R91" s="6">
        <v>6.5141999999999994E-5</v>
      </c>
      <c r="S91" s="6">
        <v>0.39836125100000003</v>
      </c>
      <c r="T91" s="6">
        <v>0.19837886299999999</v>
      </c>
      <c r="U91" s="6" t="s">
        <v>432</v>
      </c>
      <c r="V91" s="6">
        <v>0.19933930599999999</v>
      </c>
      <c r="W91" s="6">
        <v>7.3427255223607003E-3</v>
      </c>
      <c r="X91" s="6">
        <v>8.1504253298203769E-3</v>
      </c>
      <c r="Y91" s="6">
        <v>3.3042264850623149E-3</v>
      </c>
      <c r="Z91" s="6">
        <v>3.3042264850623149E-3</v>
      </c>
      <c r="AA91" s="6">
        <v>3.3042264850623149E-3</v>
      </c>
      <c r="AB91" s="6">
        <v>1.8063104785007323E-2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1.7288674100000001</v>
      </c>
      <c r="F92" s="6">
        <v>3.3345340210000001</v>
      </c>
      <c r="G92" s="6">
        <v>3.4577348200000002</v>
      </c>
      <c r="H92" s="6" t="s">
        <v>432</v>
      </c>
      <c r="I92" s="6">
        <v>0.87805956600000001</v>
      </c>
      <c r="J92" s="6">
        <v>1.170746088</v>
      </c>
      <c r="K92" s="6">
        <v>1.4634326099999999</v>
      </c>
      <c r="L92" s="6">
        <v>2.2829548716E-2</v>
      </c>
      <c r="M92" s="6">
        <v>9.1057197550000009</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1692.22641</v>
      </c>
      <c r="AL92" s="49" t="s">
        <v>231</v>
      </c>
    </row>
    <row r="93" spans="1:38" s="2" customFormat="1" ht="26.25" customHeight="1" thickBot="1" x14ac:dyDescent="0.25">
      <c r="A93" s="70" t="s">
        <v>53</v>
      </c>
      <c r="B93" s="74" t="s">
        <v>232</v>
      </c>
      <c r="C93" s="71" t="s">
        <v>405</v>
      </c>
      <c r="D93" s="77"/>
      <c r="E93" s="6" t="s">
        <v>431</v>
      </c>
      <c r="F93" s="6">
        <v>21.016937154000001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9800.0937088420651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0.36234546000000001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2804.6017364806862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0.140163276</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0.82900629999999997</v>
      </c>
      <c r="F99" s="6">
        <v>22.506477238999999</v>
      </c>
      <c r="G99" s="6" t="s">
        <v>431</v>
      </c>
      <c r="H99" s="6">
        <v>29.409312678999999</v>
      </c>
      <c r="I99" s="6">
        <v>0.33385521000000001</v>
      </c>
      <c r="J99" s="6">
        <v>0.51299702999999996</v>
      </c>
      <c r="K99" s="6">
        <v>1.1237077799999999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814.28099999999995</v>
      </c>
      <c r="AL99" s="49" t="s">
        <v>245</v>
      </c>
    </row>
    <row r="100" spans="1:38" s="2" customFormat="1" ht="26.25" customHeight="1" thickBot="1" x14ac:dyDescent="0.25">
      <c r="A100" s="70" t="s">
        <v>243</v>
      </c>
      <c r="B100" s="70" t="s">
        <v>246</v>
      </c>
      <c r="C100" s="71" t="s">
        <v>408</v>
      </c>
      <c r="D100" s="84"/>
      <c r="E100" s="6">
        <v>1.3202144769999999</v>
      </c>
      <c r="F100" s="6">
        <v>17.135907183</v>
      </c>
      <c r="G100" s="6" t="s">
        <v>431</v>
      </c>
      <c r="H100" s="6">
        <v>38.018560419000003</v>
      </c>
      <c r="I100" s="6">
        <v>0.3709269</v>
      </c>
      <c r="J100" s="6">
        <v>0.55639035000000003</v>
      </c>
      <c r="K100" s="6">
        <v>1.2158159500000001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5783.5190020607051</v>
      </c>
      <c r="AL100" s="49" t="s">
        <v>245</v>
      </c>
    </row>
    <row r="101" spans="1:38" s="2" customFormat="1" ht="26.25" customHeight="1" thickBot="1" x14ac:dyDescent="0.25">
      <c r="A101" s="70" t="s">
        <v>243</v>
      </c>
      <c r="B101" s="70" t="s">
        <v>247</v>
      </c>
      <c r="C101" s="71" t="s">
        <v>248</v>
      </c>
      <c r="D101" s="84"/>
      <c r="E101" s="6">
        <v>0.32548907100000002</v>
      </c>
      <c r="F101" s="6">
        <v>1.2658259030000001</v>
      </c>
      <c r="G101" s="6" t="s">
        <v>431</v>
      </c>
      <c r="H101" s="6">
        <v>8.7287672880000002</v>
      </c>
      <c r="I101" s="6">
        <v>8.8113159999999996E-2</v>
      </c>
      <c r="J101" s="6">
        <v>0.26433948000000002</v>
      </c>
      <c r="K101" s="6">
        <v>0.61679212000000005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15804.16</v>
      </c>
      <c r="AL101" s="49" t="s">
        <v>245</v>
      </c>
    </row>
    <row r="102" spans="1:38" s="2" customFormat="1" ht="26.25" customHeight="1" thickBot="1" x14ac:dyDescent="0.25">
      <c r="A102" s="70" t="s">
        <v>243</v>
      </c>
      <c r="B102" s="70" t="s">
        <v>249</v>
      </c>
      <c r="C102" s="71" t="s">
        <v>386</v>
      </c>
      <c r="D102" s="84"/>
      <c r="E102" s="6">
        <v>0.38113499000000001</v>
      </c>
      <c r="F102" s="6">
        <v>13.975709760999999</v>
      </c>
      <c r="G102" s="6" t="s">
        <v>431</v>
      </c>
      <c r="H102" s="6">
        <v>72.941357472000007</v>
      </c>
      <c r="I102" s="6">
        <v>0.18547100799999999</v>
      </c>
      <c r="J102" s="6">
        <v>4.17598264</v>
      </c>
      <c r="K102" s="6">
        <v>29.751239120000001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30430.402999999998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0.20307583100000001</v>
      </c>
      <c r="F104" s="6">
        <v>0.64165450099999999</v>
      </c>
      <c r="G104" s="6" t="s">
        <v>431</v>
      </c>
      <c r="H104" s="6">
        <v>4.917142203</v>
      </c>
      <c r="I104" s="6">
        <v>3.2352899999999997E-2</v>
      </c>
      <c r="J104" s="6">
        <v>9.7058699999999998E-2</v>
      </c>
      <c r="K104" s="6">
        <v>0.22647030000000001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2553.91</v>
      </c>
      <c r="AL104" s="49" t="s">
        <v>245</v>
      </c>
    </row>
    <row r="105" spans="1:38" s="2" customFormat="1" ht="26.25" customHeight="1" thickBot="1" x14ac:dyDescent="0.25">
      <c r="A105" s="70" t="s">
        <v>243</v>
      </c>
      <c r="B105" s="70" t="s">
        <v>254</v>
      </c>
      <c r="C105" s="71" t="s">
        <v>255</v>
      </c>
      <c r="D105" s="84"/>
      <c r="E105" s="6">
        <v>0.19206323</v>
      </c>
      <c r="F105" s="6">
        <v>1.1220513759999999</v>
      </c>
      <c r="G105" s="6" t="s">
        <v>431</v>
      </c>
      <c r="H105" s="6">
        <v>5.0832032800000002</v>
      </c>
      <c r="I105" s="6">
        <v>3.4993893999999998E-2</v>
      </c>
      <c r="J105" s="6">
        <v>5.4990404E-2</v>
      </c>
      <c r="K105" s="6">
        <v>0.119979064</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594.26200007486602</v>
      </c>
      <c r="AL105" s="49" t="s">
        <v>245</v>
      </c>
    </row>
    <row r="106" spans="1:38" s="2" customFormat="1" ht="26.25" customHeight="1" thickBot="1" x14ac:dyDescent="0.25">
      <c r="A106" s="70" t="s">
        <v>243</v>
      </c>
      <c r="B106" s="70" t="s">
        <v>256</v>
      </c>
      <c r="C106" s="71" t="s">
        <v>257</v>
      </c>
      <c r="D106" s="84"/>
      <c r="E106" s="6">
        <v>1.6781980000000001E-3</v>
      </c>
      <c r="F106" s="6">
        <v>5.8917534000000001E-2</v>
      </c>
      <c r="G106" s="6" t="s">
        <v>431</v>
      </c>
      <c r="H106" s="6">
        <v>6.7093260000000002E-2</v>
      </c>
      <c r="I106" s="6">
        <v>1.199648E-3</v>
      </c>
      <c r="J106" s="6">
        <v>1.9194399999999999E-3</v>
      </c>
      <c r="K106" s="6">
        <v>4.0788059999999999E-3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40.841999999999999</v>
      </c>
      <c r="AL106" s="49" t="s">
        <v>245</v>
      </c>
    </row>
    <row r="107" spans="1:38" s="2" customFormat="1" ht="26.25" customHeight="1" thickBot="1" x14ac:dyDescent="0.25">
      <c r="A107" s="70" t="s">
        <v>243</v>
      </c>
      <c r="B107" s="70" t="s">
        <v>258</v>
      </c>
      <c r="C107" s="71" t="s">
        <v>379</v>
      </c>
      <c r="D107" s="84"/>
      <c r="E107" s="6">
        <v>0.54246913500000005</v>
      </c>
      <c r="F107" s="6">
        <v>1.9371850230000001</v>
      </c>
      <c r="G107" s="6" t="s">
        <v>431</v>
      </c>
      <c r="H107" s="6">
        <v>6.6220365540000001</v>
      </c>
      <c r="I107" s="6">
        <v>0.14013498299999999</v>
      </c>
      <c r="J107" s="6">
        <v>1.86846644</v>
      </c>
      <c r="K107" s="6">
        <v>8.8752155899999998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46711.661</v>
      </c>
      <c r="AL107" s="49" t="s">
        <v>245</v>
      </c>
    </row>
    <row r="108" spans="1:38" s="2" customFormat="1" ht="26.25" customHeight="1" thickBot="1" x14ac:dyDescent="0.25">
      <c r="A108" s="70" t="s">
        <v>243</v>
      </c>
      <c r="B108" s="70" t="s">
        <v>259</v>
      </c>
      <c r="C108" s="71" t="s">
        <v>380</v>
      </c>
      <c r="D108" s="84"/>
      <c r="E108" s="6">
        <v>1.1045101690000001</v>
      </c>
      <c r="F108" s="6">
        <v>14.946386839000001</v>
      </c>
      <c r="G108" s="6" t="s">
        <v>431</v>
      </c>
      <c r="H108" s="6">
        <v>23.268775830999999</v>
      </c>
      <c r="I108" s="6">
        <v>0.17249921200000001</v>
      </c>
      <c r="J108" s="6">
        <v>1.72499212</v>
      </c>
      <c r="K108" s="6">
        <v>3.44998424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86249.606</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0.49752507200000001</v>
      </c>
      <c r="F110" s="6">
        <v>4.0916688910000003</v>
      </c>
      <c r="G110" s="6" t="s">
        <v>431</v>
      </c>
      <c r="H110" s="6">
        <v>14.360328522</v>
      </c>
      <c r="I110" s="6">
        <v>0.43475037999999999</v>
      </c>
      <c r="J110" s="6">
        <v>2.3911270899999999</v>
      </c>
      <c r="K110" s="6">
        <v>2.3911270899999999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21737.519</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41.164041062999999</v>
      </c>
      <c r="F112" s="6" t="s">
        <v>431</v>
      </c>
      <c r="G112" s="6" t="s">
        <v>431</v>
      </c>
      <c r="H112" s="6">
        <v>78.436463004999993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1029101026.7359803</v>
      </c>
      <c r="AL112" s="49" t="s">
        <v>418</v>
      </c>
    </row>
    <row r="113" spans="1:38" s="2" customFormat="1" ht="26.25" customHeight="1" thickBot="1" x14ac:dyDescent="0.25">
      <c r="A113" s="70" t="s">
        <v>263</v>
      </c>
      <c r="B113" s="85" t="s">
        <v>266</v>
      </c>
      <c r="C113" s="86" t="s">
        <v>267</v>
      </c>
      <c r="D113" s="72"/>
      <c r="E113" s="6">
        <v>17.953842924</v>
      </c>
      <c r="F113" s="6">
        <v>74.325217993999999</v>
      </c>
      <c r="G113" s="6" t="s">
        <v>431</v>
      </c>
      <c r="H113" s="6">
        <v>131.49853711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0.89535645500000005</v>
      </c>
      <c r="F114" s="6" t="s">
        <v>431</v>
      </c>
      <c r="G114" s="6" t="s">
        <v>431</v>
      </c>
      <c r="H114" s="6">
        <v>2.9099084789999998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0.74999664600000004</v>
      </c>
      <c r="F115" s="6" t="s">
        <v>431</v>
      </c>
      <c r="G115" s="6" t="s">
        <v>431</v>
      </c>
      <c r="H115" s="6">
        <v>1.4999932869999999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12.445794496</v>
      </c>
      <c r="F116" s="6">
        <v>1.4533038700000001</v>
      </c>
      <c r="G116" s="6" t="s">
        <v>431</v>
      </c>
      <c r="H116" s="6">
        <v>36.209322446999998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1.0096027380000001</v>
      </c>
      <c r="J119" s="6">
        <v>26.249671158000002</v>
      </c>
      <c r="K119" s="6">
        <v>26.249671158000002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9.6055994550000001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11.052647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0.76263641599999998</v>
      </c>
      <c r="F123" s="6">
        <v>0.16579052499999999</v>
      </c>
      <c r="G123" s="6">
        <v>0.16579052499999999</v>
      </c>
      <c r="H123" s="6">
        <v>0.79579451599999995</v>
      </c>
      <c r="I123" s="6">
        <v>1.790537668</v>
      </c>
      <c r="J123" s="6">
        <v>1.8900119820000001</v>
      </c>
      <c r="K123" s="6">
        <v>1.9231700869999999</v>
      </c>
      <c r="L123" s="6">
        <v>0.16579052499999999</v>
      </c>
      <c r="M123" s="6">
        <v>22.116456002</v>
      </c>
      <c r="N123" s="6">
        <v>3.6473917000000002E-2</v>
      </c>
      <c r="O123" s="6">
        <v>0.29179132400000002</v>
      </c>
      <c r="P123" s="6">
        <v>4.6421349000000001E-2</v>
      </c>
      <c r="Q123" s="6">
        <v>2.122119E-3</v>
      </c>
      <c r="R123" s="6">
        <v>2.6526483E-2</v>
      </c>
      <c r="S123" s="6">
        <v>2.4205414000000001E-2</v>
      </c>
      <c r="T123" s="6">
        <v>1.7242215000000002E-2</v>
      </c>
      <c r="U123" s="6">
        <v>6.6316220000000002E-3</v>
      </c>
      <c r="V123" s="6">
        <v>0.18568538800000001</v>
      </c>
      <c r="W123" s="6">
        <v>0.16579052474698086</v>
      </c>
      <c r="X123" s="6">
        <v>0.13031135245112696</v>
      </c>
      <c r="Y123" s="6">
        <v>0.363744411294876</v>
      </c>
      <c r="Z123" s="6">
        <v>0.15517993116317408</v>
      </c>
      <c r="AA123" s="6">
        <v>0.11141123262997114</v>
      </c>
      <c r="AB123" s="6">
        <v>0.7606469275391482</v>
      </c>
      <c r="AC123" s="6" t="s">
        <v>431</v>
      </c>
      <c r="AD123" s="6" t="s">
        <v>431</v>
      </c>
      <c r="AE123" s="60"/>
      <c r="AF123" s="26" t="s">
        <v>431</v>
      </c>
      <c r="AG123" s="26" t="s">
        <v>431</v>
      </c>
      <c r="AH123" s="26" t="s">
        <v>431</v>
      </c>
      <c r="AI123" s="26" t="s">
        <v>431</v>
      </c>
      <c r="AJ123" s="26" t="s">
        <v>431</v>
      </c>
      <c r="AK123" s="26">
        <v>24024.534115536746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3.8149701000000001E-2</v>
      </c>
      <c r="F125" s="6">
        <v>3.5921722809999999</v>
      </c>
      <c r="G125" s="6" t="s">
        <v>431</v>
      </c>
      <c r="H125" s="6" t="s">
        <v>432</v>
      </c>
      <c r="I125" s="6">
        <v>1.6264318999999999E-2</v>
      </c>
      <c r="J125" s="6">
        <v>1.8530560000000001E-2</v>
      </c>
      <c r="K125" s="6">
        <v>2.1503484999999999E-2</v>
      </c>
      <c r="L125" s="6" t="s">
        <v>431</v>
      </c>
      <c r="M125" s="6">
        <v>0.70456476000000001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12184.108228970001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0.72202560000000005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3008.44</v>
      </c>
      <c r="AL126" s="49" t="s">
        <v>424</v>
      </c>
    </row>
    <row r="127" spans="1:38" s="2" customFormat="1" ht="26.25" customHeight="1" thickBot="1" x14ac:dyDescent="0.25">
      <c r="A127" s="70" t="s">
        <v>288</v>
      </c>
      <c r="B127" s="70" t="s">
        <v>293</v>
      </c>
      <c r="C127" s="71" t="s">
        <v>294</v>
      </c>
      <c r="D127" s="72"/>
      <c r="E127" s="6">
        <v>5.1417980000000004E-3</v>
      </c>
      <c r="F127" s="6" t="s">
        <v>432</v>
      </c>
      <c r="G127" s="6" t="s">
        <v>432</v>
      </c>
      <c r="H127" s="6">
        <v>0.32324617300000003</v>
      </c>
      <c r="I127" s="6">
        <v>2.1379049999999998E-3</v>
      </c>
      <c r="J127" s="6">
        <v>2.1379049999999998E-3</v>
      </c>
      <c r="K127" s="6">
        <v>2.1379049999999998E-3</v>
      </c>
      <c r="L127" s="6" t="s">
        <v>432</v>
      </c>
      <c r="M127" s="6">
        <v>9.4960923000000003E-2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11.754406288881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5.3057970000000001E-3</v>
      </c>
      <c r="F132" s="6">
        <v>2.4958484199999999E-2</v>
      </c>
      <c r="G132" s="6">
        <v>0.14856239900000001</v>
      </c>
      <c r="H132" s="6" t="s">
        <v>432</v>
      </c>
      <c r="I132" s="6">
        <v>2.3345520000000002E-3</v>
      </c>
      <c r="J132" s="6">
        <v>8.7015089999999996E-3</v>
      </c>
      <c r="K132" s="6">
        <v>0.110360639</v>
      </c>
      <c r="L132" s="6">
        <v>8.1708820000000001E-5</v>
      </c>
      <c r="M132" s="6">
        <v>3.2895959000000002E-2</v>
      </c>
      <c r="N132" s="6">
        <v>0.106115997</v>
      </c>
      <c r="O132" s="6">
        <v>3.3957121999999999E-2</v>
      </c>
      <c r="P132" s="6">
        <v>4.881336E-3</v>
      </c>
      <c r="Q132" s="6">
        <v>9.9749069999999999E-3</v>
      </c>
      <c r="R132" s="6">
        <v>2.9712481999999998E-2</v>
      </c>
      <c r="S132" s="6">
        <v>8.4892802000000003E-2</v>
      </c>
      <c r="T132" s="6">
        <v>1.6978559000000001E-2</v>
      </c>
      <c r="U132" s="6">
        <v>3.18349E-4</v>
      </c>
      <c r="V132" s="6">
        <v>0.14007312</v>
      </c>
      <c r="W132" s="6">
        <v>9.8687880000000003</v>
      </c>
      <c r="X132" s="6">
        <v>2.705958E-5</v>
      </c>
      <c r="Y132" s="6">
        <v>3.7140599999999999E-6</v>
      </c>
      <c r="Z132" s="6">
        <v>3.2365379999999999E-5</v>
      </c>
      <c r="AA132" s="6">
        <v>5.3058000000000001E-6</v>
      </c>
      <c r="AB132" s="6">
        <v>6.844482E-5</v>
      </c>
      <c r="AC132" s="6">
        <v>9.9762040000000007E-3</v>
      </c>
      <c r="AD132" s="6">
        <v>9.5519400000000001E-3</v>
      </c>
      <c r="AE132" s="60"/>
      <c r="AF132" s="26" t="s">
        <v>431</v>
      </c>
      <c r="AG132" s="26" t="s">
        <v>431</v>
      </c>
      <c r="AH132" s="26" t="s">
        <v>431</v>
      </c>
      <c r="AI132" s="26" t="s">
        <v>431</v>
      </c>
      <c r="AJ132" s="26" t="s">
        <v>431</v>
      </c>
      <c r="AK132" s="26">
        <v>53.058</v>
      </c>
      <c r="AL132" s="49" t="s">
        <v>414</v>
      </c>
    </row>
    <row r="133" spans="1:38" s="2" customFormat="1" ht="26.25" customHeight="1" thickBot="1" x14ac:dyDescent="0.25">
      <c r="A133" s="70" t="s">
        <v>288</v>
      </c>
      <c r="B133" s="74" t="s">
        <v>307</v>
      </c>
      <c r="C133" s="82" t="s">
        <v>308</v>
      </c>
      <c r="D133" s="72"/>
      <c r="E133" s="6">
        <v>0.13864133000000001</v>
      </c>
      <c r="F133" s="6">
        <v>2.1846499999999998E-3</v>
      </c>
      <c r="G133" s="6">
        <v>1.8989657E-2</v>
      </c>
      <c r="H133" s="6" t="s">
        <v>431</v>
      </c>
      <c r="I133" s="6">
        <v>5.8313389999999996E-3</v>
      </c>
      <c r="J133" s="6">
        <v>5.8313389999999996E-3</v>
      </c>
      <c r="K133" s="6">
        <v>6.4800109999999999E-3</v>
      </c>
      <c r="L133" s="6" t="s">
        <v>432</v>
      </c>
      <c r="M133" s="6" t="s">
        <v>434</v>
      </c>
      <c r="N133" s="6">
        <v>5.0465470000000002E-3</v>
      </c>
      <c r="O133" s="6">
        <v>8.45293E-4</v>
      </c>
      <c r="P133" s="6">
        <v>0.250394642</v>
      </c>
      <c r="Q133" s="6">
        <v>2.2871620000000001E-3</v>
      </c>
      <c r="R133" s="6">
        <v>2.2787580000000001E-3</v>
      </c>
      <c r="S133" s="6">
        <v>2.0888619999999999E-3</v>
      </c>
      <c r="T133" s="6">
        <v>2.9123109999999999E-3</v>
      </c>
      <c r="U133" s="6">
        <v>3.3240309999999999E-3</v>
      </c>
      <c r="V133" s="6">
        <v>2.6908181999999999E-2</v>
      </c>
      <c r="W133" s="6">
        <v>4.5373525714431989E-3</v>
      </c>
      <c r="X133" s="6">
        <v>2.2182612571500082E-6</v>
      </c>
      <c r="Y133" s="6">
        <v>1.2116411866705728E-6</v>
      </c>
      <c r="Z133" s="6">
        <v>1.0822426133368223E-6</v>
      </c>
      <c r="AA133" s="6">
        <v>1.1746701657180726E-6</v>
      </c>
      <c r="AB133" s="6">
        <v>5.6868152228754762E-6</v>
      </c>
      <c r="AC133" s="6">
        <v>2.5205000000000002E-2</v>
      </c>
      <c r="AD133" s="6">
        <v>6.8899000000000002E-2</v>
      </c>
      <c r="AE133" s="60"/>
      <c r="AF133" s="26" t="s">
        <v>431</v>
      </c>
      <c r="AG133" s="26" t="s">
        <v>431</v>
      </c>
      <c r="AH133" s="26" t="s">
        <v>431</v>
      </c>
      <c r="AI133" s="26" t="s">
        <v>431</v>
      </c>
      <c r="AJ133" s="26" t="s">
        <v>431</v>
      </c>
      <c r="AK133" s="26">
        <v>168050.095238637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65.145499659999999</v>
      </c>
      <c r="F135" s="6">
        <v>13.055210352</v>
      </c>
      <c r="G135" s="6">
        <v>2.480489967</v>
      </c>
      <c r="H135" s="6" t="s">
        <v>432</v>
      </c>
      <c r="I135" s="6">
        <v>60.184519723999998</v>
      </c>
      <c r="J135" s="6">
        <v>63.839978623</v>
      </c>
      <c r="K135" s="6">
        <v>65.014947555999996</v>
      </c>
      <c r="L135" s="6">
        <v>33.643277077</v>
      </c>
      <c r="M135" s="6">
        <v>820.91162696000004</v>
      </c>
      <c r="N135" s="6">
        <v>8.7469909339999994</v>
      </c>
      <c r="O135" s="6">
        <v>0.91386472299999999</v>
      </c>
      <c r="P135" s="6" t="s">
        <v>432</v>
      </c>
      <c r="Q135" s="6">
        <v>0.52220841100000004</v>
      </c>
      <c r="R135" s="6">
        <v>0.130552105</v>
      </c>
      <c r="S135" s="6">
        <v>1.8277294500000001</v>
      </c>
      <c r="T135" s="6" t="s">
        <v>432</v>
      </c>
      <c r="U135" s="6">
        <v>0.39165631099999998</v>
      </c>
      <c r="V135" s="6">
        <v>235.64654685900001</v>
      </c>
      <c r="W135" s="6">
        <v>130.55210352383705</v>
      </c>
      <c r="X135" s="6">
        <v>7.3109251082599816E-2</v>
      </c>
      <c r="Y135" s="6">
        <v>0.13707984577987467</v>
      </c>
      <c r="Z135" s="6">
        <v>0.31071431710104924</v>
      </c>
      <c r="AA135" s="6" t="s">
        <v>432</v>
      </c>
      <c r="AB135" s="6">
        <v>0.52090341396352369</v>
      </c>
      <c r="AC135" s="6" t="s">
        <v>432</v>
      </c>
      <c r="AD135" s="6" t="s">
        <v>431</v>
      </c>
      <c r="AE135" s="60"/>
      <c r="AF135" s="26" t="s">
        <v>431</v>
      </c>
      <c r="AG135" s="26" t="s">
        <v>431</v>
      </c>
      <c r="AH135" s="26" t="s">
        <v>431</v>
      </c>
      <c r="AI135" s="26" t="s">
        <v>431</v>
      </c>
      <c r="AJ135" s="26" t="s">
        <v>431</v>
      </c>
      <c r="AK135" s="26">
        <v>9138.6563853249772</v>
      </c>
      <c r="AL135" s="49" t="s">
        <v>412</v>
      </c>
    </row>
    <row r="136" spans="1:38" s="2" customFormat="1" ht="26.25" customHeight="1" thickBot="1" x14ac:dyDescent="0.25">
      <c r="A136" s="70" t="s">
        <v>288</v>
      </c>
      <c r="B136" s="70" t="s">
        <v>313</v>
      </c>
      <c r="C136" s="71" t="s">
        <v>314</v>
      </c>
      <c r="D136" s="72"/>
      <c r="E136" s="6">
        <v>6.898024E-3</v>
      </c>
      <c r="F136" s="6">
        <v>7.1457036000000002E-2</v>
      </c>
      <c r="G136" s="6" t="s">
        <v>431</v>
      </c>
      <c r="H136" s="6" t="s">
        <v>432</v>
      </c>
      <c r="I136" s="6">
        <v>2.8653340000000002E-3</v>
      </c>
      <c r="J136" s="6">
        <v>2.8653340000000002E-3</v>
      </c>
      <c r="K136" s="6">
        <v>2.8653340000000002E-3</v>
      </c>
      <c r="L136" s="6" t="s">
        <v>432</v>
      </c>
      <c r="M136" s="6">
        <v>0.12734812000000001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1457.895840080447</v>
      </c>
      <c r="AL136" s="49" t="s">
        <v>416</v>
      </c>
    </row>
    <row r="137" spans="1:38" s="2" customFormat="1" ht="26.25" customHeight="1" thickBot="1" x14ac:dyDescent="0.25">
      <c r="A137" s="70" t="s">
        <v>288</v>
      </c>
      <c r="B137" s="70" t="s">
        <v>315</v>
      </c>
      <c r="C137" s="71" t="s">
        <v>316</v>
      </c>
      <c r="D137" s="72"/>
      <c r="E137" s="6">
        <v>2.9253019999999999E-3</v>
      </c>
      <c r="F137" s="6">
        <v>2.4577987140469999E-2</v>
      </c>
      <c r="G137" s="6" t="s">
        <v>431</v>
      </c>
      <c r="H137" s="6" t="s">
        <v>432</v>
      </c>
      <c r="I137" s="6">
        <v>1.2163110000000001E-3</v>
      </c>
      <c r="J137" s="6">
        <v>1.2163110000000001E-3</v>
      </c>
      <c r="K137" s="6">
        <v>1.2163110000000001E-3</v>
      </c>
      <c r="L137" s="6" t="s">
        <v>432</v>
      </c>
      <c r="M137" s="6">
        <v>5.4025703000000001E-2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5688.2515190000004</v>
      </c>
      <c r="AL137" s="49" t="s">
        <v>416</v>
      </c>
    </row>
    <row r="138" spans="1:38" s="2" customFormat="1" ht="26.25" customHeight="1" thickBot="1" x14ac:dyDescent="0.25">
      <c r="A138" s="74" t="s">
        <v>288</v>
      </c>
      <c r="B138" s="74" t="s">
        <v>317</v>
      </c>
      <c r="C138" s="76" t="s">
        <v>318</v>
      </c>
      <c r="D138" s="73"/>
      <c r="E138" s="6" t="s">
        <v>431</v>
      </c>
      <c r="F138" s="6" t="s">
        <v>432</v>
      </c>
      <c r="G138" s="6" t="s">
        <v>431</v>
      </c>
      <c r="H138" s="6">
        <v>2.4802329150000002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1.3607403000000001E-2</v>
      </c>
      <c r="G139" s="6" t="s">
        <v>432</v>
      </c>
      <c r="H139" s="6">
        <v>1.631668E-3</v>
      </c>
      <c r="I139" s="6">
        <v>1.251888047</v>
      </c>
      <c r="J139" s="6">
        <v>1.251888047</v>
      </c>
      <c r="K139" s="6">
        <v>1.251888047</v>
      </c>
      <c r="L139" s="6" t="s">
        <v>433</v>
      </c>
      <c r="M139" s="6" t="s">
        <v>432</v>
      </c>
      <c r="N139" s="6">
        <v>3.5911129999999999E-3</v>
      </c>
      <c r="O139" s="6">
        <v>7.2014480000000001E-3</v>
      </c>
      <c r="P139" s="6">
        <v>7.2014480000000001E-3</v>
      </c>
      <c r="Q139" s="6">
        <v>1.1386461E-2</v>
      </c>
      <c r="R139" s="6">
        <v>1.0863256999999999E-2</v>
      </c>
      <c r="S139" s="6">
        <v>2.5419153999999999E-2</v>
      </c>
      <c r="T139" s="6" t="s">
        <v>432</v>
      </c>
      <c r="U139" s="6" t="s">
        <v>432</v>
      </c>
      <c r="V139" s="6" t="s">
        <v>432</v>
      </c>
      <c r="W139" s="6">
        <v>12.867217394472732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680.37017000000003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798.17959997230844</v>
      </c>
      <c r="F141" s="20">
        <f t="shared" ref="F141:AD141" si="0">SUM(F14:F140)</f>
        <v>579.05497414270428</v>
      </c>
      <c r="G141" s="20">
        <f t="shared" si="0"/>
        <v>198.50938377580152</v>
      </c>
      <c r="H141" s="20">
        <f t="shared" si="0"/>
        <v>470.97181730109128</v>
      </c>
      <c r="I141" s="20">
        <f t="shared" si="0"/>
        <v>144.84244163908454</v>
      </c>
      <c r="J141" s="20">
        <f t="shared" si="0"/>
        <v>205.94914826104909</v>
      </c>
      <c r="K141" s="20">
        <f t="shared" si="0"/>
        <v>271.58281510181371</v>
      </c>
      <c r="L141" s="20">
        <f t="shared" si="0"/>
        <v>53.283776288023638</v>
      </c>
      <c r="M141" s="20">
        <f t="shared" si="0"/>
        <v>1848.1075685131293</v>
      </c>
      <c r="N141" s="20">
        <f t="shared" si="0"/>
        <v>93.071391025439269</v>
      </c>
      <c r="O141" s="20">
        <f t="shared" si="0"/>
        <v>6.6347346748753573</v>
      </c>
      <c r="P141" s="20">
        <f t="shared" si="0"/>
        <v>4.1753501690310317</v>
      </c>
      <c r="Q141" s="20">
        <f t="shared" si="0"/>
        <v>5.0821671621072602</v>
      </c>
      <c r="R141" s="20">
        <f>SUM(R14:R140)</f>
        <v>24.066390421549922</v>
      </c>
      <c r="S141" s="20">
        <f t="shared" si="0"/>
        <v>124.65736302139031</v>
      </c>
      <c r="T141" s="20">
        <f t="shared" si="0"/>
        <v>50.298304831649006</v>
      </c>
      <c r="U141" s="20">
        <f t="shared" si="0"/>
        <v>6.5041788497927122</v>
      </c>
      <c r="V141" s="20">
        <f t="shared" si="0"/>
        <v>421.51497504063786</v>
      </c>
      <c r="W141" s="20">
        <f t="shared" si="0"/>
        <v>291.06991874283864</v>
      </c>
      <c r="X141" s="20">
        <f t="shared" si="0"/>
        <v>12.992594073306114</v>
      </c>
      <c r="Y141" s="20">
        <f t="shared" si="0"/>
        <v>12.698483160576727</v>
      </c>
      <c r="Z141" s="20">
        <f t="shared" si="0"/>
        <v>6.1506821494998878</v>
      </c>
      <c r="AA141" s="20">
        <f t="shared" si="0"/>
        <v>6.5026379334397797</v>
      </c>
      <c r="AB141" s="20">
        <f t="shared" si="0"/>
        <v>47.415135239882048</v>
      </c>
      <c r="AC141" s="20">
        <f t="shared" si="0"/>
        <v>13.153047846503929</v>
      </c>
      <c r="AD141" s="20">
        <f t="shared" si="0"/>
        <v>29.53369647618743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798.17959997230844</v>
      </c>
      <c r="F152" s="14">
        <f t="shared" ref="F152:AD152" si="1">SUM(F$141, F$151, IF(AND(ISNUMBER(SEARCH($B$4,"AT|BE|CH|GB|IE|LT|LU|NL")),SUM(F$143:F$149)&gt;0),SUM(F$143:F$149)-SUM(F$27:F$33),0))</f>
        <v>579.05497414270428</v>
      </c>
      <c r="G152" s="14">
        <f t="shared" si="1"/>
        <v>198.50938377580152</v>
      </c>
      <c r="H152" s="14">
        <f t="shared" si="1"/>
        <v>470.97181730109128</v>
      </c>
      <c r="I152" s="14">
        <f t="shared" si="1"/>
        <v>144.84244163908454</v>
      </c>
      <c r="J152" s="14">
        <f t="shared" si="1"/>
        <v>205.94914826104909</v>
      </c>
      <c r="K152" s="14">
        <f t="shared" si="1"/>
        <v>271.58281510181371</v>
      </c>
      <c r="L152" s="14">
        <f t="shared" si="1"/>
        <v>53.283776288023638</v>
      </c>
      <c r="M152" s="14">
        <f t="shared" si="1"/>
        <v>1848.1075685131293</v>
      </c>
      <c r="N152" s="14">
        <f t="shared" si="1"/>
        <v>93.071391025439269</v>
      </c>
      <c r="O152" s="14">
        <f t="shared" si="1"/>
        <v>6.6347346748753573</v>
      </c>
      <c r="P152" s="14">
        <f t="shared" si="1"/>
        <v>4.1753501690310317</v>
      </c>
      <c r="Q152" s="14">
        <f t="shared" si="1"/>
        <v>5.0821671621072602</v>
      </c>
      <c r="R152" s="14">
        <f t="shared" si="1"/>
        <v>24.066390421549922</v>
      </c>
      <c r="S152" s="14">
        <f t="shared" si="1"/>
        <v>124.65736302139031</v>
      </c>
      <c r="T152" s="14">
        <f t="shared" si="1"/>
        <v>50.298304831649006</v>
      </c>
      <c r="U152" s="14">
        <f t="shared" si="1"/>
        <v>6.5041788497927122</v>
      </c>
      <c r="V152" s="14">
        <f t="shared" si="1"/>
        <v>421.51497504063786</v>
      </c>
      <c r="W152" s="14">
        <f t="shared" si="1"/>
        <v>291.06991874283864</v>
      </c>
      <c r="X152" s="14">
        <f t="shared" si="1"/>
        <v>12.992594073306114</v>
      </c>
      <c r="Y152" s="14">
        <f t="shared" si="1"/>
        <v>12.698483160576727</v>
      </c>
      <c r="Z152" s="14">
        <f t="shared" si="1"/>
        <v>6.1506821494998878</v>
      </c>
      <c r="AA152" s="14">
        <f t="shared" si="1"/>
        <v>6.5026379334397797</v>
      </c>
      <c r="AB152" s="14">
        <f t="shared" si="1"/>
        <v>47.415135239882048</v>
      </c>
      <c r="AC152" s="14">
        <f t="shared" si="1"/>
        <v>13.153047846503929</v>
      </c>
      <c r="AD152" s="14">
        <f t="shared" si="1"/>
        <v>29.53369647618743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798.17959997230844</v>
      </c>
      <c r="F154" s="14">
        <f>SUM(F$141, F$153, -1 * IF(OR($B$6=2005,$B$6&gt;=2020),SUM(F$99:F$122),0), IF(AND(ISNUMBER(SEARCH($B$4,"AT|BE|CH|GB|IE|LT|LU|NL")),SUM(F$143:F$149)&gt;0),SUM(F$143:F$149)-SUM(F$27:F$33),0))</f>
        <v>579.05497414270428</v>
      </c>
      <c r="G154" s="14">
        <f>SUM(G$141, G$153, IF(AND(ISNUMBER(SEARCH($B$4,"AT|BE|CH|GB|IE|LT|LU|NL")),SUM(G$143:G$149)&gt;0),SUM(G$143:G$149)-SUM(G$27:G$33),0))</f>
        <v>198.50938377580152</v>
      </c>
      <c r="H154" s="14">
        <f>SUM(H$141, H$153, IF(AND(ISNUMBER(SEARCH($B$4,"AT|BE|CH|GB|IE|LT|LU|NL")),SUM(H$143:H$149)&gt;0),SUM(H$143:H$149)-SUM(H$27:H$33),0))</f>
        <v>470.97181730109128</v>
      </c>
      <c r="I154" s="14">
        <f t="shared" ref="I154:AD154" si="2">SUM(I$141, I$153, IF(AND(ISNUMBER(SEARCH($B$4,"AT|BE|CH|GB|IE|LT|LU|NL")),SUM(I$143:I$149)&gt;0),SUM(I$143:I$149)-SUM(I$27:I$33),0))</f>
        <v>144.84244163908454</v>
      </c>
      <c r="J154" s="14">
        <f t="shared" si="2"/>
        <v>205.94914826104909</v>
      </c>
      <c r="K154" s="14">
        <f t="shared" si="2"/>
        <v>271.58281510181371</v>
      </c>
      <c r="L154" s="14">
        <f t="shared" si="2"/>
        <v>53.283776288023638</v>
      </c>
      <c r="M154" s="14">
        <f t="shared" si="2"/>
        <v>1848.1075685131293</v>
      </c>
      <c r="N154" s="14">
        <f t="shared" si="2"/>
        <v>93.071391025439269</v>
      </c>
      <c r="O154" s="14">
        <f t="shared" si="2"/>
        <v>6.6347346748753573</v>
      </c>
      <c r="P154" s="14">
        <f t="shared" si="2"/>
        <v>4.1753501690310317</v>
      </c>
      <c r="Q154" s="14">
        <f t="shared" si="2"/>
        <v>5.0821671621072602</v>
      </c>
      <c r="R154" s="14">
        <f t="shared" si="2"/>
        <v>24.066390421549922</v>
      </c>
      <c r="S154" s="14">
        <f t="shared" si="2"/>
        <v>124.65736302139031</v>
      </c>
      <c r="T154" s="14">
        <f t="shared" si="2"/>
        <v>50.298304831649006</v>
      </c>
      <c r="U154" s="14">
        <f t="shared" si="2"/>
        <v>6.5041788497927122</v>
      </c>
      <c r="V154" s="14">
        <f t="shared" si="2"/>
        <v>421.51497504063786</v>
      </c>
      <c r="W154" s="14">
        <f t="shared" si="2"/>
        <v>291.06991874283864</v>
      </c>
      <c r="X154" s="14">
        <f t="shared" si="2"/>
        <v>12.992594073306114</v>
      </c>
      <c r="Y154" s="14">
        <f t="shared" si="2"/>
        <v>12.698483160576727</v>
      </c>
      <c r="Z154" s="14">
        <f t="shared" si="2"/>
        <v>6.1506821494998878</v>
      </c>
      <c r="AA154" s="14">
        <f t="shared" si="2"/>
        <v>6.5026379334397797</v>
      </c>
      <c r="AB154" s="14">
        <f t="shared" si="2"/>
        <v>47.415135239882048</v>
      </c>
      <c r="AC154" s="14">
        <f t="shared" si="2"/>
        <v>13.153047846503929</v>
      </c>
      <c r="AD154" s="14">
        <f t="shared" si="2"/>
        <v>29.53369647618743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69.996191501030424</v>
      </c>
      <c r="F157" s="23">
        <v>1.0478973735038803</v>
      </c>
      <c r="G157" s="23">
        <v>3.7561308629865953</v>
      </c>
      <c r="H157" s="23" t="s">
        <v>432</v>
      </c>
      <c r="I157" s="23">
        <v>0.64895630772053936</v>
      </c>
      <c r="J157" s="23">
        <v>0.64895630772053936</v>
      </c>
      <c r="K157" s="23">
        <v>0.64895630772053936</v>
      </c>
      <c r="L157" s="23">
        <v>0.31148467205698804</v>
      </c>
      <c r="M157" s="23">
        <v>8.72342129844602</v>
      </c>
      <c r="N157" s="23">
        <v>0.42321719991714096</v>
      </c>
      <c r="O157" s="23">
        <v>2.3188917483537208E-4</v>
      </c>
      <c r="P157" s="23">
        <v>1.0241697873741996E-2</v>
      </c>
      <c r="Q157" s="23">
        <v>4.4440799250512763E-4</v>
      </c>
      <c r="R157" s="23">
        <v>5.4085066141416706E-2</v>
      </c>
      <c r="S157" s="23">
        <v>3.2837736285887757E-2</v>
      </c>
      <c r="T157" s="23">
        <v>4.455182148091794E-4</v>
      </c>
      <c r="U157" s="23">
        <v>4.4435248138992506E-4</v>
      </c>
      <c r="V157" s="23">
        <v>8.5003641289838047E-2</v>
      </c>
      <c r="W157" s="23" t="s">
        <v>432</v>
      </c>
      <c r="X157" s="23">
        <v>1.1545176126456539E-5</v>
      </c>
      <c r="Y157" s="23">
        <v>2.1166156167135894E-5</v>
      </c>
      <c r="Z157" s="23">
        <v>7.215735095210609E-6</v>
      </c>
      <c r="AA157" s="23">
        <v>7.5405625106436235E-3</v>
      </c>
      <c r="AB157" s="23">
        <v>7.5804895780324259E-3</v>
      </c>
      <c r="AC157" s="23" t="s">
        <v>431</v>
      </c>
      <c r="AD157" s="23" t="s">
        <v>431</v>
      </c>
      <c r="AE157" s="63"/>
      <c r="AF157" s="23">
        <v>193172.4413059066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8.4123488642235422</v>
      </c>
      <c r="F158" s="23">
        <v>0.30394617832489595</v>
      </c>
      <c r="G158" s="23">
        <v>0.47401311877228341</v>
      </c>
      <c r="H158" s="23" t="s">
        <v>432</v>
      </c>
      <c r="I158" s="23">
        <v>8.5019466647935027E-2</v>
      </c>
      <c r="J158" s="23">
        <v>8.5019466647935027E-2</v>
      </c>
      <c r="K158" s="23">
        <v>8.5019466647935027E-2</v>
      </c>
      <c r="L158" s="23">
        <v>4.0717830452002057E-2</v>
      </c>
      <c r="M158" s="23">
        <v>4.5968557174610662</v>
      </c>
      <c r="N158" s="23">
        <v>2.3297630230769708</v>
      </c>
      <c r="O158" s="23">
        <v>2.9707529750469147E-5</v>
      </c>
      <c r="P158" s="23">
        <v>1.3116738629738211E-3</v>
      </c>
      <c r="Q158" s="23">
        <v>5.6683993893462017E-5</v>
      </c>
      <c r="R158" s="23">
        <v>6.8080227124418975E-3</v>
      </c>
      <c r="S158" s="23">
        <v>4.1355114099644293E-3</v>
      </c>
      <c r="T158" s="23">
        <v>6.2814508971954317E-5</v>
      </c>
      <c r="U158" s="23">
        <v>5.6377468139537402E-5</v>
      </c>
      <c r="V158" s="23">
        <v>1.0769128854422426E-2</v>
      </c>
      <c r="W158" s="23" t="s">
        <v>432</v>
      </c>
      <c r="X158" s="23">
        <v>5.5949896566033785E-5</v>
      </c>
      <c r="Y158" s="23">
        <v>1.0257481005750939E-4</v>
      </c>
      <c r="Z158" s="23">
        <v>3.4968685432159254E-5</v>
      </c>
      <c r="AA158" s="23">
        <v>2.0052532761943662E-3</v>
      </c>
      <c r="AB158" s="23">
        <v>2.1987466682500687E-3</v>
      </c>
      <c r="AC158" s="23" t="s">
        <v>431</v>
      </c>
      <c r="AD158" s="23" t="s">
        <v>431</v>
      </c>
      <c r="AE158" s="63"/>
      <c r="AF158" s="23">
        <v>24377.81766121203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483.507212342</v>
      </c>
      <c r="F159" s="23">
        <v>16.596090698000001</v>
      </c>
      <c r="G159" s="23">
        <v>153.816975098</v>
      </c>
      <c r="H159" s="23">
        <v>4.2754525000000002E-2</v>
      </c>
      <c r="I159" s="23">
        <v>29.791114466</v>
      </c>
      <c r="J159" s="23">
        <v>32.930489764000001</v>
      </c>
      <c r="K159" s="23">
        <v>32.930489764000001</v>
      </c>
      <c r="L159" s="23">
        <v>3.8543924189999998</v>
      </c>
      <c r="M159" s="23">
        <v>45.197640640000003</v>
      </c>
      <c r="N159" s="23">
        <v>1.046872244</v>
      </c>
      <c r="O159" s="23">
        <v>0.11164982</v>
      </c>
      <c r="P159" s="23">
        <v>0.13266175099999999</v>
      </c>
      <c r="Q159" s="23">
        <v>2.570620227</v>
      </c>
      <c r="R159" s="23">
        <v>3.6937085980000002</v>
      </c>
      <c r="S159" s="23">
        <v>1.2215578570000001</v>
      </c>
      <c r="T159" s="23">
        <v>162.88076402499999</v>
      </c>
      <c r="U159" s="23">
        <v>0.21279367800000001</v>
      </c>
      <c r="V159" s="23">
        <v>7.3293471319999997</v>
      </c>
      <c r="W159" s="23">
        <v>2.5134581353623271</v>
      </c>
      <c r="X159" s="23">
        <v>2.7387156753178689E-2</v>
      </c>
      <c r="Y159" s="23">
        <v>0.16222174743505594</v>
      </c>
      <c r="Z159" s="23">
        <v>0.11164982009673094</v>
      </c>
      <c r="AA159" s="23">
        <v>4.6565331146500591E-2</v>
      </c>
      <c r="AB159" s="23">
        <v>0.34782405543146616</v>
      </c>
      <c r="AC159" s="23">
        <v>0.79205199999999998</v>
      </c>
      <c r="AD159" s="23">
        <v>2.9225219999999998</v>
      </c>
      <c r="AE159" s="63"/>
      <c r="AF159" s="23">
        <v>250097.01668076511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1.5353534</v>
      </c>
      <c r="F163" s="25">
        <v>4.0679846189999997</v>
      </c>
      <c r="G163" s="25">
        <v>0.30650867799999998</v>
      </c>
      <c r="H163" s="25">
        <v>0.34408304200000001</v>
      </c>
      <c r="I163" s="25">
        <v>2.9858621300000001</v>
      </c>
      <c r="J163" s="25">
        <v>3.6493870469999998</v>
      </c>
      <c r="K163" s="25">
        <v>5.6399617979999999</v>
      </c>
      <c r="L163" s="25">
        <v>0.26872759600000001</v>
      </c>
      <c r="M163" s="25">
        <v>44.070174498999997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2022-03-02T08:11:35Z</dcterms:modified>
</cp:coreProperties>
</file>