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<sst xmlns="http://schemas.openxmlformats.org/spreadsheetml/2006/main" count="3891" uniqueCount="436">
  <si>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</si>
  <si>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</si>
  <si>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</si>
  <si>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</si>
  <si>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</si>
  <si>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</si>
  <si>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</si>
  <si>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</si>
  <si>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</si>
  <si>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</si>
  <si>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</si>
  <si>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</si>
  <si>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</si>
  <si>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</si>
  <si>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</si>
  <si>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</si>
  <si>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</si>
  <si>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</si>
  <si>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</si>
  <si>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</si>
  <si>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</si>
  <si>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</si>
  <si>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</si>
  <si>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</si>
  <si>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</si>
  <si>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</si>
  <si>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</si>
  <si>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</si>
  <si>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</si>
  <si>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</si>
  <si>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</si>
  <si>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</si>
  <si>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</si>
  <si>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</si>
  <si>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</si>
  <si>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</si>
  <si>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</si>
  <si>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</si>
  <si>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</si>
  <si>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</si>
  <si>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</si>
  <si>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</si>
  <si>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</si>
  <si>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</si>
  <si>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</si>
  <si>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</si>
  <si>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</si>
  <si>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</si>
  <si>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</si>
  <si>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</si>
  <si>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</si>
  <si>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</si>
  <si>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</si>
  <si>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</si>
  <si>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</si>
  <si>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</si>
  <si>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</si>
  <si>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</si>
  <si>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</si>
  <si>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</si>
  <si>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</si>
  <si>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</si>
  <si>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</si>
  <si>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</si>
  <si>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</si>
  <si>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</si>
  <si>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</si>
  <si>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</si>
  <si>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</si>
  <si>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</si>
  <si>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</si>
  <si>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</si>
  <si>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</si>
  <si>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</si>
  <si>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</si>
  <si>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</si>
  <si>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</si>
  <si>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</si>
  <si>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</si>
  <si>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</si>
  <si>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</si>
  <si>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</si>
  <si>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</si>
  <si>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</si>
  <si>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</si>
  <si>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</si>
  <si>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</si>
  <si>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</si>
  <si>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</si>
  <si>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</si>
  <si>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</si>
  <si>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</si>
  <si>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</si>
  <si>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</si>
  <si>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</si>
  <si>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</si>
  <si>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</si>
  <si>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</si>
  <si>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</si>
  <si>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</si>
  <si>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</si>
  <si>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</si>
  <si>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</si>
  <si>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</si>
  <si>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</si>
  <si>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</si>
  <si>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</si>
  <si>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</si>
  <si>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</si>
  <si>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</si>
  <si>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</si>
  <si>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</si>
  <si>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</si>
  <si>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</si>
  <si>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</si>
  <si>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</si>
  <si>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</si>
  <si>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</si>
  <si>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</si>
  <si>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</si>
  <si>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</si>
  <si>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</si>
  <si>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</si>
  <si>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</si>
  <si>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</si>
  <si>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</si>
  <si>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</si>
  <si>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</si>
  <si>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</si>
  <si>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</si>
  <si>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</si>
  <si>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</si>
  <si>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</si>
  <si>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</si>
  <si>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</si>
  <si>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</si>
  <si>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</si>
  <si>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</si>
  <si>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</si>
  <si>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</si>
  <si>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</si>
  <si>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</si>
  <si>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</si>
  <si>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</si>
  <si>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</si>
  <si>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</si>
  <si>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</si>
  <si>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</si>
  <si>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</si>
  <si>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</si>
  <si>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</si>
  <si>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</si>
  <si>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</si>
  <si>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</si>
  <si>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</si>
  <si>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</si>
  <si>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</si>
  <si>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</si>
  <si>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</si>
  <si>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</si>
  <si>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</si>
  <si>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</si>
  <si>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</si>
  <si>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</si>
  <si>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</si>
  <si>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</si>
  <si>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</si>
  <si>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</si>
  <si>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</si>
  <si>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</si>
  <si>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</si>
  <si>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</si>
  <si>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</si>
  <si>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</si>
  <si>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</si>
  <si>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</si>
  <si>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</si>
  <si>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</si>
  <si>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</si>
  <si>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</si>
  <si>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</si>
  <si>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</si>
  <si>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</si>
  <si>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</si>
  <si>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</si>
  <si>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</si>
  <si>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</si>
  <si>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</si>
  <si>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</si>
  <si>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</si>
  <si>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</si>
  <si>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</si>
  <si>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</si>
  <si>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</si>
  <si>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</si>
  <si>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</si>
  <si>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</si>
  <si>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</si>
  <si>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</si>
  <si>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</si>
  <si>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</si>
  <si>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</si>
  <si>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</si>
  <si>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</si>
  <si>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</si>
  <si>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</si>
  <si>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</si>
  <si>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</si>
  <si>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</si>
  <si>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</si>
  <si>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</si>
  <si>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</si>
  <si>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</si>
  <si>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</si>
  <si>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</si>
  <si>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</si>
  <si>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</si>
  <si>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</si>
  <si>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</si>
  <si>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</si>
  <si>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</si>
  <si>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</si>
  <si>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</si>
  <si>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</si>
  <si>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</si>
  <si>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</si>
  <si>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</si>
  <si>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</si>
  <si>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</si>
  <si>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</si>
  <si>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</si>
  <si>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</si>
  <si>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</si>
  <si>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</si>
  <si>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</si>
  <si>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</si>
  <si>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</si>
  <si>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</si>
  <si>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</si>
  <si>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</si>
  <si>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</si>
  <si>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</si>
  <si>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</si>
  <si>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</si>
  <si>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</si>
  <si>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</si>
  <si>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</si>
  <si>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</si>
  <si>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</si>
  <si>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</si>
  <si>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</si>
  <si>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</si>
  <si>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</si>
  <si>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</si>
  <si>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</si>
  <si>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</si>
  <si>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</si>
  <si>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</si>
  <si>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</si>
  <si>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</si>
  <si>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</si>
  <si>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</si>
  <si>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</si>
  <si>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</si>
  <si>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</si>
  <si>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</si>
  <si>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</si>
  <si>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</si>
  <si>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</si>
  <si>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</si>
  <si>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</si>
  <si>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</si>
  <si>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</si>
  <si>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</si>
  <si>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</si>
  <si>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</si>
  <si>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</si>
  <si>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</si>
  <si>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</si>
  <si>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</si>
  <si>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</si>
  <si>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</si>
  <si>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</si>
  <si>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</si>
  <si>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</si>
  <si>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</si>
  <si>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</si>
  <si>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</si>
  <si>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</si>
  <si>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</si>
  <si>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</si>
  <si>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</si>
  <si>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</si>
  <si>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</si>
  <si>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</si>
  <si>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</si>
  <si>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</si>
  <si>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</si>
  <si>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</si>
  <si>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</si>
  <si>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</si>
  <si>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</si>
  <si>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</si>
  <si>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</si>
  <si>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</si>
  <si>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</si>
  <si>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</si>
  <si>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</si>
  <si>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</si>
  <si>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</si>
  <si>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</si>
  <si>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</si>
  <si>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</si>
  <si>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</si>
  <si>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</si>
  <si>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</si>
  <si>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</si>
  <si>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</si>
  <si>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</si>
  <si>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</si>
  <si>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</si>
  <si>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</si>
  <si>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</si>
  <si>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</si>
  <si>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</si>
  <si>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</si>
  <si>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</si>
  <si>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</si>
  <si>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</si>
  <si>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</si>
  <si>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</si>
  <si>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</si>
  <si>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</si>
  <si>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</si>
  <si>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</si>
  <si>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</si>
  <si>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</si>
  <si>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</si>
  <si>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</si>
  <si>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</si>
  <si>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</si>
  <si>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</si>
  <si>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</si>
  <si>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</si>
  <si>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</si>
  <si>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</si>
  <si>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</si>
  <si>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</si>
  <si>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</si>
  <si>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</si>
  <si>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</si>
  <si>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</si>
  <si>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</si>
  <si>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</si>
  <si>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</si>
  <si>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</si>
  <si>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</si>
  <si>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</si>
  <si>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</si>
  <si>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</si>
  <si>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</si>
  <si>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</si>
  <si>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</si>
  <si>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</si>
  <si>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</si>
  <si>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</si>
  <si>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</si>
  <si>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</si>
  <si>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</si>
  <si>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</si>
  <si>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</si>
  <si>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</si>
  <si>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</si>
  <si>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</si>
  <si>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</si>
  <si>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</si>
  <si>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</si>
  <si>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</si>
  <si>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</si>
  <si>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</si>
  <si>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</si>
  <si>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</si>
  <si>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</si>
  <si>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</si>
  <si>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</si>
  <si>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</si>
  <si>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</si>
  <si>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</si>
  <si>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</si>
  <si>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</si>
  <si>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</si>
  <si>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</si>
  <si>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</si>
  <si>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</si>
  <si>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</si>
  <si>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</si>
  <si>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</si>
  <si>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</si>
  <si>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</si>
  <si>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</si>
  <si>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</si>
  <si>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</si>
  <si>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</si>
  <si>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</si>
  <si>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</si>
  <si>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</si>
  <si>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</si>
  <si>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</si>
  <si>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</si>
  <si>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</si>
  <si>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</si>
  <si>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</si>
  <si>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</si>
  <si>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</si>
  <si>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</si>
  <si>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</si>
  <si>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</si>
  <si>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</si>
  <si>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</si>
  <si>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</si>
  <si>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</si>
  <si>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</si>
  <si>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</si>
  <si>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</si>
  <si>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</si>
  <si>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</si>
  <si>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</si>
  <si>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</si>
  <si>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</si>
  <si>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15.03.2022</t>
  </si>
  <si>
    <t>V2.0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</si>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</sst>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15.03.2022: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86.859658826159247</v>
      </c>
      <c r="F14" s="6">
        <v>8.3371267038535137</v>
      </c>
      <c r="G14" s="6">
        <v>85.24352129085932</v>
      </c>
      <c r="H14" s="6">
        <v>1.2947508234211871</v>
      </c>
      <c r="I14" s="6">
        <v>4.5234529838835718</v>
      </c>
      <c r="J14" s="6">
        <v>6.0021651483768714</v>
      </c>
      <c r="K14" s="6">
        <v>7.8132801896976112</v>
      </c>
      <c r="L14" s="6">
        <v>0.14175791220038308</v>
      </c>
      <c r="M14" s="6">
        <v>34.584500763061122</v>
      </c>
      <c r="N14" s="6">
        <v>1.7343948985793987</v>
      </c>
      <c r="O14" s="6">
        <v>0.49792556649141156</v>
      </c>
      <c r="P14" s="6">
        <v>1.6464347405933788</v>
      </c>
      <c r="Q14" s="6">
        <v>2.1753056312707728</v>
      </c>
      <c r="R14" s="6">
        <v>3.0143043959124403</v>
      </c>
      <c r="S14" s="6">
        <v>4.4356291939229209</v>
      </c>
      <c r="T14" s="6">
        <v>12.805010882619134</v>
      </c>
      <c r="U14" s="6">
        <v>0.68469577335826193</v>
      </c>
      <c r="V14" s="6">
        <v>13.053647956934737</v>
      </c>
      <c r="W14" s="6">
        <v>3.4233883607022855</v>
      </c>
      <c r="X14" s="6">
        <v>0.26157733707265501</v>
      </c>
      <c r="Y14" s="6">
        <v>0.41954193583030225</v>
      </c>
      <c r="Z14" s="6">
        <v>0.13964866136009188</v>
      </c>
      <c r="AA14" s="6">
        <v>0.10441673258134385</v>
      </c>
      <c r="AB14" s="6">
        <v>0.92518466738110683</v>
      </c>
      <c r="AC14" s="6">
        <v>0.43408768758799998</v>
      </c>
      <c r="AD14" s="6">
        <v>2.6570814165557739E-2</v>
      </c>
      <c r="AE14" s="60"/>
      <c r="AF14" s="26">
        <v>31829.389708489725</v>
      </c>
      <c r="AG14" s="26">
        <v>448079.71453057998</v>
      </c>
      <c r="AH14" s="26">
        <v>246127.15748433207</v>
      </c>
      <c r="AI14" s="26">
        <v>45363.510530361025</v>
      </c>
      <c r="AJ14" s="26">
        <v>32948.464019822793</v>
      </c>
      <c r="AK14" s="26" t="s">
        <v>431</v>
      </c>
      <c r="AL14" s="49" t="s">
        <v>49</v>
      </c>
    </row>
    <row r="15" spans="1:38" s="1" customFormat="1" ht="26.25" customHeight="1" thickBot="1" x14ac:dyDescent="0.25">
      <c r="A15" s="70" t="s">
        <v>53</v>
      </c>
      <c r="B15" s="70" t="s">
        <v>54</v>
      </c>
      <c r="C15" s="71" t="s">
        <v>55</v>
      </c>
      <c r="D15" s="72"/>
      <c r="E15" s="6">
        <v>12.918977623245375</v>
      </c>
      <c r="F15" s="6">
        <v>0.47345761915011014</v>
      </c>
      <c r="G15" s="6">
        <v>3.4132869459318576</v>
      </c>
      <c r="H15" s="6" t="s">
        <v>432</v>
      </c>
      <c r="I15" s="6">
        <v>0.23861465027792517</v>
      </c>
      <c r="J15" s="6">
        <v>0.24482684682625941</v>
      </c>
      <c r="K15" s="6">
        <v>0.25448752177576833</v>
      </c>
      <c r="L15" s="6">
        <v>3.6966134073058682E-2</v>
      </c>
      <c r="M15" s="6">
        <v>2.092512810075136</v>
      </c>
      <c r="N15" s="6">
        <v>0.22611397732854874</v>
      </c>
      <c r="O15" s="6">
        <v>0.29081807890244871</v>
      </c>
      <c r="P15" s="6">
        <v>5.6533791613773768E-2</v>
      </c>
      <c r="Q15" s="6">
        <v>6.7380448626589776E-2</v>
      </c>
      <c r="R15" s="6">
        <v>0.92500544264730522</v>
      </c>
      <c r="S15" s="6">
        <v>0.47007662729458211</v>
      </c>
      <c r="T15" s="6">
        <v>3.5074833217376669</v>
      </c>
      <c r="U15" s="6">
        <v>0.21200490951698128</v>
      </c>
      <c r="V15" s="6">
        <v>2.388956820156598</v>
      </c>
      <c r="W15" s="6">
        <v>9.8199297726036458E-3</v>
      </c>
      <c r="X15" s="6">
        <v>1.2582695638392171E-4</v>
      </c>
      <c r="Y15" s="6">
        <v>2.5510469827482981E-4</v>
      </c>
      <c r="Z15" s="6">
        <v>1.5319975703004501E-4</v>
      </c>
      <c r="AA15" s="6">
        <v>5.0900927259004498E-4</v>
      </c>
      <c r="AB15" s="6">
        <v>1.0431407778684343E-3</v>
      </c>
      <c r="AC15" s="6" t="s">
        <v>431</v>
      </c>
      <c r="AD15" s="6" t="s">
        <v>431</v>
      </c>
      <c r="AE15" s="60"/>
      <c r="AF15" s="26">
        <v>141614.57545440696</v>
      </c>
      <c r="AG15" s="26" t="s">
        <v>433</v>
      </c>
      <c r="AH15" s="26">
        <v>59774.704633001369</v>
      </c>
      <c r="AI15" s="26" t="s">
        <v>433</v>
      </c>
      <c r="AJ15" s="26">
        <v>1095.2647731899999</v>
      </c>
      <c r="AK15" s="26" t="s">
        <v>431</v>
      </c>
      <c r="AL15" s="49" t="s">
        <v>49</v>
      </c>
    </row>
    <row r="16" spans="1:38" s="1" customFormat="1" ht="26.25" customHeight="1" thickBot="1" x14ac:dyDescent="0.25">
      <c r="A16" s="70" t="s">
        <v>53</v>
      </c>
      <c r="B16" s="70" t="s">
        <v>56</v>
      </c>
      <c r="C16" s="71" t="s">
        <v>57</v>
      </c>
      <c r="D16" s="72"/>
      <c r="E16" s="6">
        <v>4.7371822531136525</v>
      </c>
      <c r="F16" s="6">
        <v>0.7728838437651081</v>
      </c>
      <c r="G16" s="6">
        <v>1.9051248122922135</v>
      </c>
      <c r="H16" s="6">
        <v>0.22005759543400893</v>
      </c>
      <c r="I16" s="6">
        <v>0.28448521007861</v>
      </c>
      <c r="J16" s="6">
        <v>0.35772473972361896</v>
      </c>
      <c r="K16" s="6">
        <v>0.49079966814861897</v>
      </c>
      <c r="L16" s="6">
        <v>6.1628355046231958E-2</v>
      </c>
      <c r="M16" s="6">
        <v>3.9275734732275653</v>
      </c>
      <c r="N16" s="6">
        <v>0.13111650812699077</v>
      </c>
      <c r="O16" s="6">
        <v>5.0765133264278131E-2</v>
      </c>
      <c r="P16" s="6">
        <v>8.3709938818933086E-3</v>
      </c>
      <c r="Q16" s="6">
        <v>3.4004377878225803E-3</v>
      </c>
      <c r="R16" s="6">
        <v>0.1206472848018921</v>
      </c>
      <c r="S16" s="6">
        <v>3.3824502375759326E-2</v>
      </c>
      <c r="T16" s="6">
        <v>2.1322287913226486E-2</v>
      </c>
      <c r="U16" s="6">
        <v>2.5870897450581735E-3</v>
      </c>
      <c r="V16" s="6">
        <v>2.0995520607731994</v>
      </c>
      <c r="W16" s="6">
        <v>0.39726309938106158</v>
      </c>
      <c r="X16" s="6">
        <v>8.9192700633040023E-2</v>
      </c>
      <c r="Y16" s="6">
        <v>6.3110518050712161E-2</v>
      </c>
      <c r="Z16" s="6">
        <v>1.9716507465211551E-2</v>
      </c>
      <c r="AA16" s="6">
        <v>1.5751397525009352E-2</v>
      </c>
      <c r="AB16" s="6">
        <v>0.1877711236739083</v>
      </c>
      <c r="AC16" s="6">
        <v>1.9643669955188198E-2</v>
      </c>
      <c r="AD16" s="6">
        <v>1.0158011000000001E-9</v>
      </c>
      <c r="AE16" s="60"/>
      <c r="AF16" s="26">
        <v>558.79069127805599</v>
      </c>
      <c r="AG16" s="26">
        <v>6382.9192245100003</v>
      </c>
      <c r="AH16" s="26">
        <v>16561.246268969269</v>
      </c>
      <c r="AI16" s="26">
        <v>3903.9209999999998</v>
      </c>
      <c r="AJ16" s="26" t="s">
        <v>431</v>
      </c>
      <c r="AK16" s="26" t="s">
        <v>431</v>
      </c>
      <c r="AL16" s="49" t="s">
        <v>49</v>
      </c>
    </row>
    <row r="17" spans="1:38" s="2" customFormat="1" ht="26.25" customHeight="1" thickBot="1" x14ac:dyDescent="0.25">
      <c r="A17" s="70" t="s">
        <v>53</v>
      </c>
      <c r="B17" s="70" t="s">
        <v>58</v>
      </c>
      <c r="C17" s="71" t="s">
        <v>59</v>
      </c>
      <c r="D17" s="72"/>
      <c r="E17" s="6">
        <v>8.4215956117772155</v>
      </c>
      <c r="F17" s="6">
        <v>0.18072850459970857</v>
      </c>
      <c r="G17" s="6">
        <v>6.8090864812029999</v>
      </c>
      <c r="H17" s="6" t="s">
        <v>432</v>
      </c>
      <c r="I17" s="6">
        <v>0.16933694192193119</v>
      </c>
      <c r="J17" s="6">
        <v>0.74418626904291829</v>
      </c>
      <c r="K17" s="6">
        <v>2.2800181661668804</v>
      </c>
      <c r="L17" s="6">
        <v>1.3520086421505057E-2</v>
      </c>
      <c r="M17" s="6">
        <v>97.19085537826146</v>
      </c>
      <c r="N17" s="6">
        <v>7.6782494734415652</v>
      </c>
      <c r="O17" s="6">
        <v>0.14939517998078</v>
      </c>
      <c r="P17" s="6">
        <v>2.6343830464280438E-3</v>
      </c>
      <c r="Q17" s="6">
        <v>0.32433875420536379</v>
      </c>
      <c r="R17" s="6">
        <v>1.1990697038802485</v>
      </c>
      <c r="S17" s="6">
        <v>8.9907184849846878E-3</v>
      </c>
      <c r="T17" s="6">
        <v>0.80183564866651669</v>
      </c>
      <c r="U17" s="6">
        <v>7.6690537590246705E-4</v>
      </c>
      <c r="V17" s="6">
        <v>5.3470342701550271</v>
      </c>
      <c r="W17" s="6">
        <v>1.0810065843248489</v>
      </c>
      <c r="X17" s="6">
        <v>1.0954898516899107E-3</v>
      </c>
      <c r="Y17" s="6">
        <v>2.2026740037819803E-3</v>
      </c>
      <c r="Z17" s="6">
        <v>1.0978281764435591E-3</v>
      </c>
      <c r="AA17" s="6">
        <v>1.0978817497828924E-3</v>
      </c>
      <c r="AB17" s="6">
        <v>5.493873791538261E-3</v>
      </c>
      <c r="AC17" s="6">
        <v>5.8999999999999998E-5</v>
      </c>
      <c r="AD17" s="6">
        <v>0.1308398495635589</v>
      </c>
      <c r="AE17" s="60"/>
      <c r="AF17" s="26">
        <v>2000.304004269334</v>
      </c>
      <c r="AG17" s="26">
        <v>24700.677490111833</v>
      </c>
      <c r="AH17" s="26">
        <v>31241.018857769417</v>
      </c>
      <c r="AI17" s="26" t="s">
        <v>431</v>
      </c>
      <c r="AJ17" s="26" t="s">
        <v>433</v>
      </c>
      <c r="AK17" s="26" t="s">
        <v>431</v>
      </c>
      <c r="AL17" s="49" t="s">
        <v>49</v>
      </c>
    </row>
    <row r="18" spans="1:38" s="2" customFormat="1" ht="26.25" customHeight="1" thickBot="1" x14ac:dyDescent="0.25">
      <c r="A18" s="70" t="s">
        <v>53</v>
      </c>
      <c r="B18" s="70" t="s">
        <v>60</v>
      </c>
      <c r="C18" s="71" t="s">
        <v>61</v>
      </c>
      <c r="D18" s="72"/>
      <c r="E18" s="6">
        <v>4.5918628811521005</v>
      </c>
      <c r="F18" s="6">
        <v>7.6120998940080759E-2</v>
      </c>
      <c r="G18" s="6">
        <v>7.6679036146267672</v>
      </c>
      <c r="H18" s="6">
        <v>3.2709000000000001E-5</v>
      </c>
      <c r="I18" s="6">
        <v>0.10296700594999171</v>
      </c>
      <c r="J18" s="6">
        <v>0.12101706925799172</v>
      </c>
      <c r="K18" s="6">
        <v>0.13644857798199173</v>
      </c>
      <c r="L18" s="6">
        <v>2.3891408305647292E-2</v>
      </c>
      <c r="M18" s="6">
        <v>0.60432136417283389</v>
      </c>
      <c r="N18" s="6">
        <v>3.8005986499869389E-3</v>
      </c>
      <c r="O18" s="6">
        <v>9.6492516149551026E-4</v>
      </c>
      <c r="P18" s="6">
        <v>1.5480357219423088E-3</v>
      </c>
      <c r="Q18" s="6">
        <v>4.1978387576082493E-3</v>
      </c>
      <c r="R18" s="6">
        <v>2.371258955533753E-3</v>
      </c>
      <c r="S18" s="6">
        <v>4.2422472113689538E-3</v>
      </c>
      <c r="T18" s="6">
        <v>0.20430023665013877</v>
      </c>
      <c r="U18" s="6">
        <v>1.7483760678238542E-3</v>
      </c>
      <c r="V18" s="6">
        <v>7.0157098896129366E-2</v>
      </c>
      <c r="W18" s="6">
        <v>6.6220849208702727E-3</v>
      </c>
      <c r="X18" s="6">
        <v>3.0017327229117999E-5</v>
      </c>
      <c r="Y18" s="6">
        <v>5.5082125325518001E-5</v>
      </c>
      <c r="Z18" s="6">
        <v>2.7988168225517999E-5</v>
      </c>
      <c r="AA18" s="6">
        <v>2.7117890925518E-5</v>
      </c>
      <c r="AB18" s="6">
        <v>1.4020551188711249E-4</v>
      </c>
      <c r="AC18" s="6">
        <v>5.0000000000000004E-6</v>
      </c>
      <c r="AD18" s="6" t="s">
        <v>431</v>
      </c>
      <c r="AE18" s="60"/>
      <c r="AF18" s="26">
        <v>1994.7236221000001</v>
      </c>
      <c r="AG18" s="26">
        <v>1281.1815240000001</v>
      </c>
      <c r="AH18" s="26">
        <v>15092.37736173687</v>
      </c>
      <c r="AI18" s="26">
        <v>0.88400000000000001</v>
      </c>
      <c r="AJ18" s="26" t="s">
        <v>433</v>
      </c>
      <c r="AK18" s="26" t="s">
        <v>431</v>
      </c>
      <c r="AL18" s="49" t="s">
        <v>49</v>
      </c>
    </row>
    <row r="19" spans="1:38" s="2" customFormat="1" ht="26.25" customHeight="1" thickBot="1" x14ac:dyDescent="0.25">
      <c r="A19" s="70" t="s">
        <v>53</v>
      </c>
      <c r="B19" s="70" t="s">
        <v>62</v>
      </c>
      <c r="C19" s="71" t="s">
        <v>63</v>
      </c>
      <c r="D19" s="72"/>
      <c r="E19" s="6">
        <v>9.3613523532009122</v>
      </c>
      <c r="F19" s="6">
        <v>1.9518127155611154</v>
      </c>
      <c r="G19" s="6">
        <v>8.1420812458430589</v>
      </c>
      <c r="H19" s="6">
        <v>8.5277789999999992E-3</v>
      </c>
      <c r="I19" s="6">
        <v>0.27876180710797133</v>
      </c>
      <c r="J19" s="6">
        <v>0.35097625522911363</v>
      </c>
      <c r="K19" s="6">
        <v>0.41727433856153656</v>
      </c>
      <c r="L19" s="6">
        <v>3.4282928386171217E-2</v>
      </c>
      <c r="M19" s="6">
        <v>3.7089300886297951</v>
      </c>
      <c r="N19" s="6">
        <v>0.10719505171072359</v>
      </c>
      <c r="O19" s="6">
        <v>1.0365580451137692E-2</v>
      </c>
      <c r="P19" s="6">
        <v>2.1954915368864823E-2</v>
      </c>
      <c r="Q19" s="6">
        <v>6.4189146547236925E-2</v>
      </c>
      <c r="R19" s="6">
        <v>0.13185758533156131</v>
      </c>
      <c r="S19" s="6">
        <v>6.8844161360784431E-2</v>
      </c>
      <c r="T19" s="6">
        <v>1.0424707179296577</v>
      </c>
      <c r="U19" s="6">
        <v>0.15363222263496581</v>
      </c>
      <c r="V19" s="6">
        <v>0.34419124948682278</v>
      </c>
      <c r="W19" s="6">
        <v>0.19981316069560764</v>
      </c>
      <c r="X19" s="6">
        <v>6.4459494374723503E-3</v>
      </c>
      <c r="Y19" s="6">
        <v>1.2308494449056115E-2</v>
      </c>
      <c r="Z19" s="6">
        <v>5.513973435415505E-3</v>
      </c>
      <c r="AA19" s="6">
        <v>5.105574976351699E-3</v>
      </c>
      <c r="AB19" s="6">
        <v>2.937399239115094E-2</v>
      </c>
      <c r="AC19" s="6">
        <v>4.4749949749824998E-2</v>
      </c>
      <c r="AD19" s="6">
        <v>2.8263857242199999E-5</v>
      </c>
      <c r="AE19" s="60"/>
      <c r="AF19" s="26">
        <v>5739.1729597174863</v>
      </c>
      <c r="AG19" s="26">
        <v>6535.7415899999996</v>
      </c>
      <c r="AH19" s="26">
        <v>122065.42847461283</v>
      </c>
      <c r="AI19" s="26">
        <v>230.480484461136</v>
      </c>
      <c r="AJ19" s="26" t="s">
        <v>431</v>
      </c>
      <c r="AK19" s="26" t="s">
        <v>431</v>
      </c>
      <c r="AL19" s="49" t="s">
        <v>49</v>
      </c>
    </row>
    <row r="20" spans="1:38" s="2" customFormat="1" ht="26.25" customHeight="1" thickBot="1" x14ac:dyDescent="0.25">
      <c r="A20" s="70" t="s">
        <v>53</v>
      </c>
      <c r="B20" s="70" t="s">
        <v>64</v>
      </c>
      <c r="C20" s="71" t="s">
        <v>65</v>
      </c>
      <c r="D20" s="72"/>
      <c r="E20" s="6">
        <v>8.1637344476765854</v>
      </c>
      <c r="F20" s="6">
        <v>2.0017411424792866</v>
      </c>
      <c r="G20" s="6">
        <v>0.61224507000801021</v>
      </c>
      <c r="H20" s="6">
        <v>0.12582540884700594</v>
      </c>
      <c r="I20" s="6">
        <v>1.0267183636782926</v>
      </c>
      <c r="J20" s="6">
        <v>1.1895093786706794</v>
      </c>
      <c r="K20" s="6">
        <v>1.3161190140868197</v>
      </c>
      <c r="L20" s="6">
        <v>3.8194885306644E-2</v>
      </c>
      <c r="M20" s="6">
        <v>6.2346118031556284</v>
      </c>
      <c r="N20" s="6">
        <v>0.8335650575807364</v>
      </c>
      <c r="O20" s="6">
        <v>0.10813109610068874</v>
      </c>
      <c r="P20" s="6">
        <v>6.3194831535211993E-2</v>
      </c>
      <c r="Q20" s="6">
        <v>0.34983332268689349</v>
      </c>
      <c r="R20" s="6">
        <v>0.40628713774605468</v>
      </c>
      <c r="S20" s="6">
        <v>0.77902966825586284</v>
      </c>
      <c r="T20" s="6">
        <v>0.75730968570712875</v>
      </c>
      <c r="U20" s="6">
        <v>4.8705691010543894E-2</v>
      </c>
      <c r="V20" s="6">
        <v>8.2996595683530714</v>
      </c>
      <c r="W20" s="6">
        <v>2.1646751286445296</v>
      </c>
      <c r="X20" s="6">
        <v>7.4124710783993131E-2</v>
      </c>
      <c r="Y20" s="6">
        <v>5.6234209644052867E-2</v>
      </c>
      <c r="Z20" s="6">
        <v>1.7708612112742817E-2</v>
      </c>
      <c r="AA20" s="6">
        <v>1.5092119308807016E-2</v>
      </c>
      <c r="AB20" s="6">
        <v>0.16315965171836164</v>
      </c>
      <c r="AC20" s="6">
        <v>0.1956684617111977</v>
      </c>
      <c r="AD20" s="6">
        <v>0.1251769464680581</v>
      </c>
      <c r="AE20" s="60"/>
      <c r="AF20" s="26">
        <v>2149.2644438545849</v>
      </c>
      <c r="AG20" s="26">
        <v>15.605264399999999</v>
      </c>
      <c r="AH20" s="26">
        <v>70336.381189814972</v>
      </c>
      <c r="AI20" s="26">
        <v>40198.435936033507</v>
      </c>
      <c r="AJ20" s="26" t="s">
        <v>433</v>
      </c>
      <c r="AK20" s="26" t="s">
        <v>431</v>
      </c>
      <c r="AL20" s="49" t="s">
        <v>49</v>
      </c>
    </row>
    <row r="21" spans="1:38" s="2" customFormat="1" ht="26.25" customHeight="1" thickBot="1" x14ac:dyDescent="0.25">
      <c r="A21" s="70" t="s">
        <v>53</v>
      </c>
      <c r="B21" s="70" t="s">
        <v>66</v>
      </c>
      <c r="C21" s="71" t="s">
        <v>67</v>
      </c>
      <c r="D21" s="72"/>
      <c r="E21" s="6">
        <v>7.9785984854222649</v>
      </c>
      <c r="F21" s="6">
        <v>6.5649388279809413</v>
      </c>
      <c r="G21" s="6">
        <v>5.7759731335169278</v>
      </c>
      <c r="H21" s="6">
        <v>0.64382132999999997</v>
      </c>
      <c r="I21" s="6">
        <v>2.7876209895507436</v>
      </c>
      <c r="J21" s="6">
        <v>2.9283620536286969</v>
      </c>
      <c r="K21" s="6">
        <v>3.1325694457042075</v>
      </c>
      <c r="L21" s="6">
        <v>0.72791252995897282</v>
      </c>
      <c r="M21" s="6">
        <v>12.74770228184318</v>
      </c>
      <c r="N21" s="6">
        <v>0.57736568114440001</v>
      </c>
      <c r="O21" s="6">
        <v>0.22919420437905849</v>
      </c>
      <c r="P21" s="6">
        <v>1.8814762081999999E-2</v>
      </c>
      <c r="Q21" s="6">
        <v>2.1728397788562233E-2</v>
      </c>
      <c r="R21" s="6">
        <v>0.59637891407840182</v>
      </c>
      <c r="S21" s="6">
        <v>0.13845914831514358</v>
      </c>
      <c r="T21" s="6">
        <v>2.0670292481051709</v>
      </c>
      <c r="U21" s="6">
        <v>1.2255265190581942E-2</v>
      </c>
      <c r="V21" s="6">
        <v>9.0420598526086895</v>
      </c>
      <c r="W21" s="6">
        <v>1.8814465167908023</v>
      </c>
      <c r="X21" s="6">
        <v>0.18230443323598261</v>
      </c>
      <c r="Y21" s="6">
        <v>0.2951051393221461</v>
      </c>
      <c r="Z21" s="6">
        <v>9.5325932317123788E-2</v>
      </c>
      <c r="AA21" s="6">
        <v>7.7925998726267418E-2</v>
      </c>
      <c r="AB21" s="6">
        <v>0.65066150360561137</v>
      </c>
      <c r="AC21" s="6">
        <v>8.7681999999999996E-2</v>
      </c>
      <c r="AD21" s="6">
        <v>1.044E-3</v>
      </c>
      <c r="AE21" s="60"/>
      <c r="AF21" s="26">
        <v>12002.273095129536</v>
      </c>
      <c r="AG21" s="26">
        <v>237.77602228800001</v>
      </c>
      <c r="AH21" s="26">
        <v>78702.081107057034</v>
      </c>
      <c r="AI21" s="26">
        <v>17400.576508919719</v>
      </c>
      <c r="AJ21" s="26" t="s">
        <v>433</v>
      </c>
      <c r="AK21" s="26" t="s">
        <v>431</v>
      </c>
      <c r="AL21" s="49" t="s">
        <v>49</v>
      </c>
    </row>
    <row r="22" spans="1:38" s="2" customFormat="1" ht="26.25" customHeight="1" thickBot="1" x14ac:dyDescent="0.25">
      <c r="A22" s="70" t="s">
        <v>53</v>
      </c>
      <c r="B22" s="74" t="s">
        <v>68</v>
      </c>
      <c r="C22" s="71" t="s">
        <v>69</v>
      </c>
      <c r="D22" s="72"/>
      <c r="E22" s="6">
        <v>49.022791302728329</v>
      </c>
      <c r="F22" s="6">
        <v>1.5529058513725926</v>
      </c>
      <c r="G22" s="6">
        <v>22.346105141288</v>
      </c>
      <c r="H22" s="6">
        <v>0.109094382</v>
      </c>
      <c r="I22" s="6">
        <v>0.74175908115088729</v>
      </c>
      <c r="J22" s="6">
        <v>1.0187961200846669</v>
      </c>
      <c r="K22" s="6">
        <v>1.2103513069409888</v>
      </c>
      <c r="L22" s="6">
        <v>0.20184161903492118</v>
      </c>
      <c r="M22" s="6">
        <v>50.822657084998013</v>
      </c>
      <c r="N22" s="6">
        <v>0.68851345724724311</v>
      </c>
      <c r="O22" s="6">
        <v>8.9869177328633587E-2</v>
      </c>
      <c r="P22" s="6">
        <v>0.42851009382012079</v>
      </c>
      <c r="Q22" s="6">
        <v>6.6131840523413851E-2</v>
      </c>
      <c r="R22" s="6">
        <v>0.62931420584556097</v>
      </c>
      <c r="S22" s="6">
        <v>0.48108619564792499</v>
      </c>
      <c r="T22" s="6">
        <v>0.62383247402467945</v>
      </c>
      <c r="U22" s="6">
        <v>0.39221368914444998</v>
      </c>
      <c r="V22" s="6">
        <v>3.0854298533651741</v>
      </c>
      <c r="W22" s="6">
        <v>0.8796039602332083</v>
      </c>
      <c r="X22" s="6">
        <v>3.0753553227061539E-2</v>
      </c>
      <c r="Y22" s="6">
        <v>5.2390061665758637E-2</v>
      </c>
      <c r="Z22" s="6">
        <v>1.6178371345337415E-2</v>
      </c>
      <c r="AA22" s="6">
        <v>1.2610456004230833E-2</v>
      </c>
      <c r="AB22" s="6">
        <v>0.11193244224710151</v>
      </c>
      <c r="AC22" s="6">
        <v>8.8411322581999768E-2</v>
      </c>
      <c r="AD22" s="6">
        <v>4.9607090902306994E-3</v>
      </c>
      <c r="AE22" s="60"/>
      <c r="AF22" s="26">
        <v>63877.547589242902</v>
      </c>
      <c r="AG22" s="26">
        <v>1555.1330237044399</v>
      </c>
      <c r="AH22" s="26">
        <v>73697.719511602729</v>
      </c>
      <c r="AI22" s="26">
        <v>7270.9434645434103</v>
      </c>
      <c r="AJ22" s="26">
        <v>12655.23794449733</v>
      </c>
      <c r="AK22" s="26" t="s">
        <v>431</v>
      </c>
      <c r="AL22" s="49" t="s">
        <v>49</v>
      </c>
    </row>
    <row r="23" spans="1:38" s="2" customFormat="1" ht="26.25" customHeight="1" thickBot="1" x14ac:dyDescent="0.25">
      <c r="A23" s="70" t="s">
        <v>70</v>
      </c>
      <c r="B23" s="74" t="s">
        <v>393</v>
      </c>
      <c r="C23" s="71" t="s">
        <v>389</v>
      </c>
      <c r="D23" s="117"/>
      <c r="E23" s="6">
        <v>9.8873459829999994</v>
      </c>
      <c r="F23" s="6">
        <v>0.90215735200000002</v>
      </c>
      <c r="G23" s="6">
        <v>1.3095445000000001E-2</v>
      </c>
      <c r="H23" s="6">
        <v>5.2381850000000002E-3</v>
      </c>
      <c r="I23" s="6">
        <v>0.51123823999999995</v>
      </c>
      <c r="J23" s="6">
        <v>0.51123823999999995</v>
      </c>
      <c r="K23" s="6">
        <v>0.51123823999999995</v>
      </c>
      <c r="L23" s="6">
        <v>0.38024989399999998</v>
      </c>
      <c r="M23" s="6">
        <v>4.6367649069999999</v>
      </c>
      <c r="N23" s="6" t="s">
        <v>432</v>
      </c>
      <c r="O23" s="6">
        <v>6.5477169999999998E-3</v>
      </c>
      <c r="P23" s="6" t="s">
        <v>432</v>
      </c>
      <c r="Q23" s="6" t="s">
        <v>432</v>
      </c>
      <c r="R23" s="6">
        <v>3.2738623000000001E-2</v>
      </c>
      <c r="S23" s="6">
        <v>1.1131128699999999</v>
      </c>
      <c r="T23" s="6">
        <v>4.5834053E-2</v>
      </c>
      <c r="U23" s="6">
        <v>6.5477169999999998E-3</v>
      </c>
      <c r="V23" s="6">
        <v>0.65477229000000003</v>
      </c>
      <c r="W23" s="6" t="s">
        <v>432</v>
      </c>
      <c r="X23" s="6">
        <v>1.964316844057086E-2</v>
      </c>
      <c r="Y23" s="6">
        <v>3.2738614067618098E-2</v>
      </c>
      <c r="Z23" s="6">
        <v>2.2524166478521252E-2</v>
      </c>
      <c r="AA23" s="6">
        <v>5.1727010226836597E-3</v>
      </c>
      <c r="AB23" s="6">
        <v>8.0078650009393876E-2</v>
      </c>
      <c r="AC23" s="6" t="s">
        <v>431</v>
      </c>
      <c r="AD23" s="6" t="s">
        <v>431</v>
      </c>
      <c r="AE23" s="60"/>
      <c r="AF23" s="26">
        <v>28220.685326286803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8.3254797090666681</v>
      </c>
      <c r="F24" s="6">
        <v>7.6319029977383446</v>
      </c>
      <c r="G24" s="6">
        <v>2.7533648878800001</v>
      </c>
      <c r="H24" s="6">
        <v>0.77087081700000004</v>
      </c>
      <c r="I24" s="6">
        <v>3.1111773088215151</v>
      </c>
      <c r="J24" s="6">
        <v>3.2130839368215152</v>
      </c>
      <c r="K24" s="6">
        <v>3.3955500628215152</v>
      </c>
      <c r="L24" s="6">
        <v>0.84278339258374946</v>
      </c>
      <c r="M24" s="6">
        <v>14.400958778141129</v>
      </c>
      <c r="N24" s="6">
        <v>0.61094482118013504</v>
      </c>
      <c r="O24" s="6">
        <v>0.2722157284380225</v>
      </c>
      <c r="P24" s="6">
        <v>2.1762832897000001E-2</v>
      </c>
      <c r="Q24" s="6">
        <v>1.88852184988E-2</v>
      </c>
      <c r="R24" s="6">
        <v>0.56709141584646838</v>
      </c>
      <c r="S24" s="6">
        <v>0.14035419222864684</v>
      </c>
      <c r="T24" s="6">
        <v>0.94850605982444591</v>
      </c>
      <c r="U24" s="6">
        <v>1.4148974695588E-2</v>
      </c>
      <c r="V24" s="6">
        <v>10.759625326860135</v>
      </c>
      <c r="W24" s="6">
        <v>2.1773527752818853</v>
      </c>
      <c r="X24" s="6">
        <v>0.21207107928921395</v>
      </c>
      <c r="Y24" s="6">
        <v>0.34088657059476796</v>
      </c>
      <c r="Z24" s="6">
        <v>0.10792873912755406</v>
      </c>
      <c r="AA24" s="6">
        <v>8.7095400676681506E-2</v>
      </c>
      <c r="AB24" s="6">
        <v>0.74798178968821749</v>
      </c>
      <c r="AC24" s="6">
        <v>0.104479018656</v>
      </c>
      <c r="AD24" s="6">
        <v>1.2340000110239999E-3</v>
      </c>
      <c r="AE24" s="60"/>
      <c r="AF24" s="26">
        <v>5988.900715048756</v>
      </c>
      <c r="AG24" s="26" t="s">
        <v>431</v>
      </c>
      <c r="AH24" s="26">
        <v>94948.792083631226</v>
      </c>
      <c r="AI24" s="26">
        <v>20834.346321086086</v>
      </c>
      <c r="AJ24" s="26" t="s">
        <v>431</v>
      </c>
      <c r="AK24" s="26" t="s">
        <v>431</v>
      </c>
      <c r="AL24" s="49" t="s">
        <v>49</v>
      </c>
    </row>
    <row r="25" spans="1:38" s="2" customFormat="1" ht="26.25" customHeight="1" thickBot="1" x14ac:dyDescent="0.25">
      <c r="A25" s="70" t="s">
        <v>73</v>
      </c>
      <c r="B25" s="74" t="s">
        <v>74</v>
      </c>
      <c r="C25" s="76" t="s">
        <v>75</v>
      </c>
      <c r="D25" s="72"/>
      <c r="E25" s="6">
        <v>6.0308318709526061</v>
      </c>
      <c r="F25" s="6">
        <v>0.50374502793073628</v>
      </c>
      <c r="G25" s="6">
        <v>0.34965245244506604</v>
      </c>
      <c r="H25" s="6" t="s">
        <v>432</v>
      </c>
      <c r="I25" s="6">
        <v>4.1579768357284885E-2</v>
      </c>
      <c r="J25" s="6">
        <v>4.1579768357284885E-2</v>
      </c>
      <c r="K25" s="6">
        <v>4.1579768357284885E-2</v>
      </c>
      <c r="L25" s="6">
        <v>1.995742244463955E-2</v>
      </c>
      <c r="M25" s="6">
        <v>3.6436208790286684</v>
      </c>
      <c r="N25" s="6">
        <v>3.1150460764715004E-2</v>
      </c>
      <c r="O25" s="6">
        <v>2.1584599466481224E-5</v>
      </c>
      <c r="P25" s="6">
        <v>9.533143665421724E-4</v>
      </c>
      <c r="Q25" s="6">
        <v>4.1367080293621292E-5</v>
      </c>
      <c r="R25" s="6">
        <v>5.0347586050790549E-3</v>
      </c>
      <c r="S25" s="6">
        <v>3.0568452808510719E-3</v>
      </c>
      <c r="T25" s="6">
        <v>4.1448728704846607E-5</v>
      </c>
      <c r="U25" s="6">
        <v>4.1362997873060022E-5</v>
      </c>
      <c r="V25" s="6">
        <v>7.912706561416738E-3</v>
      </c>
      <c r="W25" s="6" t="s">
        <v>432</v>
      </c>
      <c r="X25" s="6">
        <v>1.1635028921927693E-6</v>
      </c>
      <c r="Y25" s="6">
        <v>2.1330886291662795E-6</v>
      </c>
      <c r="Z25" s="6">
        <v>7.2718930925059689E-7</v>
      </c>
      <c r="AA25" s="6">
        <v>3.6400674823078519E-3</v>
      </c>
      <c r="AB25" s="6">
        <v>3.6440912631384615E-3</v>
      </c>
      <c r="AC25" s="6" t="s">
        <v>431</v>
      </c>
      <c r="AD25" s="6" t="s">
        <v>431</v>
      </c>
      <c r="AE25" s="60"/>
      <c r="AF25" s="26">
        <v>18155.306100565682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2.1666911274320753</v>
      </c>
      <c r="F26" s="6">
        <v>0.21776929621851385</v>
      </c>
      <c r="G26" s="6">
        <v>0.1382891375041973</v>
      </c>
      <c r="H26" s="6" t="s">
        <v>432</v>
      </c>
      <c r="I26" s="6">
        <v>1.6420721012025425E-2</v>
      </c>
      <c r="J26" s="6">
        <v>1.6420721012025425E-2</v>
      </c>
      <c r="K26" s="6">
        <v>1.6420721012025425E-2</v>
      </c>
      <c r="L26" s="6">
        <v>7.8748747783765824E-3</v>
      </c>
      <c r="M26" s="6">
        <v>1.7678046807623808</v>
      </c>
      <c r="N26" s="6">
        <v>0.24702839889807526</v>
      </c>
      <c r="O26" s="6">
        <v>8.5825621989196458E-6</v>
      </c>
      <c r="P26" s="6">
        <v>3.7901983406230465E-4</v>
      </c>
      <c r="Q26" s="6">
        <v>1.6422829804192007E-5</v>
      </c>
      <c r="R26" s="6">
        <v>1.989479772681563E-3</v>
      </c>
      <c r="S26" s="6">
        <v>1.2081177901380783E-3</v>
      </c>
      <c r="T26" s="6">
        <v>1.7072775653887519E-5</v>
      </c>
      <c r="U26" s="6">
        <v>1.6390332511707232E-5</v>
      </c>
      <c r="V26" s="6">
        <v>3.1338322316350102E-3</v>
      </c>
      <c r="W26" s="6" t="s">
        <v>432</v>
      </c>
      <c r="X26" s="6">
        <v>1.0069928806154307E-5</v>
      </c>
      <c r="Y26" s="6">
        <v>1.846153608818267E-5</v>
      </c>
      <c r="Z26" s="6">
        <v>6.2937055179548314E-6</v>
      </c>
      <c r="AA26" s="6">
        <v>1.540517696179572E-3</v>
      </c>
      <c r="AB26" s="6">
        <v>1.5753428665918638E-3</v>
      </c>
      <c r="AC26" s="6" t="s">
        <v>431</v>
      </c>
      <c r="AD26" s="6" t="s">
        <v>431</v>
      </c>
      <c r="AE26" s="60"/>
      <c r="AF26" s="26">
        <v>7072.4876187643422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166.28861692000001</v>
      </c>
      <c r="F27" s="6">
        <v>9.3699310180000008</v>
      </c>
      <c r="G27" s="6">
        <v>0.23886436</v>
      </c>
      <c r="H27" s="6">
        <v>2.2158753899999999</v>
      </c>
      <c r="I27" s="6">
        <v>6.6803532949999997</v>
      </c>
      <c r="J27" s="6">
        <v>6.6803532949999997</v>
      </c>
      <c r="K27" s="6">
        <v>6.6803532949999997</v>
      </c>
      <c r="L27" s="6">
        <v>5.5415839289999997</v>
      </c>
      <c r="M27" s="6">
        <v>106.123133827</v>
      </c>
      <c r="N27" s="6">
        <v>8.0003131809999992</v>
      </c>
      <c r="O27" s="6">
        <v>0.19938197899999999</v>
      </c>
      <c r="P27" s="6">
        <v>0.102735752</v>
      </c>
      <c r="Q27" s="6">
        <v>2.4326009999999999E-3</v>
      </c>
      <c r="R27" s="6">
        <v>0.97054161900000002</v>
      </c>
      <c r="S27" s="6">
        <v>33.871634379</v>
      </c>
      <c r="T27" s="6">
        <v>1.3956333540000001</v>
      </c>
      <c r="U27" s="6">
        <v>0.199184263</v>
      </c>
      <c r="V27" s="6">
        <v>19.908031334</v>
      </c>
      <c r="W27" s="6">
        <v>10.299801848</v>
      </c>
      <c r="X27" s="6">
        <v>0.44422396545659998</v>
      </c>
      <c r="Y27" s="6">
        <v>0.49820668768109999</v>
      </c>
      <c r="Z27" s="6">
        <v>0.38935161615699998</v>
      </c>
      <c r="AA27" s="6">
        <v>0.41906599704050002</v>
      </c>
      <c r="AB27" s="6">
        <v>1.7508482663349001</v>
      </c>
      <c r="AC27" s="6" t="s">
        <v>431</v>
      </c>
      <c r="AD27" s="6">
        <v>2.060346</v>
      </c>
      <c r="AE27" s="60"/>
      <c r="AF27" s="26">
        <v>692872.02968536667</v>
      </c>
      <c r="AG27" s="26" t="s">
        <v>433</v>
      </c>
      <c r="AH27" s="26">
        <v>667.27727887387516</v>
      </c>
      <c r="AI27" s="26">
        <v>32507.999284655492</v>
      </c>
      <c r="AJ27" s="26">
        <v>1185.6207173827361</v>
      </c>
      <c r="AK27" s="26" t="s">
        <v>431</v>
      </c>
      <c r="AL27" s="49" t="s">
        <v>49</v>
      </c>
    </row>
    <row r="28" spans="1:38" s="2" customFormat="1" ht="26.25" customHeight="1" thickBot="1" x14ac:dyDescent="0.25">
      <c r="A28" s="70" t="s">
        <v>78</v>
      </c>
      <c r="B28" s="70" t="s">
        <v>81</v>
      </c>
      <c r="C28" s="71" t="s">
        <v>82</v>
      </c>
      <c r="D28" s="72"/>
      <c r="E28" s="6">
        <v>26.509301311000002</v>
      </c>
      <c r="F28" s="6">
        <v>1.566240259</v>
      </c>
      <c r="G28" s="6">
        <v>3.0564759E-2</v>
      </c>
      <c r="H28" s="6">
        <v>4.6565436000000002E-2</v>
      </c>
      <c r="I28" s="6">
        <v>1.3790500670000001</v>
      </c>
      <c r="J28" s="6">
        <v>1.3790500670000001</v>
      </c>
      <c r="K28" s="6">
        <v>1.3790500670000001</v>
      </c>
      <c r="L28" s="6">
        <v>1.1058825240000001</v>
      </c>
      <c r="M28" s="6">
        <v>18.163117317000001</v>
      </c>
      <c r="N28" s="6">
        <v>1.211768156</v>
      </c>
      <c r="O28" s="6">
        <v>1.5811499999999999E-2</v>
      </c>
      <c r="P28" s="6">
        <v>1.1055061E-2</v>
      </c>
      <c r="Q28" s="6">
        <v>2.13067E-4</v>
      </c>
      <c r="R28" s="6">
        <v>8.3596710000000005E-2</v>
      </c>
      <c r="S28" s="6">
        <v>2.6909375560000002</v>
      </c>
      <c r="T28" s="6">
        <v>0.11030219500000001</v>
      </c>
      <c r="U28" s="6">
        <v>1.5844212999999999E-2</v>
      </c>
      <c r="V28" s="6">
        <v>1.5880187059999999</v>
      </c>
      <c r="W28" s="6">
        <v>1.0522828532999999</v>
      </c>
      <c r="X28" s="6">
        <v>4.0475852142899997E-2</v>
      </c>
      <c r="Y28" s="6">
        <v>4.5464811316100001E-2</v>
      </c>
      <c r="Z28" s="6">
        <v>3.5552392141500001E-2</v>
      </c>
      <c r="AA28" s="6">
        <v>3.7867401262E-2</v>
      </c>
      <c r="AB28" s="6">
        <v>0.15936045686229999</v>
      </c>
      <c r="AC28" s="6" t="s">
        <v>431</v>
      </c>
      <c r="AD28" s="6">
        <v>0.21881700000000001</v>
      </c>
      <c r="AE28" s="60"/>
      <c r="AF28" s="26">
        <v>83770.640790712307</v>
      </c>
      <c r="AG28" s="26" t="s">
        <v>433</v>
      </c>
      <c r="AH28" s="26" t="s">
        <v>433</v>
      </c>
      <c r="AI28" s="26">
        <v>4301.7171101325139</v>
      </c>
      <c r="AJ28" s="26">
        <v>179.59556336201834</v>
      </c>
      <c r="AK28" s="26" t="s">
        <v>431</v>
      </c>
      <c r="AL28" s="49" t="s">
        <v>49</v>
      </c>
    </row>
    <row r="29" spans="1:38" s="2" customFormat="1" ht="26.25" customHeight="1" thickBot="1" x14ac:dyDescent="0.25">
      <c r="A29" s="70" t="s">
        <v>78</v>
      </c>
      <c r="B29" s="70" t="s">
        <v>83</v>
      </c>
      <c r="C29" s="71" t="s">
        <v>84</v>
      </c>
      <c r="D29" s="72"/>
      <c r="E29" s="6">
        <v>100.28263154</v>
      </c>
      <c r="F29" s="6">
        <v>2.3704723329999999</v>
      </c>
      <c r="G29" s="6">
        <v>9.1726528000000002E-2</v>
      </c>
      <c r="H29" s="6">
        <v>0.19456896600000001</v>
      </c>
      <c r="I29" s="6">
        <v>1.5749985399999999</v>
      </c>
      <c r="J29" s="6">
        <v>1.5749985399999999</v>
      </c>
      <c r="K29" s="6">
        <v>1.5749985399999999</v>
      </c>
      <c r="L29" s="6">
        <v>1.071393418</v>
      </c>
      <c r="M29" s="6">
        <v>27.356581915</v>
      </c>
      <c r="N29" s="6">
        <v>3.6789485040000001</v>
      </c>
      <c r="O29" s="6">
        <v>2.8857444999999999E-2</v>
      </c>
      <c r="P29" s="6">
        <v>3.2704490000000003E-2</v>
      </c>
      <c r="Q29" s="6">
        <v>6.1722899999999995E-4</v>
      </c>
      <c r="R29" s="6">
        <v>0.17264627699999999</v>
      </c>
      <c r="S29" s="6">
        <v>4.9059865519999999</v>
      </c>
      <c r="T29" s="6">
        <v>0.20089015399999999</v>
      </c>
      <c r="U29" s="6">
        <v>2.9040656000000001E-2</v>
      </c>
      <c r="V29" s="6">
        <v>2.9296406180000001</v>
      </c>
      <c r="W29" s="6">
        <v>0.97902594799999998</v>
      </c>
      <c r="X29" s="6">
        <v>2.7516278600399999E-2</v>
      </c>
      <c r="Y29" s="6">
        <v>0.16662635374189999</v>
      </c>
      <c r="Z29" s="6">
        <v>0.1861934851905</v>
      </c>
      <c r="AA29" s="6">
        <v>4.2803100043899998E-2</v>
      </c>
      <c r="AB29" s="6">
        <v>0.42313921757489997</v>
      </c>
      <c r="AC29" s="6" t="s">
        <v>431</v>
      </c>
      <c r="AD29" s="6">
        <v>0.19522700000000001</v>
      </c>
      <c r="AE29" s="60"/>
      <c r="AF29" s="26">
        <v>250362.17184612845</v>
      </c>
      <c r="AG29" s="26" t="s">
        <v>433</v>
      </c>
      <c r="AH29" s="26">
        <v>4668.263163600941</v>
      </c>
      <c r="AI29" s="26">
        <v>12941.77879972845</v>
      </c>
      <c r="AJ29" s="26">
        <v>545.27579442011984</v>
      </c>
      <c r="AK29" s="26" t="s">
        <v>431</v>
      </c>
      <c r="AL29" s="49" t="s">
        <v>49</v>
      </c>
    </row>
    <row r="30" spans="1:38" s="2" customFormat="1" ht="26.25" customHeight="1" thickBot="1" x14ac:dyDescent="0.25">
      <c r="A30" s="70" t="s">
        <v>78</v>
      </c>
      <c r="B30" s="70" t="s">
        <v>85</v>
      </c>
      <c r="C30" s="71" t="s">
        <v>86</v>
      </c>
      <c r="D30" s="72"/>
      <c r="E30" s="6">
        <v>2.7703536280000001</v>
      </c>
      <c r="F30" s="6">
        <v>8.6479633929999995</v>
      </c>
      <c r="G30" s="6">
        <v>6.2499239999999996E-3</v>
      </c>
      <c r="H30" s="6">
        <v>3.3237821000000001E-2</v>
      </c>
      <c r="I30" s="6">
        <v>0.16294951499999999</v>
      </c>
      <c r="J30" s="6">
        <v>0.16294951499999999</v>
      </c>
      <c r="K30" s="6">
        <v>0.16294951499999999</v>
      </c>
      <c r="L30" s="6">
        <v>3.1556345E-2</v>
      </c>
      <c r="M30" s="6">
        <v>93.438389674000007</v>
      </c>
      <c r="N30" s="6">
        <v>6.7929000000000006E-5</v>
      </c>
      <c r="O30" s="6">
        <v>9.4459569999999996E-3</v>
      </c>
      <c r="P30" s="6">
        <v>5.0141680000000003E-3</v>
      </c>
      <c r="Q30" s="6">
        <v>1.72905E-4</v>
      </c>
      <c r="R30" s="6">
        <v>4.2918031000000002E-2</v>
      </c>
      <c r="S30" s="6">
        <v>1.5945388330000001</v>
      </c>
      <c r="T30" s="6">
        <v>6.6578971000000001E-2</v>
      </c>
      <c r="U30" s="6">
        <v>9.4050350000000008E-3</v>
      </c>
      <c r="V30" s="6">
        <v>0.94021948399999999</v>
      </c>
      <c r="W30" s="6">
        <v>0.2424606715</v>
      </c>
      <c r="X30" s="6">
        <v>6.0453054304000003E-3</v>
      </c>
      <c r="Y30" s="6">
        <v>7.8899864729000003E-3</v>
      </c>
      <c r="Z30" s="6">
        <v>4.6235412269999996E-3</v>
      </c>
      <c r="AA30" s="6">
        <v>8.7930481976000001E-3</v>
      </c>
      <c r="AB30" s="6">
        <v>2.73518813278E-2</v>
      </c>
      <c r="AC30" s="6" t="s">
        <v>431</v>
      </c>
      <c r="AD30" s="6">
        <v>0.12919900000000001</v>
      </c>
      <c r="AE30" s="60"/>
      <c r="AF30" s="26">
        <v>23181.52426073499</v>
      </c>
      <c r="AG30" s="26" t="s">
        <v>433</v>
      </c>
      <c r="AH30" s="26" t="s">
        <v>433</v>
      </c>
      <c r="AI30" s="26">
        <v>692.56130708026205</v>
      </c>
      <c r="AJ30" s="26" t="s">
        <v>433</v>
      </c>
      <c r="AK30" s="26" t="s">
        <v>431</v>
      </c>
      <c r="AL30" s="49" t="s">
        <v>49</v>
      </c>
    </row>
    <row r="31" spans="1:38" s="2" customFormat="1" ht="26.25" customHeight="1" thickBot="1" x14ac:dyDescent="0.25">
      <c r="A31" s="70" t="s">
        <v>78</v>
      </c>
      <c r="B31" s="70" t="s">
        <v>87</v>
      </c>
      <c r="C31" s="71" t="s">
        <v>88</v>
      </c>
      <c r="D31" s="72"/>
      <c r="E31" s="6" t="s">
        <v>431</v>
      </c>
      <c r="F31" s="6">
        <v>3.4653443789999998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175981.39132956194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3.3743622809999998</v>
      </c>
      <c r="J32" s="6">
        <v>6.0481096519999999</v>
      </c>
      <c r="K32" s="6">
        <v>8.2415594460000001</v>
      </c>
      <c r="L32" s="6">
        <v>0.37260062599999999</v>
      </c>
      <c r="M32" s="6" t="s">
        <v>431</v>
      </c>
      <c r="N32" s="6">
        <v>7.2693677350000003</v>
      </c>
      <c r="O32" s="6">
        <v>3.5899528E-2</v>
      </c>
      <c r="P32" s="6" t="s">
        <v>432</v>
      </c>
      <c r="Q32" s="6">
        <v>8.4944026000000006E-2</v>
      </c>
      <c r="R32" s="6">
        <v>2.669888813</v>
      </c>
      <c r="S32" s="6">
        <v>58.259391270999998</v>
      </c>
      <c r="T32" s="6">
        <v>0.437271507</v>
      </c>
      <c r="U32" s="6">
        <v>6.7487242000000003E-2</v>
      </c>
      <c r="V32" s="6">
        <v>26.491207677999999</v>
      </c>
      <c r="W32" s="6" t="s">
        <v>431</v>
      </c>
      <c r="X32" s="6">
        <v>9.5822454820000003E-3</v>
      </c>
      <c r="Y32" s="6">
        <v>4.7552604990000003E-4</v>
      </c>
      <c r="Z32" s="6">
        <v>7.0196702649999996E-4</v>
      </c>
      <c r="AA32" s="6" t="s">
        <v>432</v>
      </c>
      <c r="AB32" s="6">
        <v>1.07597385581E-2</v>
      </c>
      <c r="AC32" s="6" t="s">
        <v>431</v>
      </c>
      <c r="AD32" s="6" t="s">
        <v>431</v>
      </c>
      <c r="AE32" s="60"/>
      <c r="AF32" s="26" t="s">
        <v>433</v>
      </c>
      <c r="AG32" s="26" t="s">
        <v>433</v>
      </c>
      <c r="AH32" s="26" t="s">
        <v>433</v>
      </c>
      <c r="AI32" s="26" t="s">
        <v>433</v>
      </c>
      <c r="AJ32" s="26" t="s">
        <v>433</v>
      </c>
      <c r="AK32" s="26">
        <v>372106550.87960094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1.9685645350000001</v>
      </c>
      <c r="J33" s="6">
        <v>3.6454898689999999</v>
      </c>
      <c r="K33" s="6">
        <v>7.2909797449999996</v>
      </c>
      <c r="L33" s="6">
        <v>7.7284385999999997E-2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372106550.87960094</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3.7013735785000001E-3</v>
      </c>
      <c r="X34" s="6">
        <v>2.2895094299999999E-3</v>
      </c>
      <c r="Y34" s="6">
        <v>3.8158490499999999E-3</v>
      </c>
      <c r="Z34" s="6">
        <v>2.6253041463999999E-3</v>
      </c>
      <c r="AA34" s="6">
        <v>6.0290414989999999E-4</v>
      </c>
      <c r="AB34" s="6">
        <v>9.3335667762999997E-3</v>
      </c>
      <c r="AC34" s="6" t="s">
        <v>431</v>
      </c>
      <c r="AD34" s="6" t="s">
        <v>431</v>
      </c>
      <c r="AE34" s="60"/>
      <c r="AF34" s="26">
        <v>3289.2618811000002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36.403482892</v>
      </c>
      <c r="F36" s="6">
        <v>1.6762160310000001</v>
      </c>
      <c r="G36" s="6">
        <v>10.282423106</v>
      </c>
      <c r="H36" s="6">
        <v>4.2714559999999999E-3</v>
      </c>
      <c r="I36" s="6">
        <v>1.864419695</v>
      </c>
      <c r="J36" s="6">
        <v>2.0902638850000002</v>
      </c>
      <c r="K36" s="6">
        <v>2.0902638850000002</v>
      </c>
      <c r="L36" s="6">
        <v>0.27607103900000002</v>
      </c>
      <c r="M36" s="6">
        <v>4.5155337739999997</v>
      </c>
      <c r="N36" s="6">
        <v>9.5509093000000003E-2</v>
      </c>
      <c r="O36" s="6">
        <v>9.3385050000000004E-3</v>
      </c>
      <c r="P36" s="6">
        <v>1.5069791000000001E-2</v>
      </c>
      <c r="Q36" s="6">
        <v>0.173284146</v>
      </c>
      <c r="R36" s="6">
        <v>0.24735128000000001</v>
      </c>
      <c r="S36" s="6">
        <v>0.122041459</v>
      </c>
      <c r="T36" s="6">
        <v>10.643145316</v>
      </c>
      <c r="U36" s="6">
        <v>1.5811362999999998E-2</v>
      </c>
      <c r="V36" s="6">
        <v>0.73224871599999997</v>
      </c>
      <c r="W36" s="6">
        <v>0.18936562012001718</v>
      </c>
      <c r="X36" s="6">
        <v>2.1913440229307502E-3</v>
      </c>
      <c r="Y36" s="6">
        <v>1.257493592946473E-2</v>
      </c>
      <c r="Z36" s="6">
        <v>9.3385042998427696E-3</v>
      </c>
      <c r="AA36" s="6">
        <v>3.199352570719649E-3</v>
      </c>
      <c r="AB36" s="6">
        <v>2.7304136822957899E-2</v>
      </c>
      <c r="AC36" s="6">
        <v>6.8233000000000002E-2</v>
      </c>
      <c r="AD36" s="6">
        <v>0.19536200000000001</v>
      </c>
      <c r="AE36" s="60"/>
      <c r="AF36" s="26">
        <v>25458.460984949983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51.723706995999997</v>
      </c>
      <c r="AG37" s="26" t="s">
        <v>431</v>
      </c>
      <c r="AH37" s="26">
        <v>2287.8830870864399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12.181214600317933</v>
      </c>
      <c r="F39" s="6">
        <v>1.7764476653490897</v>
      </c>
      <c r="G39" s="6">
        <v>10.608011914098489</v>
      </c>
      <c r="H39" s="6" t="s">
        <v>432</v>
      </c>
      <c r="I39" s="6">
        <v>2.0781555304339601</v>
      </c>
      <c r="J39" s="6">
        <v>2.5242306114339601</v>
      </c>
      <c r="K39" s="6">
        <v>2.9798024674339598</v>
      </c>
      <c r="L39" s="6">
        <v>0.17588870874145132</v>
      </c>
      <c r="M39" s="6">
        <v>8.784634347208069</v>
      </c>
      <c r="N39" s="6">
        <v>1.039016639</v>
      </c>
      <c r="O39" s="6">
        <v>6.7148543000000005E-2</v>
      </c>
      <c r="P39" s="6">
        <v>6.787123771780483E-2</v>
      </c>
      <c r="Q39" s="6">
        <v>8.0559736000000007E-2</v>
      </c>
      <c r="R39" s="6">
        <v>1.000968694</v>
      </c>
      <c r="S39" s="6">
        <v>0.20002366399999999</v>
      </c>
      <c r="T39" s="6">
        <v>8.4146462710000005</v>
      </c>
      <c r="U39" s="6">
        <v>1.89468E-2</v>
      </c>
      <c r="V39" s="6">
        <v>2.9471408800000001</v>
      </c>
      <c r="W39" s="6">
        <v>1.3899883078422028</v>
      </c>
      <c r="X39" s="6">
        <v>0.14723007479566463</v>
      </c>
      <c r="Y39" s="6">
        <v>0.23263959436870016</v>
      </c>
      <c r="Z39" s="6">
        <v>0.10754863116802121</v>
      </c>
      <c r="AA39" s="6">
        <v>8.8201371172019108E-2</v>
      </c>
      <c r="AB39" s="6">
        <v>0.57561967152416738</v>
      </c>
      <c r="AC39" s="6">
        <v>3.1393296276005199E-2</v>
      </c>
      <c r="AD39" s="6">
        <v>0.88122400000000001</v>
      </c>
      <c r="AE39" s="60"/>
      <c r="AF39" s="26">
        <v>48436.854704654201</v>
      </c>
      <c r="AG39" s="26">
        <v>5183</v>
      </c>
      <c r="AH39" s="26">
        <v>139781.3514969791</v>
      </c>
      <c r="AI39" s="26">
        <v>6556.2203634527687</v>
      </c>
      <c r="AJ39" s="26" t="s">
        <v>433</v>
      </c>
      <c r="AK39" s="26" t="s">
        <v>431</v>
      </c>
      <c r="AL39" s="49" t="s">
        <v>49</v>
      </c>
    </row>
    <row r="40" spans="1:38" s="2" customFormat="1" ht="26.25" customHeight="1" thickBot="1" x14ac:dyDescent="0.25">
      <c r="A40" s="70" t="s">
        <v>70</v>
      </c>
      <c r="B40" s="70" t="s">
        <v>105</v>
      </c>
      <c r="C40" s="71" t="s">
        <v>391</v>
      </c>
      <c r="D40" s="72"/>
      <c r="E40" s="6">
        <v>4.7455895999999997E-2</v>
      </c>
      <c r="F40" s="6">
        <v>3.9009775119999999</v>
      </c>
      <c r="G40" s="6">
        <v>3.4326140999999998E-2</v>
      </c>
      <c r="H40" s="6">
        <v>5.1487999999999999E-5</v>
      </c>
      <c r="I40" s="6">
        <v>6.4567475999999999E-2</v>
      </c>
      <c r="J40" s="6">
        <v>6.4567475999999999E-2</v>
      </c>
      <c r="K40" s="6">
        <v>6.4567475999999999E-2</v>
      </c>
      <c r="L40" s="6">
        <v>3.2266579999999999E-3</v>
      </c>
      <c r="M40" s="6">
        <v>10.654715074</v>
      </c>
      <c r="N40" s="6">
        <v>8.5815364000000005E-2</v>
      </c>
      <c r="O40" s="6">
        <v>1.7163200000000001E-4</v>
      </c>
      <c r="P40" s="6" t="s">
        <v>432</v>
      </c>
      <c r="Q40" s="6" t="s">
        <v>432</v>
      </c>
      <c r="R40" s="6">
        <v>8.5815399999999997E-4</v>
      </c>
      <c r="S40" s="6">
        <v>2.9177224000000002E-2</v>
      </c>
      <c r="T40" s="6">
        <v>1.201414E-3</v>
      </c>
      <c r="U40" s="6">
        <v>1.7163200000000001E-4</v>
      </c>
      <c r="V40" s="6">
        <v>1.7163072000000001E-2</v>
      </c>
      <c r="W40" s="6" t="s">
        <v>432</v>
      </c>
      <c r="X40" s="6">
        <v>6.8652288756848004E-4</v>
      </c>
      <c r="Y40" s="6">
        <v>6.8652288756848004E-4</v>
      </c>
      <c r="Z40" s="6">
        <v>5.9040968330889283E-4</v>
      </c>
      <c r="AA40" s="6">
        <v>1.3558827029477481E-4</v>
      </c>
      <c r="AB40" s="6">
        <v>2.0990437287406274E-3</v>
      </c>
      <c r="AC40" s="6" t="s">
        <v>431</v>
      </c>
      <c r="AD40" s="6" t="s">
        <v>431</v>
      </c>
      <c r="AE40" s="60"/>
      <c r="AF40" s="26">
        <v>722.73696988771735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18.198609945000001</v>
      </c>
      <c r="F41" s="6">
        <v>25.558471135000001</v>
      </c>
      <c r="G41" s="6">
        <v>9.5950451789999995</v>
      </c>
      <c r="H41" s="6">
        <v>5.2329633299999996</v>
      </c>
      <c r="I41" s="6">
        <v>34.211687232000003</v>
      </c>
      <c r="J41" s="6">
        <v>35.005222914999997</v>
      </c>
      <c r="K41" s="6">
        <v>36.558496333000001</v>
      </c>
      <c r="L41" s="6">
        <v>5.3930449569999999</v>
      </c>
      <c r="M41" s="6">
        <v>302.97789575199999</v>
      </c>
      <c r="N41" s="6">
        <v>2.8020114</v>
      </c>
      <c r="O41" s="6">
        <v>0.99489519000000004</v>
      </c>
      <c r="P41" s="6">
        <v>8.8861869999999996E-2</v>
      </c>
      <c r="Q41" s="6">
        <v>5.2283245999999998E-2</v>
      </c>
      <c r="R41" s="6">
        <v>1.8103326959999999</v>
      </c>
      <c r="S41" s="6">
        <v>0.57640799899999995</v>
      </c>
      <c r="T41" s="6">
        <v>0.22756011000000001</v>
      </c>
      <c r="U41" s="6">
        <v>4.7267510999999998E-2</v>
      </c>
      <c r="V41" s="6">
        <v>39.897493349999998</v>
      </c>
      <c r="W41" s="6">
        <v>41.223065725703357</v>
      </c>
      <c r="X41" s="6">
        <v>9.532710742810762</v>
      </c>
      <c r="Y41" s="6">
        <v>8.7914420096283354</v>
      </c>
      <c r="Z41" s="6">
        <v>3.3445890312262767</v>
      </c>
      <c r="AA41" s="6">
        <v>5.3307967686244631</v>
      </c>
      <c r="AB41" s="6">
        <v>26.999538552289838</v>
      </c>
      <c r="AC41" s="6">
        <v>0.38058500000000001</v>
      </c>
      <c r="AD41" s="6">
        <v>0.64897199999999999</v>
      </c>
      <c r="AE41" s="60"/>
      <c r="AF41" s="26">
        <v>106590.87844485173</v>
      </c>
      <c r="AG41" s="26">
        <v>3792.5</v>
      </c>
      <c r="AH41" s="26">
        <v>117409.92696438995</v>
      </c>
      <c r="AI41" s="26">
        <v>75647.020723275637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19.106058959999999</v>
      </c>
      <c r="F43" s="6">
        <v>1.4158068720000001</v>
      </c>
      <c r="G43" s="6">
        <v>1.0130472740000001</v>
      </c>
      <c r="H43" s="6" t="s">
        <v>432</v>
      </c>
      <c r="I43" s="6">
        <v>0.86494902399999996</v>
      </c>
      <c r="J43" s="6">
        <v>0.87261488300000001</v>
      </c>
      <c r="K43" s="6">
        <v>0.88693546999999995</v>
      </c>
      <c r="L43" s="6">
        <v>0.53151747199999999</v>
      </c>
      <c r="M43" s="6">
        <v>3.8947058870000002</v>
      </c>
      <c r="N43" s="6">
        <v>7.7187846000000004E-2</v>
      </c>
      <c r="O43" s="6">
        <v>3.4873930999999997E-2</v>
      </c>
      <c r="P43" s="6">
        <v>4.210091E-3</v>
      </c>
      <c r="Q43" s="6">
        <v>2.5510559999999999E-3</v>
      </c>
      <c r="R43" s="6">
        <v>6.5230171000000003E-2</v>
      </c>
      <c r="S43" s="6">
        <v>2.1936026000000001E-2</v>
      </c>
      <c r="T43" s="6">
        <v>5.2365722000000003E-2</v>
      </c>
      <c r="U43" s="6">
        <v>6.1612400000000001E-3</v>
      </c>
      <c r="V43" s="6">
        <v>2.5112786069999999</v>
      </c>
      <c r="W43" s="6">
        <v>0.29071416070755302</v>
      </c>
      <c r="X43" s="6">
        <v>2.6893932579782221E-2</v>
      </c>
      <c r="Y43" s="6">
        <v>4.3363905665734927E-2</v>
      </c>
      <c r="Z43" s="6">
        <v>1.3582183224227778E-2</v>
      </c>
      <c r="AA43" s="6">
        <v>1.0916296155982646E-2</v>
      </c>
      <c r="AB43" s="6">
        <v>9.4756317625727574E-2</v>
      </c>
      <c r="AC43" s="6">
        <v>1.7805999999999999E-2</v>
      </c>
      <c r="AD43" s="6">
        <v>3.9898000000000003E-2</v>
      </c>
      <c r="AE43" s="60"/>
      <c r="AF43" s="26">
        <v>21971.376269036049</v>
      </c>
      <c r="AG43" s="26" t="s">
        <v>433</v>
      </c>
      <c r="AH43" s="26">
        <v>3174.3997383666606</v>
      </c>
      <c r="AI43" s="26">
        <v>2732.4498980531571</v>
      </c>
      <c r="AJ43" s="26" t="s">
        <v>433</v>
      </c>
      <c r="AK43" s="26" t="s">
        <v>431</v>
      </c>
      <c r="AL43" s="49" t="s">
        <v>49</v>
      </c>
    </row>
    <row r="44" spans="1:38" s="2" customFormat="1" ht="26.25" customHeight="1" thickBot="1" x14ac:dyDescent="0.25">
      <c r="A44" s="70" t="s">
        <v>70</v>
      </c>
      <c r="B44" s="70" t="s">
        <v>111</v>
      </c>
      <c r="C44" s="71" t="s">
        <v>112</v>
      </c>
      <c r="D44" s="72"/>
      <c r="E44" s="6">
        <v>43.301938604999997</v>
      </c>
      <c r="F44" s="6">
        <v>4.6559018139999999</v>
      </c>
      <c r="G44" s="6">
        <v>6.3336197999999996E-2</v>
      </c>
      <c r="H44" s="6">
        <v>2.0673192E-2</v>
      </c>
      <c r="I44" s="6">
        <v>1.804140879</v>
      </c>
      <c r="J44" s="6">
        <v>1.804140879</v>
      </c>
      <c r="K44" s="6">
        <v>1.804140879</v>
      </c>
      <c r="L44" s="6">
        <v>1.125193992</v>
      </c>
      <c r="M44" s="6">
        <v>23.668263288999999</v>
      </c>
      <c r="N44" s="6" t="s">
        <v>432</v>
      </c>
      <c r="O44" s="6">
        <v>2.5973261000000001E-2</v>
      </c>
      <c r="P44" s="6" t="s">
        <v>432</v>
      </c>
      <c r="Q44" s="6" t="s">
        <v>432</v>
      </c>
      <c r="R44" s="6">
        <v>0.12986636300000001</v>
      </c>
      <c r="S44" s="6">
        <v>4.4154561699999997</v>
      </c>
      <c r="T44" s="6">
        <v>0.181812894</v>
      </c>
      <c r="U44" s="6">
        <v>2.5973261000000001E-2</v>
      </c>
      <c r="V44" s="6">
        <v>2.5973271709999999</v>
      </c>
      <c r="W44" s="6" t="s">
        <v>432</v>
      </c>
      <c r="X44" s="6">
        <v>7.7977338557549333E-2</v>
      </c>
      <c r="Y44" s="6">
        <v>0.12980883495036505</v>
      </c>
      <c r="Z44" s="6">
        <v>8.9348054608403185E-2</v>
      </c>
      <c r="AA44" s="6">
        <v>2.0518884633906546E-2</v>
      </c>
      <c r="AB44" s="6">
        <v>0.31765311275022412</v>
      </c>
      <c r="AC44" s="6" t="s">
        <v>431</v>
      </c>
      <c r="AD44" s="6" t="s">
        <v>431</v>
      </c>
      <c r="AE44" s="60"/>
      <c r="AF44" s="26">
        <v>111939.10615167282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23.311872286</v>
      </c>
      <c r="F45" s="6">
        <v>1.0892032949999999</v>
      </c>
      <c r="G45" s="6">
        <v>0.77800234800000001</v>
      </c>
      <c r="H45" s="6">
        <v>2.723006E-3</v>
      </c>
      <c r="I45" s="6">
        <v>0.50570153100000004</v>
      </c>
      <c r="J45" s="6">
        <v>0.58350176899999995</v>
      </c>
      <c r="K45" s="6">
        <v>0.58350176899999995</v>
      </c>
      <c r="L45" s="6">
        <v>0.15676747799999999</v>
      </c>
      <c r="M45" s="6">
        <v>2.878608711</v>
      </c>
      <c r="N45" s="6">
        <v>5.0570150000000001E-2</v>
      </c>
      <c r="O45" s="6">
        <v>3.890012E-3</v>
      </c>
      <c r="P45" s="6">
        <v>1.1670033999999999E-2</v>
      </c>
      <c r="Q45" s="6">
        <v>1.5560047E-2</v>
      </c>
      <c r="R45" s="6">
        <v>1.9450057999999999E-2</v>
      </c>
      <c r="S45" s="6">
        <v>7.7800238999999993E-2</v>
      </c>
      <c r="T45" s="6">
        <v>0.38900117699999998</v>
      </c>
      <c r="U45" s="6">
        <v>3.890012E-3</v>
      </c>
      <c r="V45" s="6">
        <v>0.46680141200000003</v>
      </c>
      <c r="W45" s="6">
        <v>5.0570153019502351E-2</v>
      </c>
      <c r="X45" s="6">
        <v>7.7800235414618999E-4</v>
      </c>
      <c r="Y45" s="6">
        <v>3.8900117707309501E-3</v>
      </c>
      <c r="Z45" s="6">
        <v>3.8900117707309501E-3</v>
      </c>
      <c r="AA45" s="6">
        <v>3.8900117707309499E-4</v>
      </c>
      <c r="AB45" s="6">
        <v>8.9470270726811855E-3</v>
      </c>
      <c r="AC45" s="6">
        <v>3.1119999999999998E-2</v>
      </c>
      <c r="AD45" s="6">
        <v>1.4779E-2</v>
      </c>
      <c r="AE45" s="60"/>
      <c r="AF45" s="26">
        <v>16765.950731850393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2.1843917450000001</v>
      </c>
      <c r="F47" s="6">
        <v>6.7103074999999998E-2</v>
      </c>
      <c r="G47" s="6">
        <v>0.11343855</v>
      </c>
      <c r="H47" s="6">
        <v>8.3290700000000003E-4</v>
      </c>
      <c r="I47" s="6">
        <v>3.3813164999999999E-2</v>
      </c>
      <c r="J47" s="6">
        <v>3.7807510000000003E-2</v>
      </c>
      <c r="K47" s="6">
        <v>4.1281531000000003E-2</v>
      </c>
      <c r="L47" s="6">
        <v>1.3668273E-2</v>
      </c>
      <c r="M47" s="6">
        <v>0.74527190700000001</v>
      </c>
      <c r="N47" s="6">
        <v>0.12915647999999999</v>
      </c>
      <c r="O47" s="6">
        <v>3.1232999999999999E-4</v>
      </c>
      <c r="P47" s="6">
        <v>7.0519599999999995E-4</v>
      </c>
      <c r="Q47" s="6">
        <v>6.2970300000000001E-4</v>
      </c>
      <c r="R47" s="6">
        <v>4.0328960000000002E-3</v>
      </c>
      <c r="S47" s="6">
        <v>6.2054805999999997E-2</v>
      </c>
      <c r="T47" s="6">
        <v>1.5521638000000001E-2</v>
      </c>
      <c r="U47" s="6">
        <v>3.3512499999999997E-4</v>
      </c>
      <c r="V47" s="6">
        <v>4.8739589E-2</v>
      </c>
      <c r="W47" s="6">
        <v>9.8656791231362603E-3</v>
      </c>
      <c r="X47" s="6">
        <v>3.7124643097629544E-4</v>
      </c>
      <c r="Y47" s="6">
        <v>6.125429560554877E-4</v>
      </c>
      <c r="Z47" s="6">
        <v>5.4624725792320214E-4</v>
      </c>
      <c r="AA47" s="6">
        <v>7.1539133688173807E-3</v>
      </c>
      <c r="AB47" s="6">
        <v>8.6839500131723653E-3</v>
      </c>
      <c r="AC47" s="6">
        <v>1.137E-3</v>
      </c>
      <c r="AD47" s="6">
        <v>2.1459999999999999E-3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t="s">
        <v>432</v>
      </c>
      <c r="O49" s="6" t="s">
        <v>432</v>
      </c>
      <c r="P49" s="6" t="s">
        <v>432</v>
      </c>
      <c r="Q49" s="6" t="s">
        <v>432</v>
      </c>
      <c r="R49" s="6" t="s">
        <v>432</v>
      </c>
      <c r="S49" s="6" t="s">
        <v>432</v>
      </c>
      <c r="T49" s="6" t="s">
        <v>432</v>
      </c>
      <c r="U49" s="6" t="s">
        <v>432</v>
      </c>
      <c r="V49" s="6" t="s">
        <v>432</v>
      </c>
      <c r="W49" s="6" t="s">
        <v>431</v>
      </c>
      <c r="X49" s="6">
        <v>0.72009749936</v>
      </c>
      <c r="Y49" s="6" t="s">
        <v>432</v>
      </c>
      <c r="Z49" s="6" t="s">
        <v>432</v>
      </c>
      <c r="AA49" s="6" t="s">
        <v>432</v>
      </c>
      <c r="AB49" s="6">
        <v>0.72009749936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17.9880018280023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0.13601936580499999</v>
      </c>
      <c r="AL51" s="49" t="s">
        <v>130</v>
      </c>
    </row>
    <row r="52" spans="1:38" s="2" customFormat="1" ht="26.25" customHeight="1" thickBot="1" x14ac:dyDescent="0.25">
      <c r="A52" s="70" t="s">
        <v>119</v>
      </c>
      <c r="B52" s="74" t="s">
        <v>131</v>
      </c>
      <c r="C52" s="76" t="s">
        <v>392</v>
      </c>
      <c r="D52" s="73"/>
      <c r="E52" s="6">
        <v>1.6322203777099999</v>
      </c>
      <c r="F52" s="6">
        <v>0.48927058283453001</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434</v>
      </c>
      <c r="Y52" s="6" t="s">
        <v>434</v>
      </c>
      <c r="Z52" s="6" t="s">
        <v>434</v>
      </c>
      <c r="AA52" s="6" t="s">
        <v>434</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3.5521537680000002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4.3926239999999996</v>
      </c>
      <c r="AL53" s="49" t="s">
        <v>135</v>
      </c>
    </row>
    <row r="54" spans="1:38" s="2" customFormat="1" ht="37.5" customHeight="1" thickBot="1" x14ac:dyDescent="0.25">
      <c r="A54" s="70" t="s">
        <v>119</v>
      </c>
      <c r="B54" s="74" t="s">
        <v>136</v>
      </c>
      <c r="C54" s="76" t="s">
        <v>137</v>
      </c>
      <c r="D54" s="73"/>
      <c r="E54" s="6" t="s">
        <v>431</v>
      </c>
      <c r="F54" s="6">
        <v>1.181861220342866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9.2364050617534943E-3</v>
      </c>
      <c r="AL54" s="49" t="s">
        <v>419</v>
      </c>
    </row>
    <row r="55" spans="1:38" s="2" customFormat="1" ht="26.25" customHeight="1" thickBot="1" x14ac:dyDescent="0.25">
      <c r="A55" s="70" t="s">
        <v>119</v>
      </c>
      <c r="B55" s="74" t="s">
        <v>138</v>
      </c>
      <c r="C55" s="76" t="s">
        <v>139</v>
      </c>
      <c r="D55" s="73"/>
      <c r="E55" s="6">
        <v>3.620353329170324</v>
      </c>
      <c r="F55" s="6">
        <v>0.42485665071390677</v>
      </c>
      <c r="G55" s="6">
        <v>3.2139885541392048</v>
      </c>
      <c r="H55" s="6" t="s">
        <v>432</v>
      </c>
      <c r="I55" s="6">
        <v>1.9744959579999999E-2</v>
      </c>
      <c r="J55" s="6">
        <v>1.9744959579999999E-2</v>
      </c>
      <c r="K55" s="6">
        <v>1.9744959579999999E-2</v>
      </c>
      <c r="L55" s="6">
        <v>4.9362398899999995E-4</v>
      </c>
      <c r="M55" s="6">
        <v>0.98595848671693465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4416.6807265899906</v>
      </c>
      <c r="AG55" s="26" t="s">
        <v>431</v>
      </c>
      <c r="AH55" s="26">
        <v>91.350326862611084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0.71695910040199995</v>
      </c>
      <c r="J59" s="6">
        <v>0.81717874529199996</v>
      </c>
      <c r="K59" s="6">
        <v>0.93069969615799997</v>
      </c>
      <c r="L59" s="6">
        <v>1.3380507324032001E-3</v>
      </c>
      <c r="M59" s="6" t="s">
        <v>432</v>
      </c>
      <c r="N59" s="6">
        <v>7.8194837457231996</v>
      </c>
      <c r="O59" s="6">
        <v>0.37437593455057999</v>
      </c>
      <c r="P59" s="6">
        <v>2.9547243300000001E-3</v>
      </c>
      <c r="Q59" s="6">
        <v>0.82771651406799995</v>
      </c>
      <c r="R59" s="6">
        <v>1.03328541372006</v>
      </c>
      <c r="S59" s="6">
        <v>1.7451601601580002E-2</v>
      </c>
      <c r="T59" s="6">
        <v>1.3511508348816801</v>
      </c>
      <c r="U59" s="6">
        <v>3.9884400529078801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4568.4919330000002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0.79244284300000001</v>
      </c>
      <c r="J60" s="6">
        <v>7.9244284250000003</v>
      </c>
      <c r="K60" s="6">
        <v>16.165833983999999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158488.56849243512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0.20213221300000001</v>
      </c>
      <c r="J61" s="6">
        <v>2.0213220949999999</v>
      </c>
      <c r="K61" s="6">
        <v>4.0326869309999998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24893129.202430289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2.5534398E-2</v>
      </c>
      <c r="J62" s="6">
        <v>0.25534399899999999</v>
      </c>
      <c r="K62" s="6">
        <v>0.51068799899999995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42557.333249316187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v>488.57499999999999</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722.65471000000002</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434</v>
      </c>
      <c r="Y72" s="6" t="s">
        <v>434</v>
      </c>
      <c r="Z72" s="6" t="s">
        <v>434</v>
      </c>
      <c r="AA72" s="6" t="s">
        <v>434</v>
      </c>
      <c r="AB72" s="6">
        <v>9.0323160657235047</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431</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v>379.64699999999999</v>
      </c>
      <c r="AL73" s="49" t="s">
        <v>184</v>
      </c>
    </row>
    <row r="74" spans="1:38" s="2" customFormat="1" ht="26.25" customHeight="1" thickBot="1" x14ac:dyDescent="0.25">
      <c r="A74" s="70" t="s">
        <v>53</v>
      </c>
      <c r="B74" s="70" t="s">
        <v>185</v>
      </c>
      <c r="C74" s="71" t="s">
        <v>186</v>
      </c>
      <c r="D74" s="72"/>
      <c r="E74" s="6">
        <v>0.35728100000000002</v>
      </c>
      <c r="F74" s="6" t="s">
        <v>431</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431</v>
      </c>
      <c r="U74" s="6" t="s">
        <v>432</v>
      </c>
      <c r="V74" s="6" t="s">
        <v>431</v>
      </c>
      <c r="W74" s="6">
        <v>10.963329999999999</v>
      </c>
      <c r="X74" s="6">
        <v>1.1415454300000001</v>
      </c>
      <c r="Y74" s="6">
        <v>1.12993298</v>
      </c>
      <c r="Z74" s="6">
        <v>1.12993298</v>
      </c>
      <c r="AA74" s="6">
        <v>0.13985769000000001</v>
      </c>
      <c r="AB74" s="6">
        <v>3.5412690800000002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4.8899999999999996E-4</v>
      </c>
      <c r="AE76" s="60"/>
      <c r="AF76" s="26" t="s">
        <v>431</v>
      </c>
      <c r="AG76" s="26" t="s">
        <v>431</v>
      </c>
      <c r="AH76" s="26" t="s">
        <v>431</v>
      </c>
      <c r="AI76" s="26" t="s">
        <v>431</v>
      </c>
      <c r="AJ76" s="26" t="s">
        <v>431</v>
      </c>
      <c r="AK76" s="26">
        <v>188.422</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1.2809671727516601</v>
      </c>
      <c r="H78" s="6" t="s">
        <v>432</v>
      </c>
      <c r="I78" s="6">
        <v>9.4392557460000002E-3</v>
      </c>
      <c r="J78" s="6">
        <v>1.230103246981714E-2</v>
      </c>
      <c r="K78" s="6">
        <v>3.2078606798543498E-2</v>
      </c>
      <c r="L78" s="6">
        <v>9.4392559999999992E-6</v>
      </c>
      <c r="M78" s="6" t="s">
        <v>432</v>
      </c>
      <c r="N78" s="6">
        <v>0.51071940113724335</v>
      </c>
      <c r="O78" s="6">
        <v>8.1799999999999998E-2</v>
      </c>
      <c r="P78" s="6">
        <v>2.7088142173941586E-3</v>
      </c>
      <c r="Q78" s="6">
        <v>0.35399999999999998</v>
      </c>
      <c r="R78" s="6">
        <v>5.6999880000000003</v>
      </c>
      <c r="S78" s="6">
        <v>5.0352068545399051</v>
      </c>
      <c r="T78" s="6">
        <v>5.2711825487248253E-2</v>
      </c>
      <c r="U78" s="6" t="s">
        <v>432</v>
      </c>
      <c r="V78" s="6">
        <v>0.64753806190441088</v>
      </c>
      <c r="W78" s="6">
        <v>0.50271427999999996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431</v>
      </c>
      <c r="F80" s="6" t="s">
        <v>431</v>
      </c>
      <c r="G80" s="6" t="s">
        <v>431</v>
      </c>
      <c r="H80" s="6" t="s">
        <v>431</v>
      </c>
      <c r="I80" s="6" t="s">
        <v>431</v>
      </c>
      <c r="J80" s="6" t="s">
        <v>431</v>
      </c>
      <c r="K80" s="6" t="s">
        <v>431</v>
      </c>
      <c r="L80" s="6" t="s">
        <v>431</v>
      </c>
      <c r="M80" s="6" t="s">
        <v>431</v>
      </c>
      <c r="N80" s="6" t="s">
        <v>431</v>
      </c>
      <c r="O80" s="6" t="s">
        <v>431</v>
      </c>
      <c r="P80" s="6" t="s">
        <v>431</v>
      </c>
      <c r="Q80" s="6" t="s">
        <v>431</v>
      </c>
      <c r="R80" s="6" t="s">
        <v>431</v>
      </c>
      <c r="S80" s="6" t="s">
        <v>431</v>
      </c>
      <c r="T80" s="6" t="s">
        <v>431</v>
      </c>
      <c r="U80" s="6" t="s">
        <v>431</v>
      </c>
      <c r="V80" s="6" t="s">
        <v>431</v>
      </c>
      <c r="W80" s="6" t="s">
        <v>431</v>
      </c>
      <c r="X80" s="6" t="s">
        <v>431</v>
      </c>
      <c r="Y80" s="6" t="s">
        <v>431</v>
      </c>
      <c r="Z80" s="6" t="s">
        <v>431</v>
      </c>
      <c r="AA80" s="6" t="s">
        <v>431</v>
      </c>
      <c r="AB80" s="6" t="s">
        <v>431</v>
      </c>
      <c r="AC80" s="6" t="s">
        <v>431</v>
      </c>
      <c r="AD80" s="6" t="s">
        <v>431</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53.532925741</v>
      </c>
      <c r="G82" s="6" t="s">
        <v>431</v>
      </c>
      <c r="H82" s="6" t="s">
        <v>431</v>
      </c>
      <c r="I82" s="6" t="s">
        <v>432</v>
      </c>
      <c r="J82" s="6" t="s">
        <v>431</v>
      </c>
      <c r="K82" s="6" t="s">
        <v>431</v>
      </c>
      <c r="L82" s="6" t="s">
        <v>431</v>
      </c>
      <c r="M82" s="6" t="s">
        <v>431</v>
      </c>
      <c r="N82" s="6" t="s">
        <v>431</v>
      </c>
      <c r="O82" s="6" t="s">
        <v>431</v>
      </c>
      <c r="P82" s="6">
        <v>0.102972513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0.456520598</v>
      </c>
      <c r="G83" s="6" t="s">
        <v>432</v>
      </c>
      <c r="H83" s="6" t="s">
        <v>431</v>
      </c>
      <c r="I83" s="6">
        <v>3.0114248999999999E-2</v>
      </c>
      <c r="J83" s="6">
        <v>0.43937183600000002</v>
      </c>
      <c r="K83" s="6">
        <v>0.78494520499999998</v>
      </c>
      <c r="L83" s="6">
        <v>1.7165139999999999E-3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1.8642167000000001E-2</v>
      </c>
      <c r="G84" s="6" t="s">
        <v>431</v>
      </c>
      <c r="H84" s="6" t="s">
        <v>431</v>
      </c>
      <c r="I84" s="6">
        <v>1.1472100000000001E-2</v>
      </c>
      <c r="J84" s="6">
        <v>5.7360511000000003E-2</v>
      </c>
      <c r="K84" s="6">
        <v>0.22944204900000001</v>
      </c>
      <c r="L84" s="6">
        <v>1.4929999999999999E-6</v>
      </c>
      <c r="M84" s="6">
        <v>1.3623109999999999E-3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143401.28215690501</v>
      </c>
      <c r="AL84" s="49" t="s">
        <v>412</v>
      </c>
    </row>
    <row r="85" spans="1:38" s="2" customFormat="1" ht="26.25" customHeight="1" thickBot="1" x14ac:dyDescent="0.25">
      <c r="A85" s="70" t="s">
        <v>208</v>
      </c>
      <c r="B85" s="76" t="s">
        <v>215</v>
      </c>
      <c r="C85" s="82" t="s">
        <v>403</v>
      </c>
      <c r="D85" s="72"/>
      <c r="E85" s="6" t="s">
        <v>431</v>
      </c>
      <c r="F85" s="6">
        <v>66.273260592371003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457.27859284919413</v>
      </c>
      <c r="AL85" s="49" t="s">
        <v>216</v>
      </c>
    </row>
    <row r="86" spans="1:38" s="2" customFormat="1" ht="26.25" customHeight="1" thickBot="1" x14ac:dyDescent="0.25">
      <c r="A86" s="70" t="s">
        <v>208</v>
      </c>
      <c r="B86" s="76" t="s">
        <v>217</v>
      </c>
      <c r="C86" s="80" t="s">
        <v>218</v>
      </c>
      <c r="D86" s="72"/>
      <c r="E86" s="6" t="s">
        <v>431</v>
      </c>
      <c r="F86" s="6">
        <v>21.547598806500002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0.19549841000000001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0.28361793519599998</v>
      </c>
      <c r="AL87" s="49" t="s">
        <v>219</v>
      </c>
    </row>
    <row r="88" spans="1:38" s="2" customFormat="1" ht="26.25" customHeight="1" thickBot="1" x14ac:dyDescent="0.25">
      <c r="A88" s="70" t="s">
        <v>208</v>
      </c>
      <c r="B88" s="76" t="s">
        <v>222</v>
      </c>
      <c r="C88" s="80" t="s">
        <v>223</v>
      </c>
      <c r="D88" s="72"/>
      <c r="E88" s="6" t="s">
        <v>432</v>
      </c>
      <c r="F88" s="6">
        <v>61.436780855999999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14.180623872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14.847996895449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7.3748006856066896E-4</v>
      </c>
      <c r="Y90" s="6">
        <v>3.722518441306234E-4</v>
      </c>
      <c r="Z90" s="6">
        <v>3.722518441306234E-4</v>
      </c>
      <c r="AA90" s="6">
        <v>3.722518441306234E-4</v>
      </c>
      <c r="AB90" s="6">
        <v>1.8542356009525391E-3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0.116496164</v>
      </c>
      <c r="F91" s="6">
        <v>0.310582152</v>
      </c>
      <c r="G91" s="6">
        <v>1.1503931E-2</v>
      </c>
      <c r="H91" s="6">
        <v>0.26630494500000002</v>
      </c>
      <c r="I91" s="6">
        <v>1.9304387569999999</v>
      </c>
      <c r="J91" s="6">
        <v>2.113206506</v>
      </c>
      <c r="K91" s="6">
        <v>2.1509561580000001</v>
      </c>
      <c r="L91" s="6">
        <v>0.77966387599999998</v>
      </c>
      <c r="M91" s="6">
        <v>3.5629957640000001</v>
      </c>
      <c r="N91" s="6">
        <v>2.9864510000000002E-3</v>
      </c>
      <c r="O91" s="6">
        <v>0.34652291299999999</v>
      </c>
      <c r="P91" s="6">
        <v>2.1899999999999999E-7</v>
      </c>
      <c r="Q91" s="6">
        <v>5.0660000000000003E-6</v>
      </c>
      <c r="R91" s="6">
        <v>5.9425000000000001E-5</v>
      </c>
      <c r="S91" s="6">
        <v>0.34820858199999999</v>
      </c>
      <c r="T91" s="6">
        <v>0.17337291699999999</v>
      </c>
      <c r="U91" s="6" t="s">
        <v>432</v>
      </c>
      <c r="V91" s="6">
        <v>0.17424904499999999</v>
      </c>
      <c r="W91" s="6">
        <v>6.4169866403431001E-3</v>
      </c>
      <c r="X91" s="6">
        <v>7.1228551707808408E-3</v>
      </c>
      <c r="Y91" s="6">
        <v>2.8876439881543952E-3</v>
      </c>
      <c r="Z91" s="6">
        <v>2.8876439881543952E-3</v>
      </c>
      <c r="AA91" s="6">
        <v>2.8876439881543952E-3</v>
      </c>
      <c r="AB91" s="6">
        <v>1.5785787135244027E-2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23.267212876999999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10063.743495014636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0.35529567099999998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2750.0354652406422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t="s">
        <v>432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0.14142371400000001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0.83198499800000003</v>
      </c>
      <c r="F99" s="6">
        <v>22.583273122000001</v>
      </c>
      <c r="G99" s="6" t="s">
        <v>431</v>
      </c>
      <c r="H99" s="6">
        <v>29.515881222000001</v>
      </c>
      <c r="I99" s="6">
        <v>0.33520534000000002</v>
      </c>
      <c r="J99" s="6">
        <v>0.51507161999999995</v>
      </c>
      <c r="K99" s="6">
        <v>1.12825212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817.57399999999996</v>
      </c>
      <c r="AL99" s="49" t="s">
        <v>245</v>
      </c>
    </row>
    <row r="100" spans="1:38" s="2" customFormat="1" ht="26.25" customHeight="1" thickBot="1" x14ac:dyDescent="0.25">
      <c r="A100" s="70" t="s">
        <v>243</v>
      </c>
      <c r="B100" s="70" t="s">
        <v>246</v>
      </c>
      <c r="C100" s="71" t="s">
        <v>408</v>
      </c>
      <c r="D100" s="84"/>
      <c r="E100" s="6">
        <v>1.28051676</v>
      </c>
      <c r="F100" s="6">
        <v>16.702449911999999</v>
      </c>
      <c r="G100" s="6" t="s">
        <v>431</v>
      </c>
      <c r="H100" s="6">
        <v>36.889020553999998</v>
      </c>
      <c r="I100" s="6">
        <v>0.36130247999999998</v>
      </c>
      <c r="J100" s="6">
        <v>0.54195371999999997</v>
      </c>
      <c r="K100" s="6">
        <v>1.1842692399999999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5690.0870020072362</v>
      </c>
      <c r="AL100" s="49" t="s">
        <v>245</v>
      </c>
    </row>
    <row r="101" spans="1:38" s="2" customFormat="1" ht="26.25" customHeight="1" thickBot="1" x14ac:dyDescent="0.25">
      <c r="A101" s="70" t="s">
        <v>243</v>
      </c>
      <c r="B101" s="70" t="s">
        <v>247</v>
      </c>
      <c r="C101" s="71" t="s">
        <v>248</v>
      </c>
      <c r="D101" s="84"/>
      <c r="E101" s="6">
        <v>0.32578047399999999</v>
      </c>
      <c r="F101" s="6">
        <v>1.2634593890000001</v>
      </c>
      <c r="G101" s="6" t="s">
        <v>431</v>
      </c>
      <c r="H101" s="6">
        <v>8.7292592310000003</v>
      </c>
      <c r="I101" s="6">
        <v>8.7497359999999996E-2</v>
      </c>
      <c r="J101" s="6">
        <v>0.26249208000000002</v>
      </c>
      <c r="K101" s="6">
        <v>0.61248152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15904.388999999999</v>
      </c>
      <c r="AL101" s="49" t="s">
        <v>245</v>
      </c>
    </row>
    <row r="102" spans="1:38" s="2" customFormat="1" ht="26.25" customHeight="1" thickBot="1" x14ac:dyDescent="0.25">
      <c r="A102" s="70" t="s">
        <v>243</v>
      </c>
      <c r="B102" s="70" t="s">
        <v>249</v>
      </c>
      <c r="C102" s="71" t="s">
        <v>386</v>
      </c>
      <c r="D102" s="84"/>
      <c r="E102" s="6">
        <v>0.36694291400000001</v>
      </c>
      <c r="F102" s="6">
        <v>13.635806069999999</v>
      </c>
      <c r="G102" s="6" t="s">
        <v>431</v>
      </c>
      <c r="H102" s="6">
        <v>70.259332379</v>
      </c>
      <c r="I102" s="6">
        <v>0.17896611200000001</v>
      </c>
      <c r="J102" s="6">
        <v>4.0245125100000001</v>
      </c>
      <c r="K102" s="6">
        <v>28.618427230000002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29280.495999999999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0.21988569399999999</v>
      </c>
      <c r="F104" s="6">
        <v>0.70392386399999995</v>
      </c>
      <c r="G104" s="6" t="s">
        <v>431</v>
      </c>
      <c r="H104" s="6">
        <v>5.3281307990000002</v>
      </c>
      <c r="I104" s="6">
        <v>3.4683680000000001E-2</v>
      </c>
      <c r="J104" s="6">
        <v>0.10405104</v>
      </c>
      <c r="K104" s="6">
        <v>0.24278575999999999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2796.8090000000002</v>
      </c>
      <c r="AL104" s="49" t="s">
        <v>245</v>
      </c>
    </row>
    <row r="105" spans="1:38" s="2" customFormat="1" ht="26.25" customHeight="1" thickBot="1" x14ac:dyDescent="0.25">
      <c r="A105" s="70" t="s">
        <v>243</v>
      </c>
      <c r="B105" s="70" t="s">
        <v>254</v>
      </c>
      <c r="C105" s="71" t="s">
        <v>255</v>
      </c>
      <c r="D105" s="84"/>
      <c r="E105" s="6">
        <v>0.18196770200000001</v>
      </c>
      <c r="F105" s="6">
        <v>1.0670653320000001</v>
      </c>
      <c r="G105" s="6" t="s">
        <v>431</v>
      </c>
      <c r="H105" s="6">
        <v>4.8194578129999996</v>
      </c>
      <c r="I105" s="6">
        <v>3.3388449000000001E-2</v>
      </c>
      <c r="J105" s="6">
        <v>5.2467560000000003E-2</v>
      </c>
      <c r="K105" s="6">
        <v>0.114474672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582.25999996027201</v>
      </c>
      <c r="AL105" s="49" t="s">
        <v>245</v>
      </c>
    </row>
    <row r="106" spans="1:38" s="2" customFormat="1" ht="26.25" customHeight="1" thickBot="1" x14ac:dyDescent="0.25">
      <c r="A106" s="70" t="s">
        <v>243</v>
      </c>
      <c r="B106" s="70" t="s">
        <v>256</v>
      </c>
      <c r="C106" s="71" t="s">
        <v>257</v>
      </c>
      <c r="D106" s="84"/>
      <c r="E106" s="6">
        <v>1.6757429999999999E-3</v>
      </c>
      <c r="F106" s="6">
        <v>5.8598190000000001E-2</v>
      </c>
      <c r="G106" s="6" t="s">
        <v>431</v>
      </c>
      <c r="H106" s="6">
        <v>6.6796487000000002E-2</v>
      </c>
      <c r="I106" s="6">
        <v>1.189598E-3</v>
      </c>
      <c r="J106" s="6">
        <v>1.90336E-3</v>
      </c>
      <c r="K106" s="6">
        <v>4.0446359999999999E-3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40.941000000000003</v>
      </c>
      <c r="AL106" s="49" t="s">
        <v>245</v>
      </c>
    </row>
    <row r="107" spans="1:38" s="2" customFormat="1" ht="26.25" customHeight="1" thickBot="1" x14ac:dyDescent="0.25">
      <c r="A107" s="70" t="s">
        <v>243</v>
      </c>
      <c r="B107" s="70" t="s">
        <v>258</v>
      </c>
      <c r="C107" s="71" t="s">
        <v>379</v>
      </c>
      <c r="D107" s="84"/>
      <c r="E107" s="6">
        <v>0.55056529300000001</v>
      </c>
      <c r="F107" s="6">
        <v>1.965793538</v>
      </c>
      <c r="G107" s="6" t="s">
        <v>431</v>
      </c>
      <c r="H107" s="6">
        <v>6.7205319530000001</v>
      </c>
      <c r="I107" s="6">
        <v>0.14222710799999999</v>
      </c>
      <c r="J107" s="6">
        <v>1.89636144</v>
      </c>
      <c r="K107" s="6">
        <v>9.0077168400000005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47409.036</v>
      </c>
      <c r="AL107" s="49" t="s">
        <v>245</v>
      </c>
    </row>
    <row r="108" spans="1:38" s="2" customFormat="1" ht="26.25" customHeight="1" thickBot="1" x14ac:dyDescent="0.25">
      <c r="A108" s="70" t="s">
        <v>243</v>
      </c>
      <c r="B108" s="70" t="s">
        <v>259</v>
      </c>
      <c r="C108" s="71" t="s">
        <v>380</v>
      </c>
      <c r="D108" s="84"/>
      <c r="E108" s="6">
        <v>1.0435804289999999</v>
      </c>
      <c r="F108" s="6">
        <v>14.121876969000001</v>
      </c>
      <c r="G108" s="6" t="s">
        <v>431</v>
      </c>
      <c r="H108" s="6">
        <v>21.985165641999998</v>
      </c>
      <c r="I108" s="6">
        <v>0.16298337800000001</v>
      </c>
      <c r="J108" s="6">
        <v>1.62983378</v>
      </c>
      <c r="K108" s="6">
        <v>3.25966756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81491.688999999998</v>
      </c>
      <c r="AL108" s="49" t="s">
        <v>245</v>
      </c>
    </row>
    <row r="109" spans="1:38" s="2" customFormat="1" ht="26.25" customHeight="1" thickBot="1" x14ac:dyDescent="0.25">
      <c r="A109" s="70" t="s">
        <v>243</v>
      </c>
      <c r="B109" s="70" t="s">
        <v>260</v>
      </c>
      <c r="C109" s="71" t="s">
        <v>381</v>
      </c>
      <c r="D109" s="84"/>
      <c r="E109" s="6" t="s">
        <v>434</v>
      </c>
      <c r="F109" s="6" t="s">
        <v>434</v>
      </c>
      <c r="G109" s="6" t="s">
        <v>431</v>
      </c>
      <c r="H109" s="6" t="s">
        <v>434</v>
      </c>
      <c r="I109" s="6" t="s">
        <v>434</v>
      </c>
      <c r="J109" s="6" t="s">
        <v>434</v>
      </c>
      <c r="K109" s="6" t="s">
        <v>434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t="s">
        <v>434</v>
      </c>
      <c r="AL109" s="49" t="s">
        <v>245</v>
      </c>
    </row>
    <row r="110" spans="1:38" s="2" customFormat="1" ht="26.25" customHeight="1" thickBot="1" x14ac:dyDescent="0.25">
      <c r="A110" s="70" t="s">
        <v>243</v>
      </c>
      <c r="B110" s="70" t="s">
        <v>261</v>
      </c>
      <c r="C110" s="71" t="s">
        <v>382</v>
      </c>
      <c r="D110" s="84"/>
      <c r="E110" s="6">
        <v>0.46941639499999999</v>
      </c>
      <c r="F110" s="6">
        <v>3.8682864719999999</v>
      </c>
      <c r="G110" s="6" t="s">
        <v>431</v>
      </c>
      <c r="H110" s="6">
        <v>13.549374127</v>
      </c>
      <c r="I110" s="6">
        <v>0.40981267999999998</v>
      </c>
      <c r="J110" s="6">
        <v>2.2539697400000001</v>
      </c>
      <c r="K110" s="6">
        <v>2.2539697400000001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20490.633999999998</v>
      </c>
      <c r="AL110" s="49" t="s">
        <v>245</v>
      </c>
    </row>
    <row r="111" spans="1:38" s="2" customFormat="1" ht="26.25" customHeight="1" thickBot="1" x14ac:dyDescent="0.25">
      <c r="A111" s="70" t="s">
        <v>243</v>
      </c>
      <c r="B111" s="70" t="s">
        <v>262</v>
      </c>
      <c r="C111" s="71" t="s">
        <v>376</v>
      </c>
      <c r="D111" s="84"/>
      <c r="E111" s="6" t="s">
        <v>433</v>
      </c>
      <c r="F111" s="6" t="s">
        <v>433</v>
      </c>
      <c r="G111" s="6" t="s">
        <v>433</v>
      </c>
      <c r="H111" s="6" t="s">
        <v>433</v>
      </c>
      <c r="I111" s="6" t="s">
        <v>433</v>
      </c>
      <c r="J111" s="6" t="s">
        <v>433</v>
      </c>
      <c r="K111" s="6" t="s">
        <v>433</v>
      </c>
      <c r="L111" s="6" t="s">
        <v>433</v>
      </c>
      <c r="M111" s="6" t="s">
        <v>433</v>
      </c>
      <c r="N111" s="6" t="s">
        <v>433</v>
      </c>
      <c r="O111" s="6" t="s">
        <v>433</v>
      </c>
      <c r="P111" s="6" t="s">
        <v>433</v>
      </c>
      <c r="Q111" s="6" t="s">
        <v>433</v>
      </c>
      <c r="R111" s="6" t="s">
        <v>433</v>
      </c>
      <c r="S111" s="6" t="s">
        <v>433</v>
      </c>
      <c r="T111" s="6" t="s">
        <v>433</v>
      </c>
      <c r="U111" s="6" t="s">
        <v>433</v>
      </c>
      <c r="V111" s="6" t="s">
        <v>433</v>
      </c>
      <c r="W111" s="6" t="s">
        <v>433</v>
      </c>
      <c r="X111" s="6" t="s">
        <v>433</v>
      </c>
      <c r="Y111" s="6" t="s">
        <v>433</v>
      </c>
      <c r="Z111" s="6" t="s">
        <v>433</v>
      </c>
      <c r="AA111" s="6" t="s">
        <v>433</v>
      </c>
      <c r="AB111" s="6" t="s">
        <v>433</v>
      </c>
      <c r="AC111" s="6" t="s">
        <v>433</v>
      </c>
      <c r="AD111" s="6" t="s">
        <v>433</v>
      </c>
      <c r="AE111" s="60"/>
      <c r="AF111" s="26" t="s">
        <v>433</v>
      </c>
      <c r="AG111" s="26" t="s">
        <v>433</v>
      </c>
      <c r="AH111" s="26" t="s">
        <v>433</v>
      </c>
      <c r="AI111" s="26" t="s">
        <v>433</v>
      </c>
      <c r="AJ111" s="26" t="s">
        <v>433</v>
      </c>
      <c r="AK111" s="26" t="s">
        <v>433</v>
      </c>
      <c r="AL111" s="49" t="s">
        <v>245</v>
      </c>
    </row>
    <row r="112" spans="1:38" s="2" customFormat="1" ht="26.25" customHeight="1" thickBot="1" x14ac:dyDescent="0.25">
      <c r="A112" s="70" t="s">
        <v>263</v>
      </c>
      <c r="B112" s="70" t="s">
        <v>264</v>
      </c>
      <c r="C112" s="71" t="s">
        <v>265</v>
      </c>
      <c r="D112" s="72"/>
      <c r="E112" s="6">
        <v>42.714498458000001</v>
      </c>
      <c r="F112" s="6" t="s">
        <v>431</v>
      </c>
      <c r="G112" s="6" t="s">
        <v>431</v>
      </c>
      <c r="H112" s="6">
        <v>88.845848556000007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1067862461.6007975</v>
      </c>
      <c r="AL112" s="49" t="s">
        <v>418</v>
      </c>
    </row>
    <row r="113" spans="1:38" s="2" customFormat="1" ht="26.25" customHeight="1" thickBot="1" x14ac:dyDescent="0.25">
      <c r="A113" s="70" t="s">
        <v>263</v>
      </c>
      <c r="B113" s="85" t="s">
        <v>266</v>
      </c>
      <c r="C113" s="86" t="s">
        <v>267</v>
      </c>
      <c r="D113" s="72"/>
      <c r="E113" s="6">
        <v>17.506253828999998</v>
      </c>
      <c r="F113" s="6">
        <v>72.637482724999998</v>
      </c>
      <c r="G113" s="6" t="s">
        <v>431</v>
      </c>
      <c r="H113" s="6">
        <v>128.17183297299999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0.918845735</v>
      </c>
      <c r="F114" s="6" t="s">
        <v>431</v>
      </c>
      <c r="G114" s="6" t="s">
        <v>431</v>
      </c>
      <c r="H114" s="6">
        <v>2.9862486380000002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0.71107934299999997</v>
      </c>
      <c r="F115" s="6" t="s">
        <v>431</v>
      </c>
      <c r="G115" s="6" t="s">
        <v>431</v>
      </c>
      <c r="H115" s="6">
        <v>1.4221586850000001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12.359660415</v>
      </c>
      <c r="F116" s="6">
        <v>1.434199961</v>
      </c>
      <c r="G116" s="6" t="s">
        <v>431</v>
      </c>
      <c r="H116" s="6">
        <v>35.659190344000002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1.015965816</v>
      </c>
      <c r="J119" s="6">
        <v>26.415111186000001</v>
      </c>
      <c r="K119" s="6">
        <v>26.415111186000001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10.239104093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10.432479000000001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0.63978125100000005</v>
      </c>
      <c r="F123" s="6">
        <v>0.13908288199999999</v>
      </c>
      <c r="G123" s="6">
        <v>0.13908288199999999</v>
      </c>
      <c r="H123" s="6">
        <v>0.66759783100000003</v>
      </c>
      <c r="I123" s="6">
        <v>1.502095118</v>
      </c>
      <c r="J123" s="6">
        <v>1.585544845</v>
      </c>
      <c r="K123" s="6">
        <v>1.613361423</v>
      </c>
      <c r="L123" s="6">
        <v>0.13908288199999999</v>
      </c>
      <c r="M123" s="6">
        <v>18.553656339</v>
      </c>
      <c r="N123" s="6">
        <v>3.0598232E-2</v>
      </c>
      <c r="O123" s="6">
        <v>0.24478587099999999</v>
      </c>
      <c r="P123" s="6">
        <v>3.8943206000000001E-2</v>
      </c>
      <c r="Q123" s="6">
        <v>1.7802619999999999E-3</v>
      </c>
      <c r="R123" s="6">
        <v>2.2253262999999999E-2</v>
      </c>
      <c r="S123" s="6">
        <v>2.0306102999999999E-2</v>
      </c>
      <c r="T123" s="6">
        <v>1.4464622E-2</v>
      </c>
      <c r="U123" s="6">
        <v>5.5633150000000001E-3</v>
      </c>
      <c r="V123" s="6">
        <v>0.155772829</v>
      </c>
      <c r="W123" s="6">
        <v>0.13908288109673342</v>
      </c>
      <c r="X123" s="6">
        <v>0.10931914454203247</v>
      </c>
      <c r="Y123" s="6">
        <v>0.30514784112623311</v>
      </c>
      <c r="Z123" s="6">
        <v>0.13018157670654248</v>
      </c>
      <c r="AA123" s="6">
        <v>9.3463696097004861E-2</v>
      </c>
      <c r="AB123" s="6">
        <v>0.63811225847181297</v>
      </c>
      <c r="AC123" s="6" t="s">
        <v>431</v>
      </c>
      <c r="AD123" s="6" t="s">
        <v>431</v>
      </c>
      <c r="AE123" s="60"/>
      <c r="AF123" s="26" t="s">
        <v>431</v>
      </c>
      <c r="AG123" s="26" t="s">
        <v>431</v>
      </c>
      <c r="AH123" s="26" t="s">
        <v>431</v>
      </c>
      <c r="AI123" s="26" t="s">
        <v>431</v>
      </c>
      <c r="AJ123" s="26" t="s">
        <v>431</v>
      </c>
      <c r="AK123" s="26">
        <v>20307.964679757559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2.365724E-2</v>
      </c>
      <c r="F125" s="6">
        <v>3.6291348220000001</v>
      </c>
      <c r="G125" s="6" t="s">
        <v>431</v>
      </c>
      <c r="H125" s="6" t="s">
        <v>432</v>
      </c>
      <c r="I125" s="6">
        <v>1.0234168E-2</v>
      </c>
      <c r="J125" s="6">
        <v>1.2475949E-2</v>
      </c>
      <c r="K125" s="6">
        <v>1.5416777E-2</v>
      </c>
      <c r="L125" s="6" t="s">
        <v>431</v>
      </c>
      <c r="M125" s="6">
        <v>0.43691184700000002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12052.58325761</v>
      </c>
      <c r="AL125" s="49" t="s">
        <v>425</v>
      </c>
    </row>
    <row r="126" spans="1:38" s="2" customFormat="1" ht="26.25" customHeight="1" thickBot="1" x14ac:dyDescent="0.25">
      <c r="A126" s="70" t="s">
        <v>288</v>
      </c>
      <c r="B126" s="70" t="s">
        <v>291</v>
      </c>
      <c r="C126" s="71" t="s">
        <v>292</v>
      </c>
      <c r="D126" s="72"/>
      <c r="E126" s="6" t="s">
        <v>432</v>
      </c>
      <c r="F126" s="6" t="s">
        <v>432</v>
      </c>
      <c r="G126" s="6" t="s">
        <v>432</v>
      </c>
      <c r="H126" s="6">
        <v>0.75968519999999995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3165.355</v>
      </c>
      <c r="AL126" s="49" t="s">
        <v>424</v>
      </c>
    </row>
    <row r="127" spans="1:38" s="2" customFormat="1" ht="26.25" customHeight="1" thickBot="1" x14ac:dyDescent="0.25">
      <c r="A127" s="70" t="s">
        <v>288</v>
      </c>
      <c r="B127" s="70" t="s">
        <v>293</v>
      </c>
      <c r="C127" s="71" t="s">
        <v>294</v>
      </c>
      <c r="D127" s="72"/>
      <c r="E127" s="6">
        <v>4.7486739999999996E-3</v>
      </c>
      <c r="F127" s="6" t="s">
        <v>432</v>
      </c>
      <c r="G127" s="6" t="s">
        <v>432</v>
      </c>
      <c r="H127" s="6">
        <v>0.41599196599999999</v>
      </c>
      <c r="I127" s="6">
        <v>1.9744480000000002E-3</v>
      </c>
      <c r="J127" s="6">
        <v>1.9744480000000002E-3</v>
      </c>
      <c r="K127" s="6">
        <v>1.9744480000000002E-3</v>
      </c>
      <c r="L127" s="6" t="s">
        <v>432</v>
      </c>
      <c r="M127" s="6">
        <v>8.7700517000000006E-2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15.126980561862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5.425399E-3</v>
      </c>
      <c r="F132" s="6">
        <v>2.5521081399999999E-2</v>
      </c>
      <c r="G132" s="6">
        <v>0.151911201</v>
      </c>
      <c r="H132" s="6" t="s">
        <v>432</v>
      </c>
      <c r="I132" s="6">
        <v>2.3871769999999999E-3</v>
      </c>
      <c r="J132" s="6">
        <v>8.8976560000000003E-3</v>
      </c>
      <c r="K132" s="6">
        <v>0.112848321</v>
      </c>
      <c r="L132" s="6">
        <v>8.3553839999999996E-5</v>
      </c>
      <c r="M132" s="6">
        <v>3.3637478999999998E-2</v>
      </c>
      <c r="N132" s="6">
        <v>0.10850800300000001</v>
      </c>
      <c r="O132" s="6">
        <v>3.4722560999999999E-2</v>
      </c>
      <c r="P132" s="6">
        <v>4.9913680000000004E-3</v>
      </c>
      <c r="Q132" s="6">
        <v>1.0199753000000001E-2</v>
      </c>
      <c r="R132" s="6">
        <v>3.0382238999999998E-2</v>
      </c>
      <c r="S132" s="6">
        <v>8.6806399000000006E-2</v>
      </c>
      <c r="T132" s="6">
        <v>1.7361279E-2</v>
      </c>
      <c r="U132" s="6">
        <v>3.2552200000000002E-4</v>
      </c>
      <c r="V132" s="6">
        <v>0.14323055900000001</v>
      </c>
      <c r="W132" s="6">
        <v>10.091244</v>
      </c>
      <c r="X132" s="6">
        <v>2.7669539999999999E-5</v>
      </c>
      <c r="Y132" s="6">
        <v>3.7977800000000002E-6</v>
      </c>
      <c r="Z132" s="6">
        <v>3.3094940000000003E-5</v>
      </c>
      <c r="AA132" s="6">
        <v>5.4253999999999998E-6</v>
      </c>
      <c r="AB132" s="6">
        <v>6.9987659999999998E-5</v>
      </c>
      <c r="AC132" s="6">
        <v>1.0200248E-2</v>
      </c>
      <c r="AD132" s="6">
        <v>9.76928E-3</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0.12833573000000001</v>
      </c>
      <c r="F133" s="6">
        <v>2.0222619999999999E-3</v>
      </c>
      <c r="G133" s="6">
        <v>1.7578103000000001E-2</v>
      </c>
      <c r="H133" s="6" t="s">
        <v>431</v>
      </c>
      <c r="I133" s="6">
        <v>5.3978760000000002E-3</v>
      </c>
      <c r="J133" s="6">
        <v>5.3978760000000002E-3</v>
      </c>
      <c r="K133" s="6">
        <v>5.9983340000000001E-3</v>
      </c>
      <c r="L133" s="6" t="s">
        <v>432</v>
      </c>
      <c r="M133" s="6" t="s">
        <v>434</v>
      </c>
      <c r="N133" s="6">
        <v>4.6714230000000001E-3</v>
      </c>
      <c r="O133" s="6">
        <v>7.8245699999999997E-4</v>
      </c>
      <c r="P133" s="6">
        <v>0.23178210499999999</v>
      </c>
      <c r="Q133" s="6">
        <v>2.1171509999999998E-3</v>
      </c>
      <c r="R133" s="6">
        <v>2.1093739999999998E-3</v>
      </c>
      <c r="S133" s="6">
        <v>1.9335940000000001E-3</v>
      </c>
      <c r="T133" s="6">
        <v>2.695827E-3</v>
      </c>
      <c r="U133" s="6">
        <v>3.0769479999999999E-3</v>
      </c>
      <c r="V133" s="6">
        <v>2.4908017000000001E-2</v>
      </c>
      <c r="W133" s="6">
        <v>4.2000783738551104E-3</v>
      </c>
      <c r="X133" s="6">
        <v>2.0533716494402759E-6</v>
      </c>
      <c r="Y133" s="6">
        <v>1.1215764842776053E-6</v>
      </c>
      <c r="Z133" s="6">
        <v>1.0017964713935892E-6</v>
      </c>
      <c r="AA133" s="6">
        <v>1.0873536234536007E-6</v>
      </c>
      <c r="AB133" s="6">
        <v>5.264098228565071E-6</v>
      </c>
      <c r="AC133" s="6">
        <v>2.3335000000000002E-2</v>
      </c>
      <c r="AD133" s="6">
        <v>6.3778000000000001E-2</v>
      </c>
      <c r="AE133" s="60"/>
      <c r="AF133" s="26" t="s">
        <v>431</v>
      </c>
      <c r="AG133" s="26" t="s">
        <v>431</v>
      </c>
      <c r="AH133" s="26" t="s">
        <v>431</v>
      </c>
      <c r="AI133" s="26" t="s">
        <v>431</v>
      </c>
      <c r="AJ133" s="26" t="s">
        <v>431</v>
      </c>
      <c r="AK133" s="26">
        <v>155558.45829092999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47.694735788000003</v>
      </c>
      <c r="F135" s="6">
        <v>9.5580632790000006</v>
      </c>
      <c r="G135" s="6">
        <v>1.816032023</v>
      </c>
      <c r="H135" s="6" t="s">
        <v>432</v>
      </c>
      <c r="I135" s="6">
        <v>44.062671741000003</v>
      </c>
      <c r="J135" s="6">
        <v>46.738929460000001</v>
      </c>
      <c r="K135" s="6">
        <v>47.599155154000002</v>
      </c>
      <c r="L135" s="6">
        <v>24.631129085000001</v>
      </c>
      <c r="M135" s="6">
        <v>601.01101931400001</v>
      </c>
      <c r="N135" s="6">
        <v>6.4039024009999999</v>
      </c>
      <c r="O135" s="6">
        <v>0.66906443199999999</v>
      </c>
      <c r="P135" s="6" t="s">
        <v>432</v>
      </c>
      <c r="Q135" s="6">
        <v>0.38232253199999999</v>
      </c>
      <c r="R135" s="6">
        <v>9.5580631999999999E-2</v>
      </c>
      <c r="S135" s="6">
        <v>1.338128859</v>
      </c>
      <c r="T135" s="6" t="s">
        <v>432</v>
      </c>
      <c r="U135" s="6">
        <v>0.286741898</v>
      </c>
      <c r="V135" s="6">
        <v>172.523042277</v>
      </c>
      <c r="W135" s="6">
        <v>95.580632842205233</v>
      </c>
      <c r="X135" s="6">
        <v>5.352520791684285E-2</v>
      </c>
      <c r="Y135" s="6">
        <v>0.10035976484408034</v>
      </c>
      <c r="Z135" s="6">
        <v>0.22748213364658212</v>
      </c>
      <c r="AA135" s="6" t="s">
        <v>432</v>
      </c>
      <c r="AB135" s="6">
        <v>0.38136710640750532</v>
      </c>
      <c r="AC135" s="6" t="s">
        <v>432</v>
      </c>
      <c r="AD135" s="6" t="s">
        <v>431</v>
      </c>
      <c r="AE135" s="60"/>
      <c r="AF135" s="26" t="s">
        <v>431</v>
      </c>
      <c r="AG135" s="26" t="s">
        <v>431</v>
      </c>
      <c r="AH135" s="26" t="s">
        <v>431</v>
      </c>
      <c r="AI135" s="26" t="s">
        <v>431</v>
      </c>
      <c r="AJ135" s="26" t="s">
        <v>431</v>
      </c>
      <c r="AK135" s="26">
        <v>6690.6509896053558</v>
      </c>
      <c r="AL135" s="49" t="s">
        <v>412</v>
      </c>
    </row>
    <row r="136" spans="1:38" s="2" customFormat="1" ht="26.25" customHeight="1" thickBot="1" x14ac:dyDescent="0.25">
      <c r="A136" s="70" t="s">
        <v>288</v>
      </c>
      <c r="B136" s="70" t="s">
        <v>313</v>
      </c>
      <c r="C136" s="71" t="s">
        <v>314</v>
      </c>
      <c r="D136" s="72"/>
      <c r="E136" s="6">
        <v>6.8830669999999997E-3</v>
      </c>
      <c r="F136" s="6">
        <v>6.7798743999999994E-2</v>
      </c>
      <c r="G136" s="6" t="s">
        <v>431</v>
      </c>
      <c r="H136" s="6" t="s">
        <v>432</v>
      </c>
      <c r="I136" s="6">
        <v>2.8591189999999998E-3</v>
      </c>
      <c r="J136" s="6">
        <v>2.8591189999999998E-3</v>
      </c>
      <c r="K136" s="6">
        <v>2.8591189999999998E-3</v>
      </c>
      <c r="L136" s="6" t="s">
        <v>432</v>
      </c>
      <c r="M136" s="6">
        <v>0.12707202000000001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1452.6686853345509</v>
      </c>
      <c r="AL136" s="49" t="s">
        <v>416</v>
      </c>
    </row>
    <row r="137" spans="1:38" s="2" customFormat="1" ht="26.25" customHeight="1" thickBot="1" x14ac:dyDescent="0.25">
      <c r="A137" s="70" t="s">
        <v>288</v>
      </c>
      <c r="B137" s="70" t="s">
        <v>315</v>
      </c>
      <c r="C137" s="71" t="s">
        <v>316</v>
      </c>
      <c r="D137" s="72"/>
      <c r="E137" s="6">
        <v>2.9027100000000002E-3</v>
      </c>
      <c r="F137" s="6">
        <v>2.4202173662904999E-2</v>
      </c>
      <c r="G137" s="6" t="s">
        <v>431</v>
      </c>
      <c r="H137" s="6" t="s">
        <v>432</v>
      </c>
      <c r="I137" s="6">
        <v>1.2069139999999999E-3</v>
      </c>
      <c r="J137" s="6">
        <v>1.2069139999999999E-3</v>
      </c>
      <c r="K137" s="6">
        <v>1.2069139999999999E-3</v>
      </c>
      <c r="L137" s="6" t="s">
        <v>432</v>
      </c>
      <c r="M137" s="6">
        <v>5.3608449000000002E-2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5578.2780089999997</v>
      </c>
      <c r="AL137" s="49" t="s">
        <v>416</v>
      </c>
    </row>
    <row r="138" spans="1:38" s="2" customFormat="1" ht="26.25" customHeight="1" thickBot="1" x14ac:dyDescent="0.25">
      <c r="A138" s="74" t="s">
        <v>288</v>
      </c>
      <c r="B138" s="74" t="s">
        <v>317</v>
      </c>
      <c r="C138" s="76" t="s">
        <v>318</v>
      </c>
      <c r="D138" s="73"/>
      <c r="E138" s="6" t="s">
        <v>431</v>
      </c>
      <c r="F138" s="6" t="s">
        <v>432</v>
      </c>
      <c r="G138" s="6" t="s">
        <v>431</v>
      </c>
      <c r="H138" s="6">
        <v>2.4713402709999999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1.3598063000000001E-2</v>
      </c>
      <c r="G139" s="6" t="s">
        <v>432</v>
      </c>
      <c r="H139" s="6">
        <v>1.630549E-3</v>
      </c>
      <c r="I139" s="6">
        <v>1.1985584010000001</v>
      </c>
      <c r="J139" s="6">
        <v>1.1985584010000001</v>
      </c>
      <c r="K139" s="6">
        <v>1.1985584010000001</v>
      </c>
      <c r="L139" s="6" t="s">
        <v>433</v>
      </c>
      <c r="M139" s="6" t="s">
        <v>432</v>
      </c>
      <c r="N139" s="6">
        <v>3.4246369999999999E-3</v>
      </c>
      <c r="O139" s="6">
        <v>6.8673199999999997E-3</v>
      </c>
      <c r="P139" s="6">
        <v>6.8673199999999997E-3</v>
      </c>
      <c r="Q139" s="6">
        <v>1.0859519E-2</v>
      </c>
      <c r="R139" s="6">
        <v>1.0358955E-2</v>
      </c>
      <c r="S139" s="6">
        <v>2.4233234999999999E-2</v>
      </c>
      <c r="T139" s="6" t="s">
        <v>432</v>
      </c>
      <c r="U139" s="6" t="s">
        <v>432</v>
      </c>
      <c r="V139" s="6" t="s">
        <v>432</v>
      </c>
      <c r="W139" s="6">
        <v>12.373997987793595</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679.90317000000005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810.39551997642559</v>
      </c>
      <c r="F141" s="20">
        <f t="shared" ref="F141:AD141" si="0">SUM(F14:F140)</f>
        <v>564.96981909902468</v>
      </c>
      <c r="G141" s="20">
        <f t="shared" si="0"/>
        <v>219.92509074165807</v>
      </c>
      <c r="H141" s="20">
        <f t="shared" si="0"/>
        <v>472.03761575357322</v>
      </c>
      <c r="I141" s="20">
        <f t="shared" si="0"/>
        <v>128.28132474309317</v>
      </c>
      <c r="J141" s="20">
        <f t="shared" si="0"/>
        <v>187.24821051015311</v>
      </c>
      <c r="K141" s="20">
        <f t="shared" si="0"/>
        <v>250.46366357245947</v>
      </c>
      <c r="L141" s="20">
        <f t="shared" si="0"/>
        <v>44.145471023160027</v>
      </c>
      <c r="M141" s="20">
        <f t="shared" si="0"/>
        <v>1633.5445505934867</v>
      </c>
      <c r="N141" s="20">
        <f t="shared" si="0"/>
        <v>87.187731343683836</v>
      </c>
      <c r="O141" s="20">
        <f t="shared" si="0"/>
        <v>6.3326029866480438</v>
      </c>
      <c r="P141" s="20">
        <f t="shared" si="0"/>
        <v>4.4000127460226306</v>
      </c>
      <c r="Q141" s="20">
        <f t="shared" si="0"/>
        <v>5.2645192798243068</v>
      </c>
      <c r="R141" s="20">
        <f>SUM(R14:R140)</f>
        <v>23.807914104172806</v>
      </c>
      <c r="S141" s="20">
        <f t="shared" si="0"/>
        <v>123.2110197325931</v>
      </c>
      <c r="T141" s="20">
        <f t="shared" si="0"/>
        <v>51.042801954568318</v>
      </c>
      <c r="U141" s="20">
        <f t="shared" si="0"/>
        <v>6.3798189910437086</v>
      </c>
      <c r="V141" s="20">
        <f t="shared" si="0"/>
        <v>359.18399510854738</v>
      </c>
      <c r="W141" s="20">
        <f t="shared" si="0"/>
        <v>255.54835950834371</v>
      </c>
      <c r="X141" s="20">
        <f t="shared" si="0"/>
        <v>13.228726580128097</v>
      </c>
      <c r="Y141" s="20">
        <f t="shared" si="0"/>
        <v>12.751054670381837</v>
      </c>
      <c r="Z141" s="20">
        <f t="shared" si="0"/>
        <v>6.105205072440123</v>
      </c>
      <c r="AA141" s="20">
        <f t="shared" si="0"/>
        <v>6.5370183956705912</v>
      </c>
      <c r="AB141" s="20">
        <f t="shared" si="0"/>
        <v>47.654320784971318</v>
      </c>
      <c r="AC141" s="20">
        <f t="shared" si="0"/>
        <v>12.138398334838266</v>
      </c>
      <c r="AD141" s="20">
        <f t="shared" si="0"/>
        <v>29.559251301528221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810.39551997642559</v>
      </c>
      <c r="F152" s="14">
        <f t="shared" ref="F152:AD152" si="1">SUM(F$141, F$151, IF(AND(ISNUMBER(SEARCH($B$4,"AT|BE|CH|GB|IE|LT|LU|NL")),SUM(F$143:F$149)&gt;0),SUM(F$143:F$149)-SUM(F$27:F$33),0))</f>
        <v>564.96981909902468</v>
      </c>
      <c r="G152" s="14">
        <f t="shared" si="1"/>
        <v>219.92509074165807</v>
      </c>
      <c r="H152" s="14">
        <f t="shared" si="1"/>
        <v>472.03761575357322</v>
      </c>
      <c r="I152" s="14">
        <f t="shared" si="1"/>
        <v>128.28132474309317</v>
      </c>
      <c r="J152" s="14">
        <f t="shared" si="1"/>
        <v>187.24821051015311</v>
      </c>
      <c r="K152" s="14">
        <f t="shared" si="1"/>
        <v>250.46366357245947</v>
      </c>
      <c r="L152" s="14">
        <f t="shared" si="1"/>
        <v>44.145471023160027</v>
      </c>
      <c r="M152" s="14">
        <f t="shared" si="1"/>
        <v>1633.5445505934867</v>
      </c>
      <c r="N152" s="14">
        <f t="shared" si="1"/>
        <v>87.187731343683836</v>
      </c>
      <c r="O152" s="14">
        <f t="shared" si="1"/>
        <v>6.3326029866480438</v>
      </c>
      <c r="P152" s="14">
        <f t="shared" si="1"/>
        <v>4.4000127460226306</v>
      </c>
      <c r="Q152" s="14">
        <f t="shared" si="1"/>
        <v>5.2645192798243068</v>
      </c>
      <c r="R152" s="14">
        <f t="shared" si="1"/>
        <v>23.807914104172806</v>
      </c>
      <c r="S152" s="14">
        <f t="shared" si="1"/>
        <v>123.2110197325931</v>
      </c>
      <c r="T152" s="14">
        <f t="shared" si="1"/>
        <v>51.042801954568318</v>
      </c>
      <c r="U152" s="14">
        <f t="shared" si="1"/>
        <v>6.3798189910437086</v>
      </c>
      <c r="V152" s="14">
        <f t="shared" si="1"/>
        <v>359.18399510854738</v>
      </c>
      <c r="W152" s="14">
        <f t="shared" si="1"/>
        <v>255.54835950834371</v>
      </c>
      <c r="X152" s="14">
        <f t="shared" si="1"/>
        <v>13.228726580128097</v>
      </c>
      <c r="Y152" s="14">
        <f t="shared" si="1"/>
        <v>12.751054670381837</v>
      </c>
      <c r="Z152" s="14">
        <f t="shared" si="1"/>
        <v>6.105205072440123</v>
      </c>
      <c r="AA152" s="14">
        <f t="shared" si="1"/>
        <v>6.5370183956705912</v>
      </c>
      <c r="AB152" s="14">
        <f t="shared" si="1"/>
        <v>47.654320784971318</v>
      </c>
      <c r="AC152" s="14">
        <f t="shared" si="1"/>
        <v>12.138398334838266</v>
      </c>
      <c r="AD152" s="14">
        <f t="shared" si="1"/>
        <v>29.559251301528221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810.39551997642559</v>
      </c>
      <c r="F154" s="14">
        <f>SUM(F$141, F$153, -1 * IF(OR($B$6=2005,$B$6&gt;=2020),SUM(F$99:F$122),0), IF(AND(ISNUMBER(SEARCH($B$4,"AT|BE|CH|GB|IE|LT|LU|NL")),SUM(F$143:F$149)&gt;0),SUM(F$143:F$149)-SUM(F$27:F$33),0))</f>
        <v>564.96981909902468</v>
      </c>
      <c r="G154" s="14">
        <f>SUM(G$141, G$153, IF(AND(ISNUMBER(SEARCH($B$4,"AT|BE|CH|GB|IE|LT|LU|NL")),SUM(G$143:G$149)&gt;0),SUM(G$143:G$149)-SUM(G$27:G$33),0))</f>
        <v>219.92509074165807</v>
      </c>
      <c r="H154" s="14">
        <f>SUM(H$141, H$153, IF(AND(ISNUMBER(SEARCH($B$4,"AT|BE|CH|GB|IE|LT|LU|NL")),SUM(H$143:H$149)&gt;0),SUM(H$143:H$149)-SUM(H$27:H$33),0))</f>
        <v>472.03761575357322</v>
      </c>
      <c r="I154" s="14">
        <f t="shared" ref="I154:AD154" si="2">SUM(I$141, I$153, IF(AND(ISNUMBER(SEARCH($B$4,"AT|BE|CH|GB|IE|LT|LU|NL")),SUM(I$143:I$149)&gt;0),SUM(I$143:I$149)-SUM(I$27:I$33),0))</f>
        <v>128.28132474309317</v>
      </c>
      <c r="J154" s="14">
        <f t="shared" si="2"/>
        <v>187.24821051015311</v>
      </c>
      <c r="K154" s="14">
        <f t="shared" si="2"/>
        <v>250.46366357245947</v>
      </c>
      <c r="L154" s="14">
        <f t="shared" si="2"/>
        <v>44.145471023160027</v>
      </c>
      <c r="M154" s="14">
        <f t="shared" si="2"/>
        <v>1633.5445505934867</v>
      </c>
      <c r="N154" s="14">
        <f t="shared" si="2"/>
        <v>87.187731343683836</v>
      </c>
      <c r="O154" s="14">
        <f t="shared" si="2"/>
        <v>6.3326029866480438</v>
      </c>
      <c r="P154" s="14">
        <f t="shared" si="2"/>
        <v>4.4000127460226306</v>
      </c>
      <c r="Q154" s="14">
        <f t="shared" si="2"/>
        <v>5.2645192798243068</v>
      </c>
      <c r="R154" s="14">
        <f t="shared" si="2"/>
        <v>23.807914104172806</v>
      </c>
      <c r="S154" s="14">
        <f t="shared" si="2"/>
        <v>123.2110197325931</v>
      </c>
      <c r="T154" s="14">
        <f t="shared" si="2"/>
        <v>51.042801954568318</v>
      </c>
      <c r="U154" s="14">
        <f t="shared" si="2"/>
        <v>6.3798189910437086</v>
      </c>
      <c r="V154" s="14">
        <f t="shared" si="2"/>
        <v>359.18399510854738</v>
      </c>
      <c r="W154" s="14">
        <f t="shared" si="2"/>
        <v>255.54835950834371</v>
      </c>
      <c r="X154" s="14">
        <f t="shared" si="2"/>
        <v>13.228726580128097</v>
      </c>
      <c r="Y154" s="14">
        <f t="shared" si="2"/>
        <v>12.751054670381837</v>
      </c>
      <c r="Z154" s="14">
        <f t="shared" si="2"/>
        <v>6.105205072440123</v>
      </c>
      <c r="AA154" s="14">
        <f t="shared" si="2"/>
        <v>6.5370183956705912</v>
      </c>
      <c r="AB154" s="14">
        <f t="shared" si="2"/>
        <v>47.654320784971318</v>
      </c>
      <c r="AC154" s="14">
        <f t="shared" si="2"/>
        <v>12.138398334838266</v>
      </c>
      <c r="AD154" s="14">
        <f t="shared" si="2"/>
        <v>29.559251301528221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65.423242806124193</v>
      </c>
      <c r="F157" s="23">
        <v>1.0824538833990769</v>
      </c>
      <c r="G157" s="23">
        <v>3.5004333079882954</v>
      </c>
      <c r="H157" s="23" t="s">
        <v>432</v>
      </c>
      <c r="I157" s="23">
        <v>0.60486836134196698</v>
      </c>
      <c r="J157" s="23">
        <v>0.60486836134196698</v>
      </c>
      <c r="K157" s="23">
        <v>0.60486836134196698</v>
      </c>
      <c r="L157" s="23">
        <v>0.29032303053756847</v>
      </c>
      <c r="M157" s="23">
        <v>8.1903407724459996</v>
      </c>
      <c r="N157" s="23">
        <v>0.39362418087582868</v>
      </c>
      <c r="O157" s="23">
        <v>2.1610323130546988E-4</v>
      </c>
      <c r="P157" s="23">
        <v>9.5444905436791252E-3</v>
      </c>
      <c r="Q157" s="23">
        <v>4.1415483564019535E-4</v>
      </c>
      <c r="R157" s="23">
        <v>5.0403246303678512E-2</v>
      </c>
      <c r="S157" s="23">
        <v>3.0602319467422361E-2</v>
      </c>
      <c r="T157" s="23">
        <v>4.1518742032712171E-4</v>
      </c>
      <c r="U157" s="23">
        <v>4.1410320640584904E-4</v>
      </c>
      <c r="V157" s="23">
        <v>7.9217027687485939E-2</v>
      </c>
      <c r="W157" s="23" t="s">
        <v>432</v>
      </c>
      <c r="X157" s="23">
        <v>1.0720744363072654E-5</v>
      </c>
      <c r="Y157" s="23">
        <v>1.9654697938885693E-5</v>
      </c>
      <c r="Z157" s="23">
        <v>6.7004652419406183E-6</v>
      </c>
      <c r="AA157" s="23">
        <v>7.7933954724398588E-3</v>
      </c>
      <c r="AB157" s="23">
        <v>7.8304713799837566E-3</v>
      </c>
      <c r="AC157" s="23" t="s">
        <v>431</v>
      </c>
      <c r="AD157" s="23" t="s">
        <v>431</v>
      </c>
      <c r="AE157" s="63"/>
      <c r="AF157" s="23">
        <v>180022.28119321866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7.9183425594376775</v>
      </c>
      <c r="F158" s="23">
        <v>0.29934885347815199</v>
      </c>
      <c r="G158" s="23">
        <v>0.44244145923794165</v>
      </c>
      <c r="H158" s="23" t="s">
        <v>432</v>
      </c>
      <c r="I158" s="23">
        <v>7.8114601095507025E-2</v>
      </c>
      <c r="J158" s="23">
        <v>7.8114601095507025E-2</v>
      </c>
      <c r="K158" s="23">
        <v>7.8114601095507025E-2</v>
      </c>
      <c r="L158" s="23">
        <v>3.740122764289934E-2</v>
      </c>
      <c r="M158" s="23">
        <v>4.4101589245632438</v>
      </c>
      <c r="N158" s="23">
        <v>2.2327519825413655</v>
      </c>
      <c r="O158" s="23">
        <v>2.7740197398371007E-5</v>
      </c>
      <c r="P158" s="23">
        <v>1.2248003682781097E-3</v>
      </c>
      <c r="Q158" s="23">
        <v>5.2923909503163254E-5</v>
      </c>
      <c r="R158" s="23">
        <v>6.3541305517245917E-3</v>
      </c>
      <c r="S158" s="23">
        <v>3.8598478754668752E-3</v>
      </c>
      <c r="T158" s="23">
        <v>5.8799161752311588E-5</v>
      </c>
      <c r="U158" s="23">
        <v>5.2630146890705832E-5</v>
      </c>
      <c r="V158" s="23">
        <v>1.0052921459044878E-2</v>
      </c>
      <c r="W158" s="23" t="s">
        <v>432</v>
      </c>
      <c r="X158" s="23">
        <v>5.3091060470819179E-5</v>
      </c>
      <c r="Y158" s="23">
        <v>9.733361056563734E-5</v>
      </c>
      <c r="Z158" s="23">
        <v>3.318191286864477E-5</v>
      </c>
      <c r="AA158" s="23">
        <v>1.981883011213317E-3</v>
      </c>
      <c r="AB158" s="23">
        <v>2.1654895951184186E-3</v>
      </c>
      <c r="AC158" s="23" t="s">
        <v>431</v>
      </c>
      <c r="AD158" s="23" t="s">
        <v>431</v>
      </c>
      <c r="AE158" s="63"/>
      <c r="AF158" s="23">
        <v>22754.132259795082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461.37323256299999</v>
      </c>
      <c r="F159" s="23">
        <v>15.844970491</v>
      </c>
      <c r="G159" s="23">
        <v>144.90018701599999</v>
      </c>
      <c r="H159" s="23">
        <v>4.0802089999999999E-2</v>
      </c>
      <c r="I159" s="23">
        <v>28.146785199</v>
      </c>
      <c r="J159" s="23">
        <v>31.109001620000001</v>
      </c>
      <c r="K159" s="23">
        <v>31.109001620000001</v>
      </c>
      <c r="L159" s="23">
        <v>3.6622904379999999</v>
      </c>
      <c r="M159" s="23">
        <v>43.133638990999998</v>
      </c>
      <c r="N159" s="23">
        <v>0.99568605700000001</v>
      </c>
      <c r="O159" s="23">
        <v>0.105875291</v>
      </c>
      <c r="P159" s="23">
        <v>0.12727951900000001</v>
      </c>
      <c r="Q159" s="23">
        <v>2.4221378609999999</v>
      </c>
      <c r="R159" s="23">
        <v>3.4797449130000002</v>
      </c>
      <c r="S159" s="23">
        <v>1.165774026</v>
      </c>
      <c r="T159" s="23">
        <v>153.34729332000001</v>
      </c>
      <c r="U159" s="23">
        <v>0.20104846500000001</v>
      </c>
      <c r="V159" s="23">
        <v>6.9946441620000002</v>
      </c>
      <c r="W159" s="23">
        <v>2.3756971136264085</v>
      </c>
      <c r="X159" s="23">
        <v>2.593371670501167E-2</v>
      </c>
      <c r="Y159" s="23">
        <v>0.15346187758714971</v>
      </c>
      <c r="Z159" s="23">
        <v>0.10587528946296698</v>
      </c>
      <c r="AA159" s="23">
        <v>4.3898140633224614E-2</v>
      </c>
      <c r="AB159" s="23">
        <v>0.32916902438835299</v>
      </c>
      <c r="AC159" s="23">
        <v>0.75183100000000003</v>
      </c>
      <c r="AD159" s="23">
        <v>2.7530999999999999</v>
      </c>
      <c r="AE159" s="63"/>
      <c r="AF159" s="23">
        <v>238851.78985787256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12.656776239999999</v>
      </c>
      <c r="F163" s="25">
        <v>33.534310896000001</v>
      </c>
      <c r="G163" s="25">
        <v>2.5221356269999999</v>
      </c>
      <c r="H163" s="25">
        <v>2.8361415569999999</v>
      </c>
      <c r="I163" s="25">
        <v>21.556608280999999</v>
      </c>
      <c r="J163" s="25">
        <v>26.346965679</v>
      </c>
      <c r="K163" s="25">
        <v>40.718037867</v>
      </c>
      <c r="L163" s="25">
        <v>1.940094746</v>
      </c>
      <c r="M163" s="25">
        <v>363.21003472799998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2022-03-02T08:09:03Z</dcterms:modified>
</cp:coreProperties>
</file>