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<sst xmlns="http://schemas.openxmlformats.org/spreadsheetml/2006/main" count="3873" uniqueCount="436">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</sst>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31.258350134343498</v>
      </c>
      <c r="F14" s="6">
        <v>8.9730712487836097</v>
      </c>
      <c r="G14" s="6">
        <v>9.028757557615938</v>
      </c>
      <c r="H14" s="6">
        <v>1.5720793737501455</v>
      </c>
      <c r="I14" s="6">
        <v>2.8836540640282751</v>
      </c>
      <c r="J14" s="6">
        <v>3.6533641590113759</v>
      </c>
      <c r="K14" s="6">
        <v>5.0447459807261259</v>
      </c>
      <c r="L14" s="6">
        <v>8.9534852101833415E-2</v>
      </c>
      <c r="M14" s="6">
        <v>26.197621109947047</v>
      </c>
      <c r="N14" s="6">
        <v>0.54606641218841212</v>
      </c>
      <c r="O14" s="6">
        <v>0.21195520195972506</v>
      </c>
      <c r="P14" s="6">
        <v>0.38695700470911393</v>
      </c>
      <c r="Q14" s="6">
        <v>0.33972419336086118</v>
      </c>
      <c r="R14" s="6">
        <v>0.76806580757642462</v>
      </c>
      <c r="S14" s="6">
        <v>0.79043057247878201</v>
      </c>
      <c r="T14" s="6">
        <v>5.7247570687921767</v>
      </c>
      <c r="U14" s="6">
        <v>0.21515500170226332</v>
      </c>
      <c r="V14" s="6">
        <v>2.4888415393941714</v>
      </c>
      <c r="W14" s="6">
        <v>1.5232527587047648</v>
      </c>
      <c r="X14" s="6">
        <v>0.28479781571278262</v>
      </c>
      <c r="Y14" s="6">
        <v>0.43160050435085939</v>
      </c>
      <c r="Z14" s="6">
        <v>0.13645451676923193</v>
      </c>
      <c r="AA14" s="6">
        <v>0.11118072477469029</v>
      </c>
      <c r="AB14" s="6">
        <v>0.96403356164060461</v>
      </c>
      <c r="AC14" s="6">
        <v>0.96394145722640001</v>
      </c>
      <c r="AD14" s="6">
        <v>4.005610049370012E-2</v>
      </c>
      <c r="AE14" s="60"/>
      <c r="AF14" s="26">
        <v>9082.0164058967475</v>
      </c>
      <c r="AG14" s="26">
        <v>60329.823689839999</v>
      </c>
      <c r="AH14" s="26">
        <v>323156.87583343271</v>
      </c>
      <c r="AI14" s="26">
        <v>53216.948799271078</v>
      </c>
      <c r="AJ14" s="26">
        <v>22174.441087882478</v>
      </c>
      <c r="AK14" s="26" t="s">
        <v>431</v>
      </c>
      <c r="AL14" s="49" t="s">
        <v>49</v>
      </c>
    </row>
    <row r="15" spans="1:38" s="1" customFormat="1" ht="26.25" customHeight="1" thickBot="1" x14ac:dyDescent="0.25">
      <c r="A15" s="70" t="s">
        <v>53</v>
      </c>
      <c r="B15" s="70" t="s">
        <v>54</v>
      </c>
      <c r="C15" s="71" t="s">
        <v>55</v>
      </c>
      <c r="D15" s="72"/>
      <c r="E15" s="6">
        <v>8.8811102906084489</v>
      </c>
      <c r="F15" s="6">
        <v>0.41909276358754777</v>
      </c>
      <c r="G15" s="6">
        <v>1.4952189265331475</v>
      </c>
      <c r="H15" s="6" t="s">
        <v>432</v>
      </c>
      <c r="I15" s="6">
        <v>0.17520553910358558</v>
      </c>
      <c r="J15" s="6">
        <v>0.18007289037156157</v>
      </c>
      <c r="K15" s="6">
        <v>0.18417711394587488</v>
      </c>
      <c r="L15" s="6">
        <v>2.7615486328329854E-2</v>
      </c>
      <c r="M15" s="6">
        <v>1.6242048508378295</v>
      </c>
      <c r="N15" s="6">
        <v>0.20298091210526387</v>
      </c>
      <c r="O15" s="6">
        <v>0.27203158102536384</v>
      </c>
      <c r="P15" s="6">
        <v>5.1876597629624585E-2</v>
      </c>
      <c r="Q15" s="6">
        <v>5.3410970512221656E-2</v>
      </c>
      <c r="R15" s="6">
        <v>0.83974704576953385</v>
      </c>
      <c r="S15" s="6">
        <v>0.41658373608772536</v>
      </c>
      <c r="T15" s="6">
        <v>1.519517488272047</v>
      </c>
      <c r="U15" s="6">
        <v>0.19537082231378383</v>
      </c>
      <c r="V15" s="6">
        <v>2.1430467647312224</v>
      </c>
      <c r="W15" s="6">
        <v>1.4525158114217847E-2</v>
      </c>
      <c r="X15" s="6">
        <v>1.141388994857251E-4</v>
      </c>
      <c r="Y15" s="6">
        <v>2.2614207451529211E-4</v>
      </c>
      <c r="Z15" s="6">
        <v>1.3793026444122239E-4</v>
      </c>
      <c r="AA15" s="6">
        <v>4.8216147393519718E-4</v>
      </c>
      <c r="AB15" s="6">
        <v>9.6037240835090357E-4</v>
      </c>
      <c r="AC15" s="6" t="s">
        <v>431</v>
      </c>
      <c r="AD15" s="6" t="s">
        <v>431</v>
      </c>
      <c r="AE15" s="60"/>
      <c r="AF15" s="26">
        <v>129367.16722226115</v>
      </c>
      <c r="AG15" s="26" t="s">
        <v>433</v>
      </c>
      <c r="AH15" s="26">
        <v>50459.613708371973</v>
      </c>
      <c r="AI15" s="26" t="s">
        <v>433</v>
      </c>
      <c r="AJ15" s="26">
        <v>1008.59053425</v>
      </c>
      <c r="AK15" s="26" t="s">
        <v>431</v>
      </c>
      <c r="AL15" s="49" t="s">
        <v>49</v>
      </c>
    </row>
    <row r="16" spans="1:38" s="1" customFormat="1" ht="26.25" customHeight="1" thickBot="1" x14ac:dyDescent="0.25">
      <c r="A16" s="70" t="s">
        <v>53</v>
      </c>
      <c r="B16" s="70" t="s">
        <v>56</v>
      </c>
      <c r="C16" s="71" t="s">
        <v>57</v>
      </c>
      <c r="D16" s="72"/>
      <c r="E16" s="6">
        <v>1.7616221276700721</v>
      </c>
      <c r="F16" s="6">
        <v>0.56253502968663038</v>
      </c>
      <c r="G16" s="6">
        <v>0.2088701068015538</v>
      </c>
      <c r="H16" s="6" t="s">
        <v>431</v>
      </c>
      <c r="I16" s="6">
        <v>0.18242696844563366</v>
      </c>
      <c r="J16" s="6">
        <v>0.28036961366019703</v>
      </c>
      <c r="K16" s="6">
        <v>0.28959725499980327</v>
      </c>
      <c r="L16" s="6">
        <v>8.3149875786432251E-2</v>
      </c>
      <c r="M16" s="6">
        <v>1.6674734856035576</v>
      </c>
      <c r="N16" s="6">
        <v>3.9884582702462684E-3</v>
      </c>
      <c r="O16" s="6">
        <v>1.9284956410787498E-5</v>
      </c>
      <c r="P16" s="6">
        <v>1.5555889485204765E-3</v>
      </c>
      <c r="Q16" s="6">
        <v>8.904517374469542E-4</v>
      </c>
      <c r="R16" s="6">
        <v>4.9203736332013113E-3</v>
      </c>
      <c r="S16" s="6">
        <v>1.7223585251162788E-3</v>
      </c>
      <c r="T16" s="6">
        <v>2.0840884221584098E-3</v>
      </c>
      <c r="U16" s="6">
        <v>5.3528994051716154E-4</v>
      </c>
      <c r="V16" s="6">
        <v>1.8511084468297623E-2</v>
      </c>
      <c r="W16" s="6">
        <v>0.10532239721771454</v>
      </c>
      <c r="X16" s="6">
        <v>8.2509983522963785E-3</v>
      </c>
      <c r="Y16" s="6">
        <v>1.156264466864756E-4</v>
      </c>
      <c r="Z16" s="6">
        <v>3.5451012810133098E-5</v>
      </c>
      <c r="AA16" s="6">
        <v>2.5776712476747202E-5</v>
      </c>
      <c r="AB16" s="6">
        <v>8.427852524307838E-3</v>
      </c>
      <c r="AC16" s="6">
        <v>2.0485175344099999E-5</v>
      </c>
      <c r="AD16" s="6">
        <v>2.6906067999999999E-9</v>
      </c>
      <c r="AE16" s="60"/>
      <c r="AF16" s="26">
        <v>105.49742770262959</v>
      </c>
      <c r="AG16" s="26">
        <v>2481.1984651900002</v>
      </c>
      <c r="AH16" s="26">
        <v>9575.6897034413814</v>
      </c>
      <c r="AI16" s="26" t="s">
        <v>431</v>
      </c>
      <c r="AJ16" s="26" t="s">
        <v>431</v>
      </c>
      <c r="AK16" s="26" t="s">
        <v>431</v>
      </c>
      <c r="AL16" s="49" t="s">
        <v>49</v>
      </c>
    </row>
    <row r="17" spans="1:38" s="2" customFormat="1" ht="26.25" customHeight="1" thickBot="1" x14ac:dyDescent="0.25">
      <c r="A17" s="70" t="s">
        <v>53</v>
      </c>
      <c r="B17" s="70" t="s">
        <v>58</v>
      </c>
      <c r="C17" s="71" t="s">
        <v>59</v>
      </c>
      <c r="D17" s="72"/>
      <c r="E17" s="6">
        <v>5.1261574462148456</v>
      </c>
      <c r="F17" s="6">
        <v>0.1025779654083792</v>
      </c>
      <c r="G17" s="6">
        <v>3.0196770418524439</v>
      </c>
      <c r="H17" s="6" t="s">
        <v>432</v>
      </c>
      <c r="I17" s="6">
        <v>0.10172776014049936</v>
      </c>
      <c r="J17" s="6">
        <v>0.55044074927270648</v>
      </c>
      <c r="K17" s="6">
        <v>1.7753720290744635</v>
      </c>
      <c r="L17" s="6">
        <v>4.786774843266511E-3</v>
      </c>
      <c r="M17" s="6">
        <v>54.340731868392872</v>
      </c>
      <c r="N17" s="6">
        <v>6.2415409000163038</v>
      </c>
      <c r="O17" s="6">
        <v>0.12141423508590354</v>
      </c>
      <c r="P17" s="6">
        <v>8.9713587580667498E-4</v>
      </c>
      <c r="Q17" s="6">
        <v>0.2614990801536522</v>
      </c>
      <c r="R17" s="6">
        <v>0.96659146661283102</v>
      </c>
      <c r="S17" s="6">
        <v>4.2339412320506076E-3</v>
      </c>
      <c r="T17" s="6">
        <v>0.56554814518232743</v>
      </c>
      <c r="U17" s="6">
        <v>1.8248288281247439E-4</v>
      </c>
      <c r="V17" s="6">
        <v>4.3405578067211641</v>
      </c>
      <c r="W17" s="6">
        <v>0.87487507906801665</v>
      </c>
      <c r="X17" s="6">
        <v>5.503329457146682E-4</v>
      </c>
      <c r="Y17" s="6">
        <v>1.1056446401158969E-3</v>
      </c>
      <c r="Z17" s="6">
        <v>5.5166777932676961E-4</v>
      </c>
      <c r="AA17" s="6">
        <v>5.5168511287943627E-4</v>
      </c>
      <c r="AB17" s="6">
        <v>2.7593304720144314E-3</v>
      </c>
      <c r="AC17" s="6">
        <v>3.0000000000000001E-5</v>
      </c>
      <c r="AD17" s="6" t="s">
        <v>431</v>
      </c>
      <c r="AE17" s="60"/>
      <c r="AF17" s="26">
        <v>1048.6610390855881</v>
      </c>
      <c r="AG17" s="26">
        <v>15160.894829220853</v>
      </c>
      <c r="AH17" s="26">
        <v>26772.432511928484</v>
      </c>
      <c r="AI17" s="26" t="s">
        <v>431</v>
      </c>
      <c r="AJ17" s="26" t="s">
        <v>433</v>
      </c>
      <c r="AK17" s="26" t="s">
        <v>431</v>
      </c>
      <c r="AL17" s="49" t="s">
        <v>49</v>
      </c>
    </row>
    <row r="18" spans="1:38" s="2" customFormat="1" ht="26.25" customHeight="1" thickBot="1" x14ac:dyDescent="0.25">
      <c r="A18" s="70" t="s">
        <v>53</v>
      </c>
      <c r="B18" s="70" t="s">
        <v>60</v>
      </c>
      <c r="C18" s="71" t="s">
        <v>61</v>
      </c>
      <c r="D18" s="72"/>
      <c r="E18" s="6">
        <v>4.9190971772966456</v>
      </c>
      <c r="F18" s="6">
        <v>0.15818696334126695</v>
      </c>
      <c r="G18" s="6">
        <v>7.5510403373141761</v>
      </c>
      <c r="H18" s="6">
        <v>7.5665000000000001E-5</v>
      </c>
      <c r="I18" s="6">
        <v>0.18347310361705327</v>
      </c>
      <c r="J18" s="6">
        <v>0.19992758669605326</v>
      </c>
      <c r="K18" s="6">
        <v>0.21134067235805326</v>
      </c>
      <c r="L18" s="6">
        <v>3.6894103753079575E-2</v>
      </c>
      <c r="M18" s="6">
        <v>0.77712144257873084</v>
      </c>
      <c r="N18" s="6">
        <v>1.6340496086265567E-2</v>
      </c>
      <c r="O18" s="6">
        <v>1.1319783180244447E-3</v>
      </c>
      <c r="P18" s="6">
        <v>1.9367197490857983E-3</v>
      </c>
      <c r="Q18" s="6">
        <v>4.9683324738840143E-3</v>
      </c>
      <c r="R18" s="6">
        <v>1.8169297350773536E-2</v>
      </c>
      <c r="S18" s="6">
        <v>8.6786236870279101E-3</v>
      </c>
      <c r="T18" s="6">
        <v>0.38519925465295668</v>
      </c>
      <c r="U18" s="6">
        <v>1.8841478251945764E-3</v>
      </c>
      <c r="V18" s="6">
        <v>9.4820029726862778E-2</v>
      </c>
      <c r="W18" s="6">
        <v>1.7447565772462793E-2</v>
      </c>
      <c r="X18" s="6">
        <v>3.3716696929856802E-5</v>
      </c>
      <c r="Y18" s="6">
        <v>7.8807697652513606E-5</v>
      </c>
      <c r="Z18" s="6">
        <v>2.6412839910056799E-5</v>
      </c>
      <c r="AA18" s="6">
        <v>2.41097961214568E-5</v>
      </c>
      <c r="AB18" s="6">
        <v>1.63047030613884E-4</v>
      </c>
      <c r="AC18" s="6">
        <v>3.68E-4</v>
      </c>
      <c r="AD18" s="6" t="s">
        <v>431</v>
      </c>
      <c r="AE18" s="60"/>
      <c r="AF18" s="26">
        <v>3199.4388675808</v>
      </c>
      <c r="AG18" s="26">
        <v>931.86143200000004</v>
      </c>
      <c r="AH18" s="26">
        <v>17234.927387861339</v>
      </c>
      <c r="AI18" s="26">
        <v>2.0449999999999999</v>
      </c>
      <c r="AJ18" s="26" t="s">
        <v>433</v>
      </c>
      <c r="AK18" s="26" t="s">
        <v>431</v>
      </c>
      <c r="AL18" s="49" t="s">
        <v>49</v>
      </c>
    </row>
    <row r="19" spans="1:38" s="2" customFormat="1" ht="26.25" customHeight="1" thickBot="1" x14ac:dyDescent="0.25">
      <c r="A19" s="70" t="s">
        <v>53</v>
      </c>
      <c r="B19" s="70" t="s">
        <v>62</v>
      </c>
      <c r="C19" s="71" t="s">
        <v>63</v>
      </c>
      <c r="D19" s="72"/>
      <c r="E19" s="6">
        <v>9.4114678907463443</v>
      </c>
      <c r="F19" s="6">
        <v>2.1574773749216587</v>
      </c>
      <c r="G19" s="6">
        <v>5.6947141324734813</v>
      </c>
      <c r="H19" s="6">
        <v>1.2150733E-2</v>
      </c>
      <c r="I19" s="6">
        <v>0.20341668894258966</v>
      </c>
      <c r="J19" s="6">
        <v>0.24462824601625666</v>
      </c>
      <c r="K19" s="6">
        <v>0.28280980155576002</v>
      </c>
      <c r="L19" s="6">
        <v>2.4345162993299661E-2</v>
      </c>
      <c r="M19" s="6">
        <v>3.9216466102417429</v>
      </c>
      <c r="N19" s="6">
        <v>7.0232409203058219E-2</v>
      </c>
      <c r="O19" s="6">
        <v>9.9757915360310732E-3</v>
      </c>
      <c r="P19" s="6">
        <v>2.1728467156359319E-2</v>
      </c>
      <c r="Q19" s="6">
        <v>5.6522458352143159E-2</v>
      </c>
      <c r="R19" s="6">
        <v>6.9170880910970817E-2</v>
      </c>
      <c r="S19" s="6">
        <v>5.2235823527611178E-2</v>
      </c>
      <c r="T19" s="6">
        <v>0.40356529484957543</v>
      </c>
      <c r="U19" s="6">
        <v>0.13466466253032175</v>
      </c>
      <c r="V19" s="6">
        <v>0.35465427871586158</v>
      </c>
      <c r="W19" s="6">
        <v>0.17598124830315978</v>
      </c>
      <c r="X19" s="6">
        <v>4.8562465468147227E-3</v>
      </c>
      <c r="Y19" s="6">
        <v>8.7075229399935349E-3</v>
      </c>
      <c r="Z19" s="6">
        <v>3.4149312344189621E-3</v>
      </c>
      <c r="AA19" s="6">
        <v>2.9326339443371064E-3</v>
      </c>
      <c r="AB19" s="6">
        <v>1.9911334665564325E-2</v>
      </c>
      <c r="AC19" s="6">
        <v>3.9340615799552399E-2</v>
      </c>
      <c r="AD19" s="6">
        <v>3.3484287493200002E-5</v>
      </c>
      <c r="AE19" s="60"/>
      <c r="AF19" s="26">
        <v>2072.7973322864968</v>
      </c>
      <c r="AG19" s="26">
        <v>5688.6350899999998</v>
      </c>
      <c r="AH19" s="26">
        <v>134755.03176778773</v>
      </c>
      <c r="AI19" s="26">
        <v>328.39822898556503</v>
      </c>
      <c r="AJ19" s="26" t="s">
        <v>431</v>
      </c>
      <c r="AK19" s="26" t="s">
        <v>431</v>
      </c>
      <c r="AL19" s="49" t="s">
        <v>49</v>
      </c>
    </row>
    <row r="20" spans="1:38" s="2" customFormat="1" ht="26.25" customHeight="1" thickBot="1" x14ac:dyDescent="0.25">
      <c r="A20" s="70" t="s">
        <v>53</v>
      </c>
      <c r="B20" s="70" t="s">
        <v>64</v>
      </c>
      <c r="C20" s="71" t="s">
        <v>65</v>
      </c>
      <c r="D20" s="72"/>
      <c r="E20" s="6">
        <v>7.0097403153274902</v>
      </c>
      <c r="F20" s="6">
        <v>1.6290645245361366</v>
      </c>
      <c r="G20" s="6">
        <v>0.67994785530347102</v>
      </c>
      <c r="H20" s="6">
        <v>0.10768695928738498</v>
      </c>
      <c r="I20" s="6">
        <v>1.1031452173411962</v>
      </c>
      <c r="J20" s="6">
        <v>1.2681676096574299</v>
      </c>
      <c r="K20" s="6">
        <v>1.4003741589208247</v>
      </c>
      <c r="L20" s="6">
        <v>6.414341836952972E-2</v>
      </c>
      <c r="M20" s="6">
        <v>5.9213509233946606</v>
      </c>
      <c r="N20" s="6">
        <v>0.6245663258114651</v>
      </c>
      <c r="O20" s="6">
        <v>8.4852445655548933E-2</v>
      </c>
      <c r="P20" s="6">
        <v>4.7670996760902515E-2</v>
      </c>
      <c r="Q20" s="6">
        <v>0.25735965710580683</v>
      </c>
      <c r="R20" s="6">
        <v>0.31429357570206623</v>
      </c>
      <c r="S20" s="6">
        <v>0.5728932287997307</v>
      </c>
      <c r="T20" s="6">
        <v>0.64141855539530024</v>
      </c>
      <c r="U20" s="6">
        <v>3.5988980336448595E-2</v>
      </c>
      <c r="V20" s="6">
        <v>6.2852186698020258</v>
      </c>
      <c r="W20" s="6">
        <v>1.6326888050873605</v>
      </c>
      <c r="X20" s="6">
        <v>5.8750154956587364E-2</v>
      </c>
      <c r="Y20" s="6">
        <v>4.858992352556929E-2</v>
      </c>
      <c r="Z20" s="6">
        <v>1.5415033582469723E-2</v>
      </c>
      <c r="AA20" s="6">
        <v>1.3077709085634354E-2</v>
      </c>
      <c r="AB20" s="6">
        <v>0.13583282115787843</v>
      </c>
      <c r="AC20" s="6">
        <v>0.14497497706051191</v>
      </c>
      <c r="AD20" s="6">
        <v>9.1446596456493195E-2</v>
      </c>
      <c r="AE20" s="60"/>
      <c r="AF20" s="26">
        <v>1951.0550357798818</v>
      </c>
      <c r="AG20" s="26" t="s">
        <v>431</v>
      </c>
      <c r="AH20" s="26">
        <v>63643.699516149427</v>
      </c>
      <c r="AI20" s="26">
        <v>30004.224762629481</v>
      </c>
      <c r="AJ20" s="26" t="s">
        <v>433</v>
      </c>
      <c r="AK20" s="26" t="s">
        <v>431</v>
      </c>
      <c r="AL20" s="49" t="s">
        <v>49</v>
      </c>
    </row>
    <row r="21" spans="1:38" s="2" customFormat="1" ht="26.25" customHeight="1" thickBot="1" x14ac:dyDescent="0.25">
      <c r="A21" s="70" t="s">
        <v>53</v>
      </c>
      <c r="B21" s="70" t="s">
        <v>66</v>
      </c>
      <c r="C21" s="71" t="s">
        <v>67</v>
      </c>
      <c r="D21" s="72"/>
      <c r="E21" s="6">
        <v>6.9045668826072051</v>
      </c>
      <c r="F21" s="6">
        <v>7.2564622441183566</v>
      </c>
      <c r="G21" s="6">
        <v>3.5561805682589478</v>
      </c>
      <c r="H21" s="6">
        <v>0.75341095199999997</v>
      </c>
      <c r="I21" s="6">
        <v>3.0734573883955307</v>
      </c>
      <c r="J21" s="6">
        <v>3.1872788222587118</v>
      </c>
      <c r="K21" s="6">
        <v>3.3788913391185611</v>
      </c>
      <c r="L21" s="6">
        <v>0.82600057760201362</v>
      </c>
      <c r="M21" s="6">
        <v>13.866088879399733</v>
      </c>
      <c r="N21" s="6">
        <v>0.61402344726276359</v>
      </c>
      <c r="O21" s="6">
        <v>0.26650603648089144</v>
      </c>
      <c r="P21" s="6">
        <v>1.892848871E-2</v>
      </c>
      <c r="Q21" s="6">
        <v>1.7142366136655884E-2</v>
      </c>
      <c r="R21" s="6">
        <v>0.58537524579268618</v>
      </c>
      <c r="S21" s="6">
        <v>0.14249995356694076</v>
      </c>
      <c r="T21" s="6">
        <v>1.2514829380730195</v>
      </c>
      <c r="U21" s="6">
        <v>1.3219286825361491E-2</v>
      </c>
      <c r="V21" s="6">
        <v>10.515068330330582</v>
      </c>
      <c r="W21" s="6">
        <v>2.131327346501648</v>
      </c>
      <c r="X21" s="6">
        <v>0.20858100623991574</v>
      </c>
      <c r="Y21" s="6">
        <v>0.33578925224860462</v>
      </c>
      <c r="Z21" s="6">
        <v>0.10678995792073949</v>
      </c>
      <c r="AA21" s="6">
        <v>8.6428235255520014E-2</v>
      </c>
      <c r="AB21" s="6">
        <v>0.73758845165760445</v>
      </c>
      <c r="AC21" s="6">
        <v>0.102218</v>
      </c>
      <c r="AD21" s="6">
        <v>1.224E-3</v>
      </c>
      <c r="AE21" s="60"/>
      <c r="AF21" s="26">
        <v>6736.9065949594069</v>
      </c>
      <c r="AG21" s="26">
        <v>211.20727477860001</v>
      </c>
      <c r="AH21" s="26">
        <v>68518.165956494879</v>
      </c>
      <c r="AI21" s="26">
        <v>20362.458071362315</v>
      </c>
      <c r="AJ21" s="26" t="s">
        <v>433</v>
      </c>
      <c r="AK21" s="26" t="s">
        <v>431</v>
      </c>
      <c r="AL21" s="49" t="s">
        <v>49</v>
      </c>
    </row>
    <row r="22" spans="1:38" s="2" customFormat="1" ht="26.25" customHeight="1" thickBot="1" x14ac:dyDescent="0.25">
      <c r="A22" s="70" t="s">
        <v>53</v>
      </c>
      <c r="B22" s="74" t="s">
        <v>68</v>
      </c>
      <c r="C22" s="71" t="s">
        <v>69</v>
      </c>
      <c r="D22" s="72"/>
      <c r="E22" s="6">
        <v>48.344638706273784</v>
      </c>
      <c r="F22" s="6">
        <v>1.7204355360352828</v>
      </c>
      <c r="G22" s="6">
        <v>20.043063329349362</v>
      </c>
      <c r="H22" s="6">
        <v>0.135364226</v>
      </c>
      <c r="I22" s="6">
        <v>0.87143366120585375</v>
      </c>
      <c r="J22" s="6">
        <v>0.96977039749773541</v>
      </c>
      <c r="K22" s="6">
        <v>1.3126463710081022</v>
      </c>
      <c r="L22" s="6">
        <v>0.25732312515401534</v>
      </c>
      <c r="M22" s="6">
        <v>46.478389779178954</v>
      </c>
      <c r="N22" s="6">
        <v>0.65855218578252106</v>
      </c>
      <c r="O22" s="6">
        <v>9.2502786480523277E-2</v>
      </c>
      <c r="P22" s="6">
        <v>0.37490762873844746</v>
      </c>
      <c r="Q22" s="6">
        <v>5.8893597269887819E-2</v>
      </c>
      <c r="R22" s="6">
        <v>0.60857231556307412</v>
      </c>
      <c r="S22" s="6">
        <v>0.43688963443673207</v>
      </c>
      <c r="T22" s="6">
        <v>0.95999085998495748</v>
      </c>
      <c r="U22" s="6">
        <v>0.34247865365154756</v>
      </c>
      <c r="V22" s="6">
        <v>3.3114892340851791</v>
      </c>
      <c r="W22" s="6">
        <v>0.90995891783257776</v>
      </c>
      <c r="X22" s="6">
        <v>3.7717458146979937E-2</v>
      </c>
      <c r="Y22" s="6">
        <v>6.3165944727594001E-2</v>
      </c>
      <c r="Z22" s="6">
        <v>1.9557883388354031E-2</v>
      </c>
      <c r="AA22" s="6">
        <v>1.5355964085311893E-2</v>
      </c>
      <c r="AB22" s="6">
        <v>0.13579725035338006</v>
      </c>
      <c r="AC22" s="6">
        <v>9.13299744E-2</v>
      </c>
      <c r="AD22" s="6">
        <v>4.9128009607895999E-3</v>
      </c>
      <c r="AE22" s="60"/>
      <c r="AF22" s="26">
        <v>54539.958145539371</v>
      </c>
      <c r="AG22" s="26">
        <v>1155.1908336743249</v>
      </c>
      <c r="AH22" s="26">
        <v>67155.134637595984</v>
      </c>
      <c r="AI22" s="26">
        <v>10330.039120356247</v>
      </c>
      <c r="AJ22" s="26">
        <v>13123.9979328069</v>
      </c>
      <c r="AK22" s="26" t="s">
        <v>431</v>
      </c>
      <c r="AL22" s="49" t="s">
        <v>49</v>
      </c>
    </row>
    <row r="23" spans="1:38" s="2" customFormat="1" ht="26.25" customHeight="1" thickBot="1" x14ac:dyDescent="0.25">
      <c r="A23" s="70" t="s">
        <v>70</v>
      </c>
      <c r="B23" s="74" t="s">
        <v>393</v>
      </c>
      <c r="C23" s="71" t="s">
        <v>389</v>
      </c>
      <c r="D23" s="117"/>
      <c r="E23" s="6">
        <v>6.9172638649999998</v>
      </c>
      <c r="F23" s="6">
        <v>0.65066587300000001</v>
      </c>
      <c r="G23" s="6">
        <v>1.2207229999999999E-2</v>
      </c>
      <c r="H23" s="6">
        <v>4.8828939999999996E-3</v>
      </c>
      <c r="I23" s="6">
        <v>0.30236048100000001</v>
      </c>
      <c r="J23" s="6">
        <v>0.30236048100000001</v>
      </c>
      <c r="K23" s="6">
        <v>0.30236048100000001</v>
      </c>
      <c r="L23" s="6">
        <v>0.229057649</v>
      </c>
      <c r="M23" s="6">
        <v>4.1400261130000002</v>
      </c>
      <c r="N23" s="6" t="s">
        <v>432</v>
      </c>
      <c r="O23" s="6">
        <v>6.1036270000000004E-3</v>
      </c>
      <c r="P23" s="6" t="s">
        <v>432</v>
      </c>
      <c r="Q23" s="6" t="s">
        <v>432</v>
      </c>
      <c r="R23" s="6">
        <v>3.0518117000000001E-2</v>
      </c>
      <c r="S23" s="6">
        <v>1.037615781</v>
      </c>
      <c r="T23" s="6">
        <v>4.2725343999999998E-2</v>
      </c>
      <c r="U23" s="6">
        <v>6.1036270000000004E-3</v>
      </c>
      <c r="V23" s="6">
        <v>0.61036222799999995</v>
      </c>
      <c r="W23" s="6" t="s">
        <v>432</v>
      </c>
      <c r="X23" s="6">
        <v>1.8310866599099609E-2</v>
      </c>
      <c r="Y23" s="6">
        <v>3.051811099849935E-2</v>
      </c>
      <c r="Z23" s="6">
        <v>2.0996460366967552E-2</v>
      </c>
      <c r="AA23" s="6">
        <v>4.8218615377628969E-3</v>
      </c>
      <c r="AB23" s="6">
        <v>7.4647299502329414E-2</v>
      </c>
      <c r="AC23" s="6" t="s">
        <v>431</v>
      </c>
      <c r="AD23" s="6" t="s">
        <v>431</v>
      </c>
      <c r="AE23" s="60"/>
      <c r="AF23" s="26">
        <v>26306.611680706439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8.0811224817849006</v>
      </c>
      <c r="F24" s="6">
        <v>8.4168870660043797</v>
      </c>
      <c r="G24" s="6">
        <v>2.2635972761579728</v>
      </c>
      <c r="H24" s="6">
        <v>0.88159960500000001</v>
      </c>
      <c r="I24" s="6">
        <v>3.4980741500856585</v>
      </c>
      <c r="J24" s="6">
        <v>3.6007744880856585</v>
      </c>
      <c r="K24" s="6">
        <v>3.7965825170856582</v>
      </c>
      <c r="L24" s="6">
        <v>0.95177161797718945</v>
      </c>
      <c r="M24" s="6">
        <v>15.866652361445245</v>
      </c>
      <c r="N24" s="6">
        <v>0.68178475895916002</v>
      </c>
      <c r="O24" s="6">
        <v>0.31084468023186002</v>
      </c>
      <c r="P24" s="6">
        <v>2.2608197096E-2</v>
      </c>
      <c r="Q24" s="6">
        <v>1.7768080563846489E-2</v>
      </c>
      <c r="R24" s="6">
        <v>0.61777197845877441</v>
      </c>
      <c r="S24" s="6">
        <v>0.15515465196187744</v>
      </c>
      <c r="T24" s="6">
        <v>0.76620937581091442</v>
      </c>
      <c r="U24" s="6">
        <v>1.5364292971491E-2</v>
      </c>
      <c r="V24" s="6">
        <v>12.28065331447916</v>
      </c>
      <c r="W24" s="6">
        <v>2.4629167356799906</v>
      </c>
      <c r="X24" s="6">
        <v>0.24123202190082269</v>
      </c>
      <c r="Y24" s="6">
        <v>0.38723019354171717</v>
      </c>
      <c r="Z24" s="6">
        <v>0.12212420669673926</v>
      </c>
      <c r="AA24" s="6">
        <v>9.8298160848423868E-2</v>
      </c>
      <c r="AB24" s="6">
        <v>0.84888458298770297</v>
      </c>
      <c r="AC24" s="6">
        <v>0.119358027984</v>
      </c>
      <c r="AD24" s="6">
        <v>1.4139999999999999E-3</v>
      </c>
      <c r="AE24" s="60"/>
      <c r="AF24" s="26">
        <v>4194.303064450306</v>
      </c>
      <c r="AG24" s="26" t="s">
        <v>431</v>
      </c>
      <c r="AH24" s="26">
        <v>88648.549476658867</v>
      </c>
      <c r="AI24" s="26">
        <v>23827.016467945727</v>
      </c>
      <c r="AJ24" s="26" t="s">
        <v>431</v>
      </c>
      <c r="AK24" s="26" t="s">
        <v>431</v>
      </c>
      <c r="AL24" s="49" t="s">
        <v>49</v>
      </c>
    </row>
    <row r="25" spans="1:38" s="2" customFormat="1" ht="26.25" customHeight="1" thickBot="1" x14ac:dyDescent="0.25">
      <c r="A25" s="70" t="s">
        <v>73</v>
      </c>
      <c r="B25" s="74" t="s">
        <v>74</v>
      </c>
      <c r="C25" s="76" t="s">
        <v>75</v>
      </c>
      <c r="D25" s="72"/>
      <c r="E25" s="6">
        <v>2.1324220240234024</v>
      </c>
      <c r="F25" s="6">
        <v>0.16610169890509521</v>
      </c>
      <c r="G25" s="6">
        <v>0.12312357987579199</v>
      </c>
      <c r="H25" s="6" t="s">
        <v>432</v>
      </c>
      <c r="I25" s="6">
        <v>1.5035433700065638E-2</v>
      </c>
      <c r="J25" s="6">
        <v>1.5035433700065638E-2</v>
      </c>
      <c r="K25" s="6">
        <v>1.5035433700065638E-2</v>
      </c>
      <c r="L25" s="6">
        <v>7.2165116921009131E-3</v>
      </c>
      <c r="M25" s="6">
        <v>1.356454799600163</v>
      </c>
      <c r="N25" s="6">
        <v>1.8390105288567705E-2</v>
      </c>
      <c r="O25" s="6">
        <v>7.6020599222610375E-6</v>
      </c>
      <c r="P25" s="6">
        <v>3.357544278961423E-4</v>
      </c>
      <c r="Q25" s="6">
        <v>1.456860318200854E-5</v>
      </c>
      <c r="R25" s="6">
        <v>1.7728395294012897E-3</v>
      </c>
      <c r="S25" s="6">
        <v>1.0763831516553309E-3</v>
      </c>
      <c r="T25" s="6">
        <v>1.4616883237811294E-5</v>
      </c>
      <c r="U25" s="6">
        <v>1.4566189179218402E-5</v>
      </c>
      <c r="V25" s="6">
        <v>2.7864483237036914E-3</v>
      </c>
      <c r="W25" s="6" t="s">
        <v>432</v>
      </c>
      <c r="X25" s="6">
        <v>6.4265204162640584E-7</v>
      </c>
      <c r="Y25" s="6">
        <v>1.1781954060468814E-6</v>
      </c>
      <c r="Z25" s="6">
        <v>4.0165752691688589E-7</v>
      </c>
      <c r="AA25" s="6">
        <v>1.1993572517376427E-3</v>
      </c>
      <c r="AB25" s="6">
        <v>1.2015797567122327E-3</v>
      </c>
      <c r="AC25" s="6" t="s">
        <v>431</v>
      </c>
      <c r="AD25" s="6" t="s">
        <v>431</v>
      </c>
      <c r="AE25" s="60"/>
      <c r="AF25" s="26">
        <v>6354.9741254149476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1.0887771417779941</v>
      </c>
      <c r="F26" s="6">
        <v>9.5873832024784278E-2</v>
      </c>
      <c r="G26" s="6">
        <v>7.0515675231886205E-2</v>
      </c>
      <c r="H26" s="6" t="s">
        <v>432</v>
      </c>
      <c r="I26" s="6">
        <v>8.6550628329083619E-3</v>
      </c>
      <c r="J26" s="6">
        <v>8.6550628329083619E-3</v>
      </c>
      <c r="K26" s="6">
        <v>8.6550628329083619E-3</v>
      </c>
      <c r="L26" s="6">
        <v>4.1470737575365095E-3</v>
      </c>
      <c r="M26" s="6">
        <v>1.0005298388172492</v>
      </c>
      <c r="N26" s="6">
        <v>0.24962736652376963</v>
      </c>
      <c r="O26" s="6">
        <v>4.4004838299265941E-6</v>
      </c>
      <c r="P26" s="6">
        <v>1.9431091258641936E-4</v>
      </c>
      <c r="Q26" s="6">
        <v>8.40689198527272E-6</v>
      </c>
      <c r="R26" s="6">
        <v>1.0135221674841303E-3</v>
      </c>
      <c r="S26" s="6">
        <v>6.1557443092283759E-4</v>
      </c>
      <c r="T26" s="6">
        <v>9.0637405153507528E-6</v>
      </c>
      <c r="U26" s="6">
        <v>8.3740495587688198E-6</v>
      </c>
      <c r="V26" s="6">
        <v>1.6002642922831776E-3</v>
      </c>
      <c r="W26" s="6" t="s">
        <v>432</v>
      </c>
      <c r="X26" s="6">
        <v>9.9406274382504761E-6</v>
      </c>
      <c r="Y26" s="6">
        <v>1.8224483581083607E-5</v>
      </c>
      <c r="Z26" s="6">
        <v>6.2128921628337815E-6</v>
      </c>
      <c r="AA26" s="6">
        <v>6.5917337295155938E-4</v>
      </c>
      <c r="AB26" s="6">
        <v>6.9355137613372729E-4</v>
      </c>
      <c r="AC26" s="6" t="s">
        <v>431</v>
      </c>
      <c r="AD26" s="6" t="s">
        <v>431</v>
      </c>
      <c r="AE26" s="60"/>
      <c r="AF26" s="26">
        <v>3600.9836691527335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130.79663818500001</v>
      </c>
      <c r="F27" s="6">
        <v>7.531443747</v>
      </c>
      <c r="G27" s="6">
        <v>0.17533444000000001</v>
      </c>
      <c r="H27" s="6">
        <v>1.814025456</v>
      </c>
      <c r="I27" s="6">
        <v>5.1591636860000003</v>
      </c>
      <c r="J27" s="6">
        <v>5.1591636860000003</v>
      </c>
      <c r="K27" s="6">
        <v>5.1591636860000003</v>
      </c>
      <c r="L27" s="6">
        <v>4.2766506350000002</v>
      </c>
      <c r="M27" s="6">
        <v>87.245793265000003</v>
      </c>
      <c r="N27" s="6">
        <v>16.497068506000002</v>
      </c>
      <c r="O27" s="6">
        <v>0.16683341199999999</v>
      </c>
      <c r="P27" s="6">
        <v>8.5670156999999997E-2</v>
      </c>
      <c r="Q27" s="6">
        <v>2.0601199999999999E-3</v>
      </c>
      <c r="R27" s="6">
        <v>0.80983227499999999</v>
      </c>
      <c r="S27" s="6">
        <v>28.336789566</v>
      </c>
      <c r="T27" s="6">
        <v>1.16806319</v>
      </c>
      <c r="U27" s="6">
        <v>0.16664706100000001</v>
      </c>
      <c r="V27" s="6">
        <v>16.655554311</v>
      </c>
      <c r="W27" s="6">
        <v>8.1868849265999994</v>
      </c>
      <c r="X27" s="6">
        <v>0.35943176416639999</v>
      </c>
      <c r="Y27" s="6">
        <v>0.40312760880979998</v>
      </c>
      <c r="Z27" s="6">
        <v>0.31489562337299998</v>
      </c>
      <c r="AA27" s="6">
        <v>0.3396732206277</v>
      </c>
      <c r="AB27" s="6">
        <v>1.4171282169771</v>
      </c>
      <c r="AC27" s="6" t="s">
        <v>431</v>
      </c>
      <c r="AD27" s="6">
        <v>1.637707</v>
      </c>
      <c r="AE27" s="60"/>
      <c r="AF27" s="26">
        <v>565655.019709902</v>
      </c>
      <c r="AG27" s="26" t="s">
        <v>433</v>
      </c>
      <c r="AH27" s="26">
        <v>2212.4514917139945</v>
      </c>
      <c r="AI27" s="26">
        <v>31901.427179549501</v>
      </c>
      <c r="AJ27" s="26">
        <v>1468.7831713429302</v>
      </c>
      <c r="AK27" s="26" t="s">
        <v>431</v>
      </c>
      <c r="AL27" s="49" t="s">
        <v>49</v>
      </c>
    </row>
    <row r="28" spans="1:38" s="2" customFormat="1" ht="26.25" customHeight="1" thickBot="1" x14ac:dyDescent="0.25">
      <c r="A28" s="70" t="s">
        <v>78</v>
      </c>
      <c r="B28" s="70" t="s">
        <v>81</v>
      </c>
      <c r="C28" s="71" t="s">
        <v>82</v>
      </c>
      <c r="D28" s="72"/>
      <c r="E28" s="6">
        <v>16.033773784000001</v>
      </c>
      <c r="F28" s="6">
        <v>0.96521168499999999</v>
      </c>
      <c r="G28" s="6">
        <v>1.8233030000000001E-2</v>
      </c>
      <c r="H28" s="6">
        <v>4.4619692000000002E-2</v>
      </c>
      <c r="I28" s="6">
        <v>0.79693681999999999</v>
      </c>
      <c r="J28" s="6">
        <v>0.79693681999999999</v>
      </c>
      <c r="K28" s="6">
        <v>0.79693681999999999</v>
      </c>
      <c r="L28" s="6">
        <v>0.63236172000000002</v>
      </c>
      <c r="M28" s="6">
        <v>11.379625575</v>
      </c>
      <c r="N28" s="6">
        <v>0.89384988200000004</v>
      </c>
      <c r="O28" s="6">
        <v>1.0731396000000001E-2</v>
      </c>
      <c r="P28" s="6">
        <v>7.4682389999999998E-3</v>
      </c>
      <c r="Q28" s="6">
        <v>1.4449600000000001E-4</v>
      </c>
      <c r="R28" s="6">
        <v>5.6650666000000002E-2</v>
      </c>
      <c r="S28" s="6">
        <v>1.8262808509999999</v>
      </c>
      <c r="T28" s="6">
        <v>7.4868587E-2</v>
      </c>
      <c r="U28" s="6">
        <v>1.0752942999999999E-2</v>
      </c>
      <c r="V28" s="6">
        <v>1.077682808</v>
      </c>
      <c r="W28" s="6">
        <v>0.61920528959999999</v>
      </c>
      <c r="X28" s="6">
        <v>2.7526534900399999E-2</v>
      </c>
      <c r="Y28" s="6">
        <v>3.0918385464100001E-2</v>
      </c>
      <c r="Z28" s="6">
        <v>2.41773883813E-2</v>
      </c>
      <c r="AA28" s="6">
        <v>2.57560082823E-2</v>
      </c>
      <c r="AB28" s="6">
        <v>0.10837831703009999</v>
      </c>
      <c r="AC28" s="6" t="s">
        <v>431</v>
      </c>
      <c r="AD28" s="6">
        <v>0.12942600000000001</v>
      </c>
      <c r="AE28" s="60"/>
      <c r="AF28" s="26">
        <v>55384.858821059948</v>
      </c>
      <c r="AG28" s="26" t="s">
        <v>433</v>
      </c>
      <c r="AH28" s="26" t="s">
        <v>433</v>
      </c>
      <c r="AI28" s="26">
        <v>3703.0367415303995</v>
      </c>
      <c r="AJ28" s="26">
        <v>185.70000303852268</v>
      </c>
      <c r="AK28" s="26" t="s">
        <v>431</v>
      </c>
      <c r="AL28" s="49" t="s">
        <v>49</v>
      </c>
    </row>
    <row r="29" spans="1:38" s="2" customFormat="1" ht="26.25" customHeight="1" thickBot="1" x14ac:dyDescent="0.25">
      <c r="A29" s="70" t="s">
        <v>78</v>
      </c>
      <c r="B29" s="70" t="s">
        <v>83</v>
      </c>
      <c r="C29" s="71" t="s">
        <v>84</v>
      </c>
      <c r="D29" s="72"/>
      <c r="E29" s="6">
        <v>71.135003741000006</v>
      </c>
      <c r="F29" s="6">
        <v>1.789602575</v>
      </c>
      <c r="G29" s="6">
        <v>7.9176745000000007E-2</v>
      </c>
      <c r="H29" s="6">
        <v>0.22033529600000001</v>
      </c>
      <c r="I29" s="6">
        <v>1.092183686</v>
      </c>
      <c r="J29" s="6">
        <v>1.092183686</v>
      </c>
      <c r="K29" s="6">
        <v>1.092183686</v>
      </c>
      <c r="L29" s="6">
        <v>0.72458691200000003</v>
      </c>
      <c r="M29" s="6">
        <v>20.665154615999999</v>
      </c>
      <c r="N29" s="6">
        <v>3.5840985170000002</v>
      </c>
      <c r="O29" s="6">
        <v>2.9162581999999999E-2</v>
      </c>
      <c r="P29" s="6">
        <v>3.1909435999999999E-2</v>
      </c>
      <c r="Q29" s="6">
        <v>6.0222200000000002E-4</v>
      </c>
      <c r="R29" s="6">
        <v>0.172688428</v>
      </c>
      <c r="S29" s="6">
        <v>4.9584749239999999</v>
      </c>
      <c r="T29" s="6">
        <v>0.20304645700000001</v>
      </c>
      <c r="U29" s="6">
        <v>2.9336942000000001E-2</v>
      </c>
      <c r="V29" s="6">
        <v>2.9578076580000001</v>
      </c>
      <c r="W29" s="6">
        <v>0.65839319389999995</v>
      </c>
      <c r="X29" s="6">
        <v>2.7518348021400001E-2</v>
      </c>
      <c r="Y29" s="6">
        <v>0.16663888524420001</v>
      </c>
      <c r="Z29" s="6">
        <v>0.1862074882816</v>
      </c>
      <c r="AA29" s="6">
        <v>4.2806319144499998E-2</v>
      </c>
      <c r="AB29" s="6">
        <v>0.42317104069220002</v>
      </c>
      <c r="AC29" s="6" t="s">
        <v>431</v>
      </c>
      <c r="AD29" s="6">
        <v>0.13126699999999999</v>
      </c>
      <c r="AE29" s="60"/>
      <c r="AF29" s="26">
        <v>239374.98927250432</v>
      </c>
      <c r="AG29" s="26" t="s">
        <v>433</v>
      </c>
      <c r="AH29" s="26">
        <v>10645.080106514732</v>
      </c>
      <c r="AI29" s="26">
        <v>16219.927153217339</v>
      </c>
      <c r="AJ29" s="26">
        <v>818.32718543678868</v>
      </c>
      <c r="AK29" s="26" t="s">
        <v>431</v>
      </c>
      <c r="AL29" s="49" t="s">
        <v>49</v>
      </c>
    </row>
    <row r="30" spans="1:38" s="2" customFormat="1" ht="26.25" customHeight="1" thickBot="1" x14ac:dyDescent="0.25">
      <c r="A30" s="70" t="s">
        <v>78</v>
      </c>
      <c r="B30" s="70" t="s">
        <v>85</v>
      </c>
      <c r="C30" s="71" t="s">
        <v>86</v>
      </c>
      <c r="D30" s="72"/>
      <c r="E30" s="6">
        <v>1.7083784630000001</v>
      </c>
      <c r="F30" s="6">
        <v>5.7400330569999998</v>
      </c>
      <c r="G30" s="6">
        <v>4.267252E-3</v>
      </c>
      <c r="H30" s="6">
        <v>2.4451351E-2</v>
      </c>
      <c r="I30" s="6">
        <v>0.113196112</v>
      </c>
      <c r="J30" s="6">
        <v>0.113196112</v>
      </c>
      <c r="K30" s="6">
        <v>0.113196112</v>
      </c>
      <c r="L30" s="6">
        <v>2.240437E-2</v>
      </c>
      <c r="M30" s="6">
        <v>56.326825941999999</v>
      </c>
      <c r="N30" s="6">
        <v>1.292596584</v>
      </c>
      <c r="O30" s="6">
        <v>7.0607739999999997E-3</v>
      </c>
      <c r="P30" s="6">
        <v>3.6473719999999999E-3</v>
      </c>
      <c r="Q30" s="6">
        <v>1.25773E-4</v>
      </c>
      <c r="R30" s="6">
        <v>3.2017727000000003E-2</v>
      </c>
      <c r="S30" s="6">
        <v>1.192247617</v>
      </c>
      <c r="T30" s="6">
        <v>4.9756812999999997E-2</v>
      </c>
      <c r="U30" s="6">
        <v>7.0301720000000003E-3</v>
      </c>
      <c r="V30" s="6">
        <v>0.70265307399999999</v>
      </c>
      <c r="W30" s="6">
        <v>0.16211614260000001</v>
      </c>
      <c r="X30" s="6">
        <v>4.3788953372000004E-3</v>
      </c>
      <c r="Y30" s="6">
        <v>5.5703595481999997E-3</v>
      </c>
      <c r="Z30" s="6">
        <v>3.3873547945000001E-3</v>
      </c>
      <c r="AA30" s="6">
        <v>6.1797949309000001E-3</v>
      </c>
      <c r="AB30" s="6">
        <v>1.9516404610799998E-2</v>
      </c>
      <c r="AC30" s="6" t="s">
        <v>431</v>
      </c>
      <c r="AD30" s="6">
        <v>8.0162999999999998E-2</v>
      </c>
      <c r="AE30" s="60"/>
      <c r="AF30" s="26">
        <v>17091.3223127536</v>
      </c>
      <c r="AG30" s="26" t="s">
        <v>433</v>
      </c>
      <c r="AH30" s="26" t="s">
        <v>433</v>
      </c>
      <c r="AI30" s="26">
        <v>358.21381040247803</v>
      </c>
      <c r="AJ30" s="26" t="s">
        <v>433</v>
      </c>
      <c r="AK30" s="26" t="s">
        <v>431</v>
      </c>
      <c r="AL30" s="49" t="s">
        <v>49</v>
      </c>
    </row>
    <row r="31" spans="1:38" s="2" customFormat="1" ht="26.25" customHeight="1" thickBot="1" x14ac:dyDescent="0.25">
      <c r="A31" s="70" t="s">
        <v>78</v>
      </c>
      <c r="B31" s="70" t="s">
        <v>87</v>
      </c>
      <c r="C31" s="71" t="s">
        <v>88</v>
      </c>
      <c r="D31" s="72"/>
      <c r="E31" s="6" t="s">
        <v>431</v>
      </c>
      <c r="F31" s="6">
        <v>2.928604929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154537.05512835213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2.8685078650000002</v>
      </c>
      <c r="J32" s="6">
        <v>5.145888899</v>
      </c>
      <c r="K32" s="6">
        <v>7.0068111139999996</v>
      </c>
      <c r="L32" s="6">
        <v>0.31622187600000001</v>
      </c>
      <c r="M32" s="6" t="s">
        <v>431</v>
      </c>
      <c r="N32" s="6">
        <v>6.2038514100000004</v>
      </c>
      <c r="O32" s="6">
        <v>3.0590566E-2</v>
      </c>
      <c r="P32" s="6" t="s">
        <v>432</v>
      </c>
      <c r="Q32" s="6">
        <v>7.2471885E-2</v>
      </c>
      <c r="R32" s="6">
        <v>2.2790471480000001</v>
      </c>
      <c r="S32" s="6">
        <v>49.735103703</v>
      </c>
      <c r="T32" s="6">
        <v>0.37294124099999998</v>
      </c>
      <c r="U32" s="6">
        <v>5.7370158999999997E-2</v>
      </c>
      <c r="V32" s="6">
        <v>22.524987873000001</v>
      </c>
      <c r="W32" s="6" t="s">
        <v>431</v>
      </c>
      <c r="X32" s="6">
        <v>8.1327673058000007E-3</v>
      </c>
      <c r="Y32" s="6">
        <v>4.0596633190000001E-4</v>
      </c>
      <c r="Z32" s="6">
        <v>5.9928363230000005E-4</v>
      </c>
      <c r="AA32" s="6" t="s">
        <v>432</v>
      </c>
      <c r="AB32" s="6">
        <v>9.1380172696000003E-3</v>
      </c>
      <c r="AC32" s="6" t="s">
        <v>431</v>
      </c>
      <c r="AD32" s="6" t="s">
        <v>431</v>
      </c>
      <c r="AE32" s="60"/>
      <c r="AF32" s="26" t="s">
        <v>433</v>
      </c>
      <c r="AG32" s="26" t="s">
        <v>433</v>
      </c>
      <c r="AH32" s="26" t="s">
        <v>433</v>
      </c>
      <c r="AI32" s="26" t="s">
        <v>433</v>
      </c>
      <c r="AJ32" s="26" t="s">
        <v>433</v>
      </c>
      <c r="AK32" s="26">
        <v>308185372.43403542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1.7207860180000001</v>
      </c>
      <c r="J33" s="6">
        <v>3.1866407570000002</v>
      </c>
      <c r="K33" s="6">
        <v>6.3732815220000001</v>
      </c>
      <c r="L33" s="6">
        <v>6.7556782999999995E-2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308185372.43403542</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2.5826031749999999E-3</v>
      </c>
      <c r="X34" s="6">
        <v>1.5974864999999999E-3</v>
      </c>
      <c r="Y34" s="6">
        <v>2.6624775000000001E-3</v>
      </c>
      <c r="Z34" s="6">
        <v>1.83178452E-3</v>
      </c>
      <c r="AA34" s="6">
        <v>4.2067144500000002E-4</v>
      </c>
      <c r="AB34" s="6">
        <v>6.5124199650000002E-3</v>
      </c>
      <c r="AC34" s="6" t="s">
        <v>431</v>
      </c>
      <c r="AD34" s="6" t="s">
        <v>431</v>
      </c>
      <c r="AE34" s="60"/>
      <c r="AF34" s="26">
        <v>2295.055605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29.283671387999998</v>
      </c>
      <c r="F36" s="6">
        <v>1.3567636869999999</v>
      </c>
      <c r="G36" s="6">
        <v>7.341199348</v>
      </c>
      <c r="H36" s="6">
        <v>3.448656E-3</v>
      </c>
      <c r="I36" s="6">
        <v>1.4212292390000001</v>
      </c>
      <c r="J36" s="6">
        <v>1.595088791</v>
      </c>
      <c r="K36" s="6">
        <v>1.595088791</v>
      </c>
      <c r="L36" s="6">
        <v>0.22098189400000001</v>
      </c>
      <c r="M36" s="6">
        <v>3.6457242179999998</v>
      </c>
      <c r="N36" s="6">
        <v>7.5396271000000001E-2</v>
      </c>
      <c r="O36" s="6">
        <v>7.1966110000000003E-3</v>
      </c>
      <c r="P36" s="6">
        <v>1.2510009000000001E-2</v>
      </c>
      <c r="Q36" s="6">
        <v>0.12412445599999999</v>
      </c>
      <c r="R36" s="6">
        <v>0.17672011900000001</v>
      </c>
      <c r="S36" s="6">
        <v>9.8533081999999994E-2</v>
      </c>
      <c r="T36" s="6">
        <v>7.5295198250000004</v>
      </c>
      <c r="U36" s="6">
        <v>1.1736524E-2</v>
      </c>
      <c r="V36" s="6">
        <v>0.59119852799999995</v>
      </c>
      <c r="W36" s="6">
        <v>0.14122490953453004</v>
      </c>
      <c r="X36" s="6">
        <v>1.666316778663115E-3</v>
      </c>
      <c r="Y36" s="6">
        <v>9.4665604078475601E-3</v>
      </c>
      <c r="Z36" s="6">
        <v>7.1966073787835903E-3</v>
      </c>
      <c r="AA36" s="6">
        <v>2.3086278582231381E-3</v>
      </c>
      <c r="AB36" s="6">
        <v>2.0638112423517402E-2</v>
      </c>
      <c r="AC36" s="6">
        <v>5.3026999999999998E-2</v>
      </c>
      <c r="AD36" s="6">
        <v>0.13948099999999999</v>
      </c>
      <c r="AE36" s="60"/>
      <c r="AF36" s="26">
        <v>20643.692459734932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22.725239009199999</v>
      </c>
      <c r="AG37" s="26" t="s">
        <v>431</v>
      </c>
      <c r="AH37" s="26">
        <v>1697.7547177991401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9.6831886096975399</v>
      </c>
      <c r="F39" s="6">
        <v>1.642876050239759</v>
      </c>
      <c r="G39" s="6">
        <v>8.7372208743695747</v>
      </c>
      <c r="H39" s="6" t="s">
        <v>432</v>
      </c>
      <c r="I39" s="6">
        <v>1.8422783673475851</v>
      </c>
      <c r="J39" s="6">
        <v>2.2435677593475849</v>
      </c>
      <c r="K39" s="6">
        <v>2.6545574433475849</v>
      </c>
      <c r="L39" s="6">
        <v>0.16510416426818406</v>
      </c>
      <c r="M39" s="6">
        <v>6.9843948792537871</v>
      </c>
      <c r="N39" s="6">
        <v>0.85673838499999999</v>
      </c>
      <c r="O39" s="6">
        <v>6.5569257000000006E-2</v>
      </c>
      <c r="P39" s="6">
        <v>4.9883160040830578E-2</v>
      </c>
      <c r="Q39" s="6">
        <v>6.5398298999999993E-2</v>
      </c>
      <c r="R39" s="6">
        <v>0.90274492200000001</v>
      </c>
      <c r="S39" s="6">
        <v>0.174232625</v>
      </c>
      <c r="T39" s="6">
        <v>7.6175270240000001</v>
      </c>
      <c r="U39" s="6">
        <v>1.5247884999999999E-2</v>
      </c>
      <c r="V39" s="6">
        <v>2.7510995079999998</v>
      </c>
      <c r="W39" s="6">
        <v>1.1910249279870899</v>
      </c>
      <c r="X39" s="6">
        <v>0.12521789591158533</v>
      </c>
      <c r="Y39" s="6">
        <v>0.20137171318166575</v>
      </c>
      <c r="Z39" s="6">
        <v>9.092756354626691E-2</v>
      </c>
      <c r="AA39" s="6">
        <v>7.5857356740044971E-2</v>
      </c>
      <c r="AB39" s="6">
        <v>0.49337452937956294</v>
      </c>
      <c r="AC39" s="6">
        <v>3.0032487288557001E-2</v>
      </c>
      <c r="AD39" s="6">
        <v>0.63424499999999995</v>
      </c>
      <c r="AE39" s="60"/>
      <c r="AF39" s="26">
        <v>41668.920850871902</v>
      </c>
      <c r="AG39" s="26">
        <v>3730.2</v>
      </c>
      <c r="AH39" s="26">
        <v>96926.71391691445</v>
      </c>
      <c r="AI39" s="26">
        <v>6676.1512453358382</v>
      </c>
      <c r="AJ39" s="26" t="s">
        <v>433</v>
      </c>
      <c r="AK39" s="26" t="s">
        <v>431</v>
      </c>
      <c r="AL39" s="49" t="s">
        <v>49</v>
      </c>
    </row>
    <row r="40" spans="1:38" s="2" customFormat="1" ht="26.25" customHeight="1" thickBot="1" x14ac:dyDescent="0.25">
      <c r="A40" s="70" t="s">
        <v>70</v>
      </c>
      <c r="B40" s="70" t="s">
        <v>105</v>
      </c>
      <c r="C40" s="71" t="s">
        <v>391</v>
      </c>
      <c r="D40" s="72"/>
      <c r="E40" s="6">
        <v>8.4286020000000003E-2</v>
      </c>
      <c r="F40" s="6">
        <v>6.9284936249999998</v>
      </c>
      <c r="G40" s="6">
        <v>6.0966380000000001E-2</v>
      </c>
      <c r="H40" s="6">
        <v>9.1452999999999993E-5</v>
      </c>
      <c r="I40" s="6">
        <v>0.11467775600000001</v>
      </c>
      <c r="J40" s="6">
        <v>0.11467775600000001</v>
      </c>
      <c r="K40" s="6">
        <v>0.11467775600000001</v>
      </c>
      <c r="L40" s="6">
        <v>5.7308410000000004E-3</v>
      </c>
      <c r="M40" s="6">
        <v>18.923750560999999</v>
      </c>
      <c r="N40" s="6">
        <v>0.152415948</v>
      </c>
      <c r="O40" s="6">
        <v>3.0483000000000002E-4</v>
      </c>
      <c r="P40" s="6" t="s">
        <v>432</v>
      </c>
      <c r="Q40" s="6" t="s">
        <v>432</v>
      </c>
      <c r="R40" s="6">
        <v>1.5241569999999999E-3</v>
      </c>
      <c r="S40" s="6">
        <v>5.1821420999999999E-2</v>
      </c>
      <c r="T40" s="6">
        <v>2.1338199999999998E-3</v>
      </c>
      <c r="U40" s="6">
        <v>3.0483000000000002E-4</v>
      </c>
      <c r="V40" s="6">
        <v>3.0483189000000001E-2</v>
      </c>
      <c r="W40" s="6" t="s">
        <v>432</v>
      </c>
      <c r="X40" s="6">
        <v>1.2193275736646001E-3</v>
      </c>
      <c r="Y40" s="6">
        <v>1.2193275736646001E-3</v>
      </c>
      <c r="Z40" s="6">
        <v>1.048621713351556E-3</v>
      </c>
      <c r="AA40" s="6">
        <v>2.408171957987585E-4</v>
      </c>
      <c r="AB40" s="6">
        <v>3.7280940564795146E-3</v>
      </c>
      <c r="AC40" s="6" t="s">
        <v>431</v>
      </c>
      <c r="AD40" s="6" t="s">
        <v>431</v>
      </c>
      <c r="AE40" s="60"/>
      <c r="AF40" s="26">
        <v>1283.6471031754077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18.748270430000002</v>
      </c>
      <c r="F41" s="6">
        <v>24.961652089000001</v>
      </c>
      <c r="G41" s="6">
        <v>8.1753597320000004</v>
      </c>
      <c r="H41" s="6">
        <v>5.1736639789999996</v>
      </c>
      <c r="I41" s="6">
        <v>33.494883328</v>
      </c>
      <c r="J41" s="6">
        <v>34.240967916999999</v>
      </c>
      <c r="K41" s="6">
        <v>35.721279738</v>
      </c>
      <c r="L41" s="6">
        <v>5.3183994129999999</v>
      </c>
      <c r="M41" s="6">
        <v>292.22909411900002</v>
      </c>
      <c r="N41" s="6">
        <v>2.519257761</v>
      </c>
      <c r="O41" s="6">
        <v>1.000280099</v>
      </c>
      <c r="P41" s="6">
        <v>8.2086521999999995E-2</v>
      </c>
      <c r="Q41" s="6">
        <v>4.7258069E-2</v>
      </c>
      <c r="R41" s="6">
        <v>1.8049730479999999</v>
      </c>
      <c r="S41" s="6">
        <v>0.53535889400000003</v>
      </c>
      <c r="T41" s="6">
        <v>0.19875356699999999</v>
      </c>
      <c r="U41" s="6">
        <v>4.4835109999999997E-2</v>
      </c>
      <c r="V41" s="6">
        <v>39.833182557999997</v>
      </c>
      <c r="W41" s="6">
        <v>40.072507466713837</v>
      </c>
      <c r="X41" s="6">
        <v>9.0081168620666929</v>
      </c>
      <c r="Y41" s="6">
        <v>8.3194849752684075</v>
      </c>
      <c r="Z41" s="6">
        <v>3.1557993492566707</v>
      </c>
      <c r="AA41" s="6">
        <v>5.1231975677622783</v>
      </c>
      <c r="AB41" s="6">
        <v>25.606598754354049</v>
      </c>
      <c r="AC41" s="6">
        <v>0.38346799999999998</v>
      </c>
      <c r="AD41" s="6">
        <v>0.39102900000000002</v>
      </c>
      <c r="AE41" s="60"/>
      <c r="AF41" s="26">
        <v>98388.557499906397</v>
      </c>
      <c r="AG41" s="26">
        <v>2275.5</v>
      </c>
      <c r="AH41" s="26">
        <v>144792.1356585887</v>
      </c>
      <c r="AI41" s="26">
        <v>76411.007968625898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19.756633353000002</v>
      </c>
      <c r="F43" s="6">
        <v>1.4638058</v>
      </c>
      <c r="G43" s="6">
        <v>1.0148369850000001</v>
      </c>
      <c r="H43" s="6" t="s">
        <v>432</v>
      </c>
      <c r="I43" s="6">
        <v>0.88650475799999995</v>
      </c>
      <c r="J43" s="6">
        <v>0.89240153300000002</v>
      </c>
      <c r="K43" s="6">
        <v>0.90518132299999998</v>
      </c>
      <c r="L43" s="6">
        <v>0.54684960800000004</v>
      </c>
      <c r="M43" s="6">
        <v>4.0969869680000004</v>
      </c>
      <c r="N43" s="6">
        <v>7.7791437000000005E-2</v>
      </c>
      <c r="O43" s="6">
        <v>3.6009007000000003E-2</v>
      </c>
      <c r="P43" s="6">
        <v>4.6267729999999998E-3</v>
      </c>
      <c r="Q43" s="6">
        <v>2.794585E-3</v>
      </c>
      <c r="R43" s="6">
        <v>6.7407046999999998E-2</v>
      </c>
      <c r="S43" s="6">
        <v>2.2628451000000001E-2</v>
      </c>
      <c r="T43" s="6">
        <v>1.3521093E-2</v>
      </c>
      <c r="U43" s="6">
        <v>6.0155010000000004E-3</v>
      </c>
      <c r="V43" s="6">
        <v>2.5898587470000001</v>
      </c>
      <c r="W43" s="6">
        <v>0.30006853224782881</v>
      </c>
      <c r="X43" s="6">
        <v>2.7614873610689969E-2</v>
      </c>
      <c r="Y43" s="6">
        <v>4.4446242885687159E-2</v>
      </c>
      <c r="Z43" s="6">
        <v>1.3847331178585677E-2</v>
      </c>
      <c r="AA43" s="6">
        <v>1.1090007153196252E-2</v>
      </c>
      <c r="AB43" s="6">
        <v>9.6998454828159053E-2</v>
      </c>
      <c r="AC43" s="6">
        <v>1.8260999999999999E-2</v>
      </c>
      <c r="AD43" s="6">
        <v>6.7190000000000001E-3</v>
      </c>
      <c r="AE43" s="60"/>
      <c r="AF43" s="26">
        <v>22515.650779242413</v>
      </c>
      <c r="AG43" s="26" t="s">
        <v>433</v>
      </c>
      <c r="AH43" s="26">
        <v>6226.1712379540404</v>
      </c>
      <c r="AI43" s="26">
        <v>2826.561109955589</v>
      </c>
      <c r="AJ43" s="26" t="s">
        <v>433</v>
      </c>
      <c r="AK43" s="26" t="s">
        <v>431</v>
      </c>
      <c r="AL43" s="49" t="s">
        <v>49</v>
      </c>
    </row>
    <row r="44" spans="1:38" s="2" customFormat="1" ht="26.25" customHeight="1" thickBot="1" x14ac:dyDescent="0.25">
      <c r="A44" s="70" t="s">
        <v>70</v>
      </c>
      <c r="B44" s="70" t="s">
        <v>111</v>
      </c>
      <c r="C44" s="71" t="s">
        <v>112</v>
      </c>
      <c r="D44" s="72"/>
      <c r="E44" s="6">
        <v>35.21139316</v>
      </c>
      <c r="F44" s="6">
        <v>3.957449956</v>
      </c>
      <c r="G44" s="6">
        <v>6.5962142000000001E-2</v>
      </c>
      <c r="H44" s="6">
        <v>2.1712335999999999E-2</v>
      </c>
      <c r="I44" s="6">
        <v>1.2984135999999999</v>
      </c>
      <c r="J44" s="6">
        <v>1.2984135999999999</v>
      </c>
      <c r="K44" s="6">
        <v>1.2984135999999999</v>
      </c>
      <c r="L44" s="6">
        <v>0.81071338800000003</v>
      </c>
      <c r="M44" s="6">
        <v>23.277371689999999</v>
      </c>
      <c r="N44" s="6" t="s">
        <v>432</v>
      </c>
      <c r="O44" s="6">
        <v>2.7169784999999998E-2</v>
      </c>
      <c r="P44" s="6" t="s">
        <v>432</v>
      </c>
      <c r="Q44" s="6" t="s">
        <v>432</v>
      </c>
      <c r="R44" s="6">
        <v>0.13584886299999999</v>
      </c>
      <c r="S44" s="6">
        <v>4.6188611269999997</v>
      </c>
      <c r="T44" s="6">
        <v>0.19018840000000001</v>
      </c>
      <c r="U44" s="6">
        <v>2.7169784999999998E-2</v>
      </c>
      <c r="V44" s="6">
        <v>2.7169771360000001</v>
      </c>
      <c r="W44" s="6" t="s">
        <v>432</v>
      </c>
      <c r="X44" s="6">
        <v>8.1568014092556859E-2</v>
      </c>
      <c r="Y44" s="6">
        <v>0.1357901568209281</v>
      </c>
      <c r="Z44" s="6">
        <v>9.3464013492798537E-2</v>
      </c>
      <c r="AA44" s="6">
        <v>2.1464119377706641E-2</v>
      </c>
      <c r="AB44" s="6">
        <v>0.33228630378399016</v>
      </c>
      <c r="AC44" s="6" t="s">
        <v>431</v>
      </c>
      <c r="AD44" s="6" t="s">
        <v>431</v>
      </c>
      <c r="AE44" s="60"/>
      <c r="AF44" s="26">
        <v>117095.90327964003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18.42630716</v>
      </c>
      <c r="F45" s="6">
        <v>0.86093447700000003</v>
      </c>
      <c r="G45" s="6">
        <v>0.61495319599999998</v>
      </c>
      <c r="H45" s="6">
        <v>2.1523390000000001E-3</v>
      </c>
      <c r="I45" s="6">
        <v>0.39971958099999999</v>
      </c>
      <c r="J45" s="6">
        <v>0.46121489500000001</v>
      </c>
      <c r="K45" s="6">
        <v>0.46121489500000001</v>
      </c>
      <c r="L45" s="6">
        <v>0.123913067</v>
      </c>
      <c r="M45" s="6">
        <v>2.2753268260000001</v>
      </c>
      <c r="N45" s="6">
        <v>3.9971958000000002E-2</v>
      </c>
      <c r="O45" s="6">
        <v>3.074766E-3</v>
      </c>
      <c r="P45" s="6">
        <v>9.2242969999999994E-3</v>
      </c>
      <c r="Q45" s="6">
        <v>1.2299060000000001E-2</v>
      </c>
      <c r="R45" s="6">
        <v>1.5373827E-2</v>
      </c>
      <c r="S45" s="6">
        <v>6.1495319E-2</v>
      </c>
      <c r="T45" s="6">
        <v>0.30747660100000002</v>
      </c>
      <c r="U45" s="6">
        <v>3.074766E-3</v>
      </c>
      <c r="V45" s="6">
        <v>0.36897192000000001</v>
      </c>
      <c r="W45" s="6">
        <v>3.9971957689851199E-2</v>
      </c>
      <c r="X45" s="6">
        <v>6.1495319522847998E-4</v>
      </c>
      <c r="Y45" s="6">
        <v>3.0747659761424001E-3</v>
      </c>
      <c r="Z45" s="6">
        <v>3.0747659761424001E-3</v>
      </c>
      <c r="AA45" s="6">
        <v>3.0747659761423999E-4</v>
      </c>
      <c r="AB45" s="6">
        <v>7.0719617451275203E-3</v>
      </c>
      <c r="AC45" s="6">
        <v>2.4598999999999999E-2</v>
      </c>
      <c r="AD45" s="6">
        <v>1.1689E-2</v>
      </c>
      <c r="AE45" s="60"/>
      <c r="AF45" s="26">
        <v>13252.241357173743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2.2734756109999998</v>
      </c>
      <c r="F47" s="6">
        <v>7.2535804999999995E-2</v>
      </c>
      <c r="G47" s="6">
        <v>0.100231502</v>
      </c>
      <c r="H47" s="6">
        <v>8.8150900000000005E-4</v>
      </c>
      <c r="I47" s="6">
        <v>3.7890227999999998E-2</v>
      </c>
      <c r="J47" s="6">
        <v>4.2328072000000001E-2</v>
      </c>
      <c r="K47" s="6">
        <v>4.5846286E-2</v>
      </c>
      <c r="L47" s="6">
        <v>1.4315690000000001E-2</v>
      </c>
      <c r="M47" s="6">
        <v>0.62726675200000004</v>
      </c>
      <c r="N47" s="6">
        <v>0.109917708</v>
      </c>
      <c r="O47" s="6">
        <v>3.7663399999999999E-4</v>
      </c>
      <c r="P47" s="6">
        <v>7.8363E-4</v>
      </c>
      <c r="Q47" s="6">
        <v>7.9920999999999996E-4</v>
      </c>
      <c r="R47" s="6">
        <v>4.0663219999999998E-3</v>
      </c>
      <c r="S47" s="6">
        <v>6.6362273999999999E-2</v>
      </c>
      <c r="T47" s="6">
        <v>1.9977096999999999E-2</v>
      </c>
      <c r="U47" s="6">
        <v>3.9812000000000002E-4</v>
      </c>
      <c r="V47" s="6">
        <v>5.5582635999999998E-2</v>
      </c>
      <c r="W47" s="6">
        <v>9.67418596774639E-3</v>
      </c>
      <c r="X47" s="6">
        <v>3.6400230818373958E-4</v>
      </c>
      <c r="Y47" s="6">
        <v>6.5348826446639976E-4</v>
      </c>
      <c r="Z47" s="6">
        <v>5.9453664233892966E-4</v>
      </c>
      <c r="AA47" s="6">
        <v>5.3919794963988949E-3</v>
      </c>
      <c r="AB47" s="6">
        <v>7.0040067113872288E-3</v>
      </c>
      <c r="AC47" s="6">
        <v>1.485E-3</v>
      </c>
      <c r="AD47" s="6">
        <v>2.1589999999999999E-3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4.7438310000000002E-4</v>
      </c>
      <c r="F49" s="6">
        <v>4.0586062999999999E-3</v>
      </c>
      <c r="G49" s="6">
        <v>4.2167320000000003E-4</v>
      </c>
      <c r="H49" s="6">
        <v>1.9502393E-3</v>
      </c>
      <c r="I49" s="6">
        <v>3.3154073100000001E-2</v>
      </c>
      <c r="J49" s="6">
        <v>7.8800221500000003E-2</v>
      </c>
      <c r="K49" s="6">
        <v>0.18300626580000001</v>
      </c>
      <c r="L49" s="6" t="s">
        <v>432</v>
      </c>
      <c r="M49" s="6">
        <v>0.24251492790000001</v>
      </c>
      <c r="N49" s="6" t="s">
        <v>432</v>
      </c>
      <c r="O49" s="6" t="s">
        <v>432</v>
      </c>
      <c r="P49" s="6" t="s">
        <v>432</v>
      </c>
      <c r="Q49" s="6" t="s">
        <v>432</v>
      </c>
      <c r="R49" s="6" t="s">
        <v>432</v>
      </c>
      <c r="S49" s="6" t="s">
        <v>432</v>
      </c>
      <c r="T49" s="6" t="s">
        <v>432</v>
      </c>
      <c r="U49" s="6" t="s">
        <v>432</v>
      </c>
      <c r="V49" s="6" t="s">
        <v>432</v>
      </c>
      <c r="W49" s="6" t="s">
        <v>431</v>
      </c>
      <c r="X49" s="6">
        <v>0.23929966812</v>
      </c>
      <c r="Y49" s="6" t="s">
        <v>432</v>
      </c>
      <c r="Z49" s="6" t="s">
        <v>432</v>
      </c>
      <c r="AA49" s="6" t="s">
        <v>432</v>
      </c>
      <c r="AB49" s="6">
        <v>0.23929966812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14.922427496000431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3.1185458664999999E-2</v>
      </c>
      <c r="AL51" s="49" t="s">
        <v>130</v>
      </c>
    </row>
    <row r="52" spans="1:38" s="2" customFormat="1" ht="26.25" customHeight="1" thickBot="1" x14ac:dyDescent="0.25">
      <c r="A52" s="70" t="s">
        <v>119</v>
      </c>
      <c r="B52" s="74" t="s">
        <v>131</v>
      </c>
      <c r="C52" s="76" t="s">
        <v>392</v>
      </c>
      <c r="D52" s="73"/>
      <c r="E52" s="6">
        <v>0.84087268650000002</v>
      </c>
      <c r="F52" s="6">
        <v>0.53915754054343501</v>
      </c>
      <c r="G52" s="6">
        <v>18.917586260509438</v>
      </c>
      <c r="H52" s="6">
        <v>5.727830948301E-3</v>
      </c>
      <c r="I52" s="6">
        <v>8.4684017097000006E-2</v>
      </c>
      <c r="J52" s="6">
        <v>0.19411841057000001</v>
      </c>
      <c r="K52" s="6">
        <v>0.2651076899</v>
      </c>
      <c r="L52" s="6">
        <v>5.0331900259999998E-3</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2.590278348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3.7078698616499999</v>
      </c>
      <c r="AL53" s="49" t="s">
        <v>135</v>
      </c>
    </row>
    <row r="54" spans="1:38" s="2" customFormat="1" ht="37.5" customHeight="1" thickBot="1" x14ac:dyDescent="0.25">
      <c r="A54" s="70" t="s">
        <v>119</v>
      </c>
      <c r="B54" s="74" t="s">
        <v>136</v>
      </c>
      <c r="C54" s="76" t="s">
        <v>137</v>
      </c>
      <c r="D54" s="73"/>
      <c r="E54" s="6" t="s">
        <v>431</v>
      </c>
      <c r="F54" s="6">
        <v>0.85196167172253567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6.838370078296417E-3</v>
      </c>
      <c r="AL54" s="49" t="s">
        <v>419</v>
      </c>
    </row>
    <row r="55" spans="1:38" s="2" customFormat="1" ht="26.25" customHeight="1" thickBot="1" x14ac:dyDescent="0.25">
      <c r="A55" s="70" t="s">
        <v>119</v>
      </c>
      <c r="B55" s="74" t="s">
        <v>138</v>
      </c>
      <c r="C55" s="76" t="s">
        <v>139</v>
      </c>
      <c r="D55" s="73"/>
      <c r="E55" s="6">
        <v>3.0908897511290925</v>
      </c>
      <c r="F55" s="6">
        <v>0.3519265626486292</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5501.3745210646866</v>
      </c>
      <c r="AG55" s="26" t="s">
        <v>431</v>
      </c>
      <c r="AH55" s="26">
        <v>144.83621816466828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6.0126900968930003E-2</v>
      </c>
      <c r="J58" s="6">
        <v>0.40084600645820001</v>
      </c>
      <c r="K58" s="6">
        <v>0.8016920129124</v>
      </c>
      <c r="L58" s="6">
        <v>2.7658350719867803E-4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1907.4147188310001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0.73752172581999997</v>
      </c>
      <c r="J59" s="6">
        <v>0.83967018265000004</v>
      </c>
      <c r="K59" s="6">
        <v>0.95775600088000001</v>
      </c>
      <c r="L59" s="6">
        <v>1.5444765336684E-3</v>
      </c>
      <c r="M59" s="6" t="s">
        <v>432</v>
      </c>
      <c r="N59" s="6">
        <v>8.0878711695959993</v>
      </c>
      <c r="O59" s="6">
        <v>0.37879528842999999</v>
      </c>
      <c r="P59" s="6">
        <v>2.5630288800000001E-3</v>
      </c>
      <c r="Q59" s="6">
        <v>0.84971616188999999</v>
      </c>
      <c r="R59" s="6">
        <v>1.0633403831199999</v>
      </c>
      <c r="S59" s="6">
        <v>1.5934274040000002E-2</v>
      </c>
      <c r="T59" s="6">
        <v>1.2805497510799999</v>
      </c>
      <c r="U59" s="6">
        <v>4.1349843586799997</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4489.2586199999996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0.95265257000000003</v>
      </c>
      <c r="J60" s="6">
        <v>9.5265257040000009</v>
      </c>
      <c r="K60" s="6">
        <v>19.434112439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190530.51409900299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0.19169921300000001</v>
      </c>
      <c r="J61" s="6">
        <v>1.916992137</v>
      </c>
      <c r="K61" s="6">
        <v>3.8245409609999999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23608277.545414235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2.4738130000000001E-2</v>
      </c>
      <c r="J62" s="6">
        <v>0.24738127700000001</v>
      </c>
      <c r="K62" s="6">
        <v>0.49476255299999999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41230.212693794914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507.73399999999998</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692.30700000000002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0.2897108175143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9.8279220890999994</v>
      </c>
      <c r="G70" s="6">
        <v>3.0349181222569119</v>
      </c>
      <c r="H70" s="6">
        <v>0.27726561786558318</v>
      </c>
      <c r="I70" s="6">
        <v>1.6306270750807601</v>
      </c>
      <c r="J70" s="6">
        <v>2.2150634770116602</v>
      </c>
      <c r="K70" s="6">
        <v>2.83063643192959</v>
      </c>
      <c r="L70" s="6">
        <v>3.008198018888E-2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434</v>
      </c>
      <c r="Y72" s="6" t="s">
        <v>434</v>
      </c>
      <c r="Z72" s="6" t="s">
        <v>434</v>
      </c>
      <c r="AA72" s="6" t="s">
        <v>434</v>
      </c>
      <c r="AB72" s="6">
        <v>6.6525752984175197</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0.13367738400000001</v>
      </c>
      <c r="K73" s="6">
        <v>0.15726751</v>
      </c>
      <c r="L73" s="6">
        <v>9.4360510000000009E-3</v>
      </c>
      <c r="M73" s="6" t="s">
        <v>431</v>
      </c>
      <c r="N73" s="6">
        <v>4.1280819000000003E-2</v>
      </c>
      <c r="O73" s="6">
        <v>1.253856E-3</v>
      </c>
      <c r="P73" s="6" t="s">
        <v>432</v>
      </c>
      <c r="Q73" s="6">
        <v>2.925665E-3</v>
      </c>
      <c r="R73" s="6">
        <v>8.0375399999999995E-4</v>
      </c>
      <c r="S73" s="6">
        <v>1.575358E-3</v>
      </c>
      <c r="T73" s="6">
        <v>3.8580299999999999E-4</v>
      </c>
      <c r="U73" s="6" t="s">
        <v>432</v>
      </c>
      <c r="V73" s="6">
        <v>0.19965255600000001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157.26750999999999</v>
      </c>
      <c r="AL73" s="49" t="s">
        <v>184</v>
      </c>
    </row>
    <row r="74" spans="1:38" s="2" customFormat="1" ht="26.25" customHeight="1" thickBot="1" x14ac:dyDescent="0.25">
      <c r="A74" s="70" t="s">
        <v>53</v>
      </c>
      <c r="B74" s="70" t="s">
        <v>185</v>
      </c>
      <c r="C74" s="71" t="s">
        <v>186</v>
      </c>
      <c r="D74" s="72"/>
      <c r="E74" s="6">
        <v>0.210947</v>
      </c>
      <c r="F74" s="6" t="s">
        <v>431</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431</v>
      </c>
      <c r="U74" s="6" t="s">
        <v>432</v>
      </c>
      <c r="V74" s="6" t="s">
        <v>431</v>
      </c>
      <c r="W74" s="6">
        <v>7.0726250000000004</v>
      </c>
      <c r="X74" s="6">
        <v>1.476629E-2</v>
      </c>
      <c r="Y74" s="6">
        <v>4.21894E-3</v>
      </c>
      <c r="Z74" s="6">
        <v>4.21894E-3</v>
      </c>
      <c r="AA74" s="6">
        <v>2.10947E-3</v>
      </c>
      <c r="AB74" s="6">
        <v>2.5313639999999998E-2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0.85994499999999996</v>
      </c>
      <c r="H76" s="6" t="s">
        <v>432</v>
      </c>
      <c r="I76" s="6">
        <v>1.375912E-3</v>
      </c>
      <c r="J76" s="6">
        <v>2.7518239999999999E-3</v>
      </c>
      <c r="K76" s="6">
        <v>3.4397799999999999E-3</v>
      </c>
      <c r="L76" s="6" t="s">
        <v>432</v>
      </c>
      <c r="M76" s="6" t="s">
        <v>432</v>
      </c>
      <c r="N76" s="6">
        <v>0.18918789999999999</v>
      </c>
      <c r="O76" s="6">
        <v>8.5994499999999998E-3</v>
      </c>
      <c r="P76" s="6" t="s">
        <v>432</v>
      </c>
      <c r="Q76" s="6">
        <v>5.1596700000000002E-2</v>
      </c>
      <c r="R76" s="6" t="s">
        <v>432</v>
      </c>
      <c r="S76" s="6" t="s">
        <v>432</v>
      </c>
      <c r="T76" s="6" t="s">
        <v>432</v>
      </c>
      <c r="U76" s="6" t="s">
        <v>432</v>
      </c>
      <c r="V76" s="6">
        <v>8.5994499999999998E-3</v>
      </c>
      <c r="W76" s="6">
        <v>0.55036479999999999</v>
      </c>
      <c r="X76" s="6" t="s">
        <v>432</v>
      </c>
      <c r="Y76" s="6" t="s">
        <v>432</v>
      </c>
      <c r="Z76" s="6" t="s">
        <v>432</v>
      </c>
      <c r="AA76" s="6" t="s">
        <v>432</v>
      </c>
      <c r="AB76" s="6" t="s">
        <v>432</v>
      </c>
      <c r="AC76" s="6" t="s">
        <v>432</v>
      </c>
      <c r="AD76" s="6">
        <v>4.46E-4</v>
      </c>
      <c r="AE76" s="60"/>
      <c r="AF76" s="26" t="s">
        <v>431</v>
      </c>
      <c r="AG76" s="26" t="s">
        <v>431</v>
      </c>
      <c r="AH76" s="26" t="s">
        <v>431</v>
      </c>
      <c r="AI76" s="26" t="s">
        <v>431</v>
      </c>
      <c r="AJ76" s="26" t="s">
        <v>431</v>
      </c>
      <c r="AK76" s="26">
        <v>171.989</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1.2442409999999999</v>
      </c>
      <c r="H78" s="6" t="s">
        <v>432</v>
      </c>
      <c r="I78" s="6">
        <v>8.5007692310000004E-3</v>
      </c>
      <c r="J78" s="6">
        <v>1.1081000000000001E-2</v>
      </c>
      <c r="K78" s="6">
        <v>3.2771000000000002E-2</v>
      </c>
      <c r="L78" s="6">
        <v>8.5007690000000002E-6</v>
      </c>
      <c r="M78" s="6" t="s">
        <v>432</v>
      </c>
      <c r="N78" s="6">
        <v>0.4449086102</v>
      </c>
      <c r="O78" s="6">
        <v>3.6182793419999998E-2</v>
      </c>
      <c r="P78" s="6">
        <v>3.1376855E-3</v>
      </c>
      <c r="Q78" s="6">
        <v>0.21039690589999999</v>
      </c>
      <c r="R78" s="6">
        <v>5.793984</v>
      </c>
      <c r="S78" s="6">
        <v>3.3652858210000001</v>
      </c>
      <c r="T78" s="6">
        <v>0.22509649970000001</v>
      </c>
      <c r="U78" s="6" t="s">
        <v>432</v>
      </c>
      <c r="V78" s="6">
        <v>0.4703937561</v>
      </c>
      <c r="W78" s="6">
        <v>0.50275904000000005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61.104602513000003</v>
      </c>
      <c r="G82" s="6" t="s">
        <v>431</v>
      </c>
      <c r="H82" s="6" t="s">
        <v>431</v>
      </c>
      <c r="I82" s="6" t="s">
        <v>432</v>
      </c>
      <c r="J82" s="6" t="s">
        <v>431</v>
      </c>
      <c r="K82" s="6" t="s">
        <v>431</v>
      </c>
      <c r="L82" s="6" t="s">
        <v>431</v>
      </c>
      <c r="M82" s="6" t="s">
        <v>431</v>
      </c>
      <c r="N82" s="6" t="s">
        <v>431</v>
      </c>
      <c r="O82" s="6" t="s">
        <v>431</v>
      </c>
      <c r="P82" s="6">
        <v>0.10464844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0.59606228999999999</v>
      </c>
      <c r="G83" s="6" t="s">
        <v>432</v>
      </c>
      <c r="H83" s="6" t="s">
        <v>431</v>
      </c>
      <c r="I83" s="6">
        <v>3.7271767999999997E-2</v>
      </c>
      <c r="J83" s="6">
        <v>0.54380120700000001</v>
      </c>
      <c r="K83" s="6">
        <v>0.97151003499999999</v>
      </c>
      <c r="L83" s="6">
        <v>2.124492E-3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1.8657053999999999E-2</v>
      </c>
      <c r="G84" s="6" t="s">
        <v>431</v>
      </c>
      <c r="H84" s="6" t="s">
        <v>431</v>
      </c>
      <c r="I84" s="6">
        <v>1.1481261E-2</v>
      </c>
      <c r="J84" s="6">
        <v>5.7406323000000002E-2</v>
      </c>
      <c r="K84" s="6">
        <v>0.22962529400000001</v>
      </c>
      <c r="L84" s="6">
        <v>1.4929999999999999E-6</v>
      </c>
      <c r="M84" s="6">
        <v>1.3634000000000001E-3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143515.80801999301</v>
      </c>
      <c r="AL84" s="49" t="s">
        <v>412</v>
      </c>
    </row>
    <row r="85" spans="1:38" s="2" customFormat="1" ht="26.25" customHeight="1" thickBot="1" x14ac:dyDescent="0.25">
      <c r="A85" s="70" t="s">
        <v>208</v>
      </c>
      <c r="B85" s="76" t="s">
        <v>215</v>
      </c>
      <c r="C85" s="82" t="s">
        <v>403</v>
      </c>
      <c r="D85" s="72"/>
      <c r="E85" s="6" t="s">
        <v>431</v>
      </c>
      <c r="F85" s="6">
        <v>55.751070699876003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396.99114819286018</v>
      </c>
      <c r="AL85" s="49" t="s">
        <v>216</v>
      </c>
    </row>
    <row r="86" spans="1:38" s="2" customFormat="1" ht="26.25" customHeight="1" thickBot="1" x14ac:dyDescent="0.25">
      <c r="A86" s="70" t="s">
        <v>208</v>
      </c>
      <c r="B86" s="76" t="s">
        <v>217</v>
      </c>
      <c r="C86" s="80" t="s">
        <v>218</v>
      </c>
      <c r="D86" s="72"/>
      <c r="E86" s="6" t="s">
        <v>431</v>
      </c>
      <c r="F86" s="6">
        <v>23.6341984317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0.17383068900000001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0.25218364331600002</v>
      </c>
      <c r="AL87" s="49" t="s">
        <v>219</v>
      </c>
    </row>
    <row r="88" spans="1:38" s="2" customFormat="1" ht="26.25" customHeight="1" thickBot="1" x14ac:dyDescent="0.25">
      <c r="A88" s="70" t="s">
        <v>208</v>
      </c>
      <c r="B88" s="76" t="s">
        <v>222</v>
      </c>
      <c r="C88" s="80" t="s">
        <v>223</v>
      </c>
      <c r="D88" s="72"/>
      <c r="E88" s="6" t="s">
        <v>432</v>
      </c>
      <c r="F88" s="6">
        <v>61.389919648000003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11.788891372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15.326775596251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0.10602818999999999</v>
      </c>
      <c r="F91" s="6">
        <v>0.28371679799999999</v>
      </c>
      <c r="G91" s="6">
        <v>5.9665889999999996E-3</v>
      </c>
      <c r="H91" s="6">
        <v>0.24326957199999999</v>
      </c>
      <c r="I91" s="6">
        <v>1.685335104</v>
      </c>
      <c r="J91" s="6">
        <v>1.78012879</v>
      </c>
      <c r="K91" s="6">
        <v>1.799707892</v>
      </c>
      <c r="L91" s="6">
        <v>0.71222295400000002</v>
      </c>
      <c r="M91" s="6">
        <v>3.2440426370000002</v>
      </c>
      <c r="N91" s="6">
        <v>1.5489410000000001E-3</v>
      </c>
      <c r="O91" s="6">
        <v>0.31654645599999998</v>
      </c>
      <c r="P91" s="6">
        <v>1.11E-7</v>
      </c>
      <c r="Q91" s="6">
        <v>2.6309999999999999E-6</v>
      </c>
      <c r="R91" s="6">
        <v>3.0824999999999997E-5</v>
      </c>
      <c r="S91" s="6">
        <v>0.317420745</v>
      </c>
      <c r="T91" s="6">
        <v>0.15833103400000001</v>
      </c>
      <c r="U91" s="6" t="s">
        <v>432</v>
      </c>
      <c r="V91" s="6">
        <v>0.158785446</v>
      </c>
      <c r="W91" s="6">
        <v>5.8619173103926997E-3</v>
      </c>
      <c r="X91" s="6">
        <v>6.5067282145358967E-3</v>
      </c>
      <c r="Y91" s="6">
        <v>2.637862789676715E-3</v>
      </c>
      <c r="Z91" s="6">
        <v>2.637862789676715E-3</v>
      </c>
      <c r="AA91" s="6">
        <v>2.637862789676715E-3</v>
      </c>
      <c r="AB91" s="6">
        <v>1.4420316583566042E-2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18.474491075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9044.6345638300718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0.34515107900000003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2671.5149590909109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0.140822805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0.81880373100000003</v>
      </c>
      <c r="F99" s="6">
        <v>22.228974638</v>
      </c>
      <c r="G99" s="6" t="s">
        <v>431</v>
      </c>
      <c r="H99" s="6">
        <v>29.047469369000002</v>
      </c>
      <c r="I99" s="6">
        <v>0.32976874</v>
      </c>
      <c r="J99" s="6">
        <v>0.50671781999999999</v>
      </c>
      <c r="K99" s="6">
        <v>1.10995332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804.31399999999996</v>
      </c>
      <c r="AL99" s="49" t="s">
        <v>245</v>
      </c>
    </row>
    <row r="100" spans="1:38" s="2" customFormat="1" ht="26.25" customHeight="1" thickBot="1" x14ac:dyDescent="0.25">
      <c r="A100" s="70" t="s">
        <v>243</v>
      </c>
      <c r="B100" s="70" t="s">
        <v>246</v>
      </c>
      <c r="C100" s="71" t="s">
        <v>408</v>
      </c>
      <c r="D100" s="84"/>
      <c r="E100" s="6">
        <v>1.2998673000000001</v>
      </c>
      <c r="F100" s="6">
        <v>16.90265213</v>
      </c>
      <c r="G100" s="6" t="s">
        <v>431</v>
      </c>
      <c r="H100" s="6">
        <v>37.426149668999997</v>
      </c>
      <c r="I100" s="6">
        <v>0.36481086000000001</v>
      </c>
      <c r="J100" s="6">
        <v>0.54721629000000005</v>
      </c>
      <c r="K100" s="6">
        <v>1.1957689300000001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5851.669002026727</v>
      </c>
      <c r="AL100" s="49" t="s">
        <v>245</v>
      </c>
    </row>
    <row r="101" spans="1:38" s="2" customFormat="1" ht="26.25" customHeight="1" thickBot="1" x14ac:dyDescent="0.25">
      <c r="A101" s="70" t="s">
        <v>243</v>
      </c>
      <c r="B101" s="70" t="s">
        <v>247</v>
      </c>
      <c r="C101" s="71" t="s">
        <v>248</v>
      </c>
      <c r="D101" s="84"/>
      <c r="E101" s="6">
        <v>0.314920425</v>
      </c>
      <c r="F101" s="6">
        <v>1.227237154</v>
      </c>
      <c r="G101" s="6" t="s">
        <v>431</v>
      </c>
      <c r="H101" s="6">
        <v>8.4470220240000007</v>
      </c>
      <c r="I101" s="6">
        <v>8.5032060000000007E-2</v>
      </c>
      <c r="J101" s="6">
        <v>0.25509618000000001</v>
      </c>
      <c r="K101" s="6">
        <v>0.59522441999999998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15399.22</v>
      </c>
      <c r="AL101" s="49" t="s">
        <v>245</v>
      </c>
    </row>
    <row r="102" spans="1:38" s="2" customFormat="1" ht="26.25" customHeight="1" thickBot="1" x14ac:dyDescent="0.25">
      <c r="A102" s="70" t="s">
        <v>243</v>
      </c>
      <c r="B102" s="70" t="s">
        <v>249</v>
      </c>
      <c r="C102" s="71" t="s">
        <v>386</v>
      </c>
      <c r="D102" s="84"/>
      <c r="E102" s="6">
        <v>0.40464861400000002</v>
      </c>
      <c r="F102" s="6">
        <v>14.815484833999999</v>
      </c>
      <c r="G102" s="6" t="s">
        <v>431</v>
      </c>
      <c r="H102" s="6">
        <v>77.400842811000004</v>
      </c>
      <c r="I102" s="6">
        <v>0.195242842</v>
      </c>
      <c r="J102" s="6">
        <v>4.3977219099999996</v>
      </c>
      <c r="K102" s="6">
        <v>31.34943668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32036.446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0.20989213000000001</v>
      </c>
      <c r="F104" s="6">
        <v>0.65899015299999997</v>
      </c>
      <c r="G104" s="6" t="s">
        <v>431</v>
      </c>
      <c r="H104" s="6">
        <v>5.0790501849999998</v>
      </c>
      <c r="I104" s="6">
        <v>3.3228859999999999E-2</v>
      </c>
      <c r="J104" s="6">
        <v>9.9686579999999997E-2</v>
      </c>
      <c r="K104" s="6">
        <v>0.23260201999999999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2450.337</v>
      </c>
      <c r="AL104" s="49" t="s">
        <v>245</v>
      </c>
    </row>
    <row r="105" spans="1:38" s="2" customFormat="1" ht="26.25" customHeight="1" thickBot="1" x14ac:dyDescent="0.25">
      <c r="A105" s="70" t="s">
        <v>243</v>
      </c>
      <c r="B105" s="70" t="s">
        <v>254</v>
      </c>
      <c r="C105" s="71" t="s">
        <v>255</v>
      </c>
      <c r="D105" s="84"/>
      <c r="E105" s="6">
        <v>0.18638111099999999</v>
      </c>
      <c r="F105" s="6">
        <v>1.09107154</v>
      </c>
      <c r="G105" s="6" t="s">
        <v>431</v>
      </c>
      <c r="H105" s="6">
        <v>4.9348993329999997</v>
      </c>
      <c r="I105" s="6">
        <v>3.4096210000000002E-2</v>
      </c>
      <c r="J105" s="6">
        <v>5.3579758999999998E-2</v>
      </c>
      <c r="K105" s="6">
        <v>0.116901291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587.253999989725</v>
      </c>
      <c r="AL105" s="49" t="s">
        <v>245</v>
      </c>
    </row>
    <row r="106" spans="1:38" s="2" customFormat="1" ht="26.25" customHeight="1" thickBot="1" x14ac:dyDescent="0.25">
      <c r="A106" s="70" t="s">
        <v>243</v>
      </c>
      <c r="B106" s="70" t="s">
        <v>256</v>
      </c>
      <c r="C106" s="71" t="s">
        <v>257</v>
      </c>
      <c r="D106" s="84"/>
      <c r="E106" s="6">
        <v>1.6326439999999999E-3</v>
      </c>
      <c r="F106" s="6">
        <v>5.7464715999999999E-2</v>
      </c>
      <c r="G106" s="6" t="s">
        <v>431</v>
      </c>
      <c r="H106" s="6">
        <v>6.5263525000000003E-2</v>
      </c>
      <c r="I106" s="6">
        <v>1.1663800000000001E-3</v>
      </c>
      <c r="J106" s="6">
        <v>1.8662080000000001E-3</v>
      </c>
      <c r="K106" s="6">
        <v>3.9656869999999999E-3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40.213000000000001</v>
      </c>
      <c r="AL106" s="49" t="s">
        <v>245</v>
      </c>
    </row>
    <row r="107" spans="1:38" s="2" customFormat="1" ht="26.25" customHeight="1" thickBot="1" x14ac:dyDescent="0.25">
      <c r="A107" s="70" t="s">
        <v>243</v>
      </c>
      <c r="B107" s="70" t="s">
        <v>258</v>
      </c>
      <c r="C107" s="71" t="s">
        <v>379</v>
      </c>
      <c r="D107" s="84"/>
      <c r="E107" s="6">
        <v>0.56838922199999997</v>
      </c>
      <c r="F107" s="6">
        <v>2.032350734</v>
      </c>
      <c r="G107" s="6" t="s">
        <v>431</v>
      </c>
      <c r="H107" s="6">
        <v>6.941334297</v>
      </c>
      <c r="I107" s="6">
        <v>0.14682519599999999</v>
      </c>
      <c r="J107" s="6">
        <v>1.95766928</v>
      </c>
      <c r="K107" s="6">
        <v>9.2989290800000006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48941.732000000004</v>
      </c>
      <c r="AL107" s="49" t="s">
        <v>245</v>
      </c>
    </row>
    <row r="108" spans="1:38" s="2" customFormat="1" ht="26.25" customHeight="1" thickBot="1" x14ac:dyDescent="0.25">
      <c r="A108" s="70" t="s">
        <v>243</v>
      </c>
      <c r="B108" s="70" t="s">
        <v>259</v>
      </c>
      <c r="C108" s="71" t="s">
        <v>380</v>
      </c>
      <c r="D108" s="84"/>
      <c r="E108" s="6">
        <v>1.0949477480000001</v>
      </c>
      <c r="F108" s="6">
        <v>14.849753887</v>
      </c>
      <c r="G108" s="6" t="s">
        <v>431</v>
      </c>
      <c r="H108" s="6">
        <v>23.068583235999998</v>
      </c>
      <c r="I108" s="6">
        <v>0.171593788</v>
      </c>
      <c r="J108" s="6">
        <v>1.71593788</v>
      </c>
      <c r="K108" s="6">
        <v>3.4318757600000001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85796.894</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0.47016074000000002</v>
      </c>
      <c r="F110" s="6">
        <v>3.8280858860000002</v>
      </c>
      <c r="G110" s="6" t="s">
        <v>431</v>
      </c>
      <c r="H110" s="6">
        <v>13.569660410999999</v>
      </c>
      <c r="I110" s="6">
        <v>0.42014868</v>
      </c>
      <c r="J110" s="6">
        <v>2.3108177400000001</v>
      </c>
      <c r="K110" s="6">
        <v>2.3108177400000001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21007.434000000001</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42.196404655999999</v>
      </c>
      <c r="F112" s="6" t="s">
        <v>431</v>
      </c>
      <c r="G112" s="6" t="s">
        <v>431</v>
      </c>
      <c r="H112" s="6">
        <v>82.590824869000002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1054910116.3611197</v>
      </c>
      <c r="AL112" s="49" t="s">
        <v>418</v>
      </c>
    </row>
    <row r="113" spans="1:38" s="2" customFormat="1" ht="26.25" customHeight="1" thickBot="1" x14ac:dyDescent="0.25">
      <c r="A113" s="70" t="s">
        <v>263</v>
      </c>
      <c r="B113" s="85" t="s">
        <v>266</v>
      </c>
      <c r="C113" s="86" t="s">
        <v>267</v>
      </c>
      <c r="D113" s="72"/>
      <c r="E113" s="6">
        <v>18.354435673000001</v>
      </c>
      <c r="F113" s="6">
        <v>74.316208998999997</v>
      </c>
      <c r="G113" s="6" t="s">
        <v>431</v>
      </c>
      <c r="H113" s="6">
        <v>134.41507995500001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0.89471705999999995</v>
      </c>
      <c r="F114" s="6" t="s">
        <v>431</v>
      </c>
      <c r="G114" s="6" t="s">
        <v>431</v>
      </c>
      <c r="H114" s="6">
        <v>2.9078304570000002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0.767226093</v>
      </c>
      <c r="F115" s="6" t="s">
        <v>431</v>
      </c>
      <c r="G115" s="6" t="s">
        <v>431</v>
      </c>
      <c r="H115" s="6">
        <v>1.534452189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12.608775054000001</v>
      </c>
      <c r="F116" s="6">
        <v>1.4960818069999999</v>
      </c>
      <c r="G116" s="6" t="s">
        <v>431</v>
      </c>
      <c r="H116" s="6">
        <v>36.802236694999998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1.019249689</v>
      </c>
      <c r="J119" s="6">
        <v>26.500491904</v>
      </c>
      <c r="K119" s="6">
        <v>26.500491904</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9.78980286</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11.255305999999999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0.68084836100000001</v>
      </c>
      <c r="F123" s="6">
        <v>0.14801051200000001</v>
      </c>
      <c r="G123" s="6">
        <v>0.14801051200000001</v>
      </c>
      <c r="H123" s="6">
        <v>0.71045046199999995</v>
      </c>
      <c r="I123" s="6">
        <v>1.598513541</v>
      </c>
      <c r="J123" s="6">
        <v>1.6873198469999999</v>
      </c>
      <c r="K123" s="6">
        <v>1.7169219520000001</v>
      </c>
      <c r="L123" s="6">
        <v>0.14801051200000001</v>
      </c>
      <c r="M123" s="6">
        <v>19.744602427</v>
      </c>
      <c r="N123" s="6">
        <v>3.2562313000000002E-2</v>
      </c>
      <c r="O123" s="6">
        <v>0.26049850400000002</v>
      </c>
      <c r="P123" s="6">
        <v>4.1442944000000002E-2</v>
      </c>
      <c r="Q123" s="6">
        <v>1.894536E-3</v>
      </c>
      <c r="R123" s="6">
        <v>2.3681684000000001E-2</v>
      </c>
      <c r="S123" s="6">
        <v>2.1609535999999999E-2</v>
      </c>
      <c r="T123" s="6">
        <v>1.5393097E-2</v>
      </c>
      <c r="U123" s="6">
        <v>5.9204189999999997E-3</v>
      </c>
      <c r="V123" s="6">
        <v>0.16577177500000001</v>
      </c>
      <c r="W123" s="6">
        <v>0.14801051294779591</v>
      </c>
      <c r="X123" s="6">
        <v>0.11633626317696759</v>
      </c>
      <c r="Y123" s="6">
        <v>0.32473506540746422</v>
      </c>
      <c r="Z123" s="6">
        <v>0.13853784011913697</v>
      </c>
      <c r="AA123" s="6">
        <v>9.9463064700918855E-2</v>
      </c>
      <c r="AB123" s="6">
        <v>0.67907223340448764</v>
      </c>
      <c r="AC123" s="6" t="s">
        <v>431</v>
      </c>
      <c r="AD123" s="6" t="s">
        <v>431</v>
      </c>
      <c r="AE123" s="60"/>
      <c r="AF123" s="26" t="s">
        <v>431</v>
      </c>
      <c r="AG123" s="26" t="s">
        <v>431</v>
      </c>
      <c r="AH123" s="26" t="s">
        <v>431</v>
      </c>
      <c r="AI123" s="26" t="s">
        <v>431</v>
      </c>
      <c r="AJ123" s="26" t="s">
        <v>431</v>
      </c>
      <c r="AK123" s="26">
        <v>21579.712132277749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2.7957116000000001E-2</v>
      </c>
      <c r="F125" s="6">
        <v>3.466548344</v>
      </c>
      <c r="G125" s="6" t="s">
        <v>431</v>
      </c>
      <c r="H125" s="6" t="s">
        <v>432</v>
      </c>
      <c r="I125" s="6">
        <v>1.2015837999999999E-2</v>
      </c>
      <c r="J125" s="6">
        <v>1.4222825999999999E-2</v>
      </c>
      <c r="K125" s="6">
        <v>1.7118014000000001E-2</v>
      </c>
      <c r="L125" s="6" t="s">
        <v>431</v>
      </c>
      <c r="M125" s="6">
        <v>0.51632374800000003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11865.53146724</v>
      </c>
      <c r="AL125" s="49" t="s">
        <v>425</v>
      </c>
    </row>
    <row r="126" spans="1:38" s="2" customFormat="1" ht="26.25" customHeight="1" thickBot="1" x14ac:dyDescent="0.25">
      <c r="A126" s="70" t="s">
        <v>288</v>
      </c>
      <c r="B126" s="70" t="s">
        <v>291</v>
      </c>
      <c r="C126" s="71" t="s">
        <v>292</v>
      </c>
      <c r="D126" s="72"/>
      <c r="E126" s="6" t="s">
        <v>432</v>
      </c>
      <c r="F126" s="6" t="s">
        <v>432</v>
      </c>
      <c r="G126" s="6" t="s">
        <v>432</v>
      </c>
      <c r="H126" s="6">
        <v>0.65995007999999999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2749.7919999999999</v>
      </c>
      <c r="AL126" s="49" t="s">
        <v>424</v>
      </c>
    </row>
    <row r="127" spans="1:38" s="2" customFormat="1" ht="26.25" customHeight="1" thickBot="1" x14ac:dyDescent="0.25">
      <c r="A127" s="70" t="s">
        <v>288</v>
      </c>
      <c r="B127" s="70" t="s">
        <v>293</v>
      </c>
      <c r="C127" s="71" t="s">
        <v>294</v>
      </c>
      <c r="D127" s="72"/>
      <c r="E127" s="6">
        <v>4.895379E-3</v>
      </c>
      <c r="F127" s="6" t="s">
        <v>432</v>
      </c>
      <c r="G127" s="6" t="s">
        <v>432</v>
      </c>
      <c r="H127" s="6">
        <v>0.234430624</v>
      </c>
      <c r="I127" s="6">
        <v>2.0354470000000001E-3</v>
      </c>
      <c r="J127" s="6">
        <v>2.0354470000000001E-3</v>
      </c>
      <c r="K127" s="6">
        <v>2.0354470000000001E-3</v>
      </c>
      <c r="L127" s="6" t="s">
        <v>432</v>
      </c>
      <c r="M127" s="6">
        <v>9.0409933999999997E-2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8.5247499682041994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5.2791019999999999E-3</v>
      </c>
      <c r="F132" s="6">
        <v>2.48328864E-2</v>
      </c>
      <c r="G132" s="6">
        <v>0.147814802</v>
      </c>
      <c r="H132" s="6" t="s">
        <v>432</v>
      </c>
      <c r="I132" s="6">
        <v>2.3228070000000001E-3</v>
      </c>
      <c r="J132" s="6">
        <v>8.6577240000000003E-3</v>
      </c>
      <c r="K132" s="6">
        <v>0.10980528000000001</v>
      </c>
      <c r="L132" s="6">
        <v>8.1296640000000006E-5</v>
      </c>
      <c r="M132" s="6">
        <v>3.2730420000000003E-2</v>
      </c>
      <c r="N132" s="6">
        <v>0.10558200199999999</v>
      </c>
      <c r="O132" s="6">
        <v>3.3786240000000002E-2</v>
      </c>
      <c r="P132" s="6">
        <v>4.8567710000000002E-3</v>
      </c>
      <c r="Q132" s="6">
        <v>9.9247090000000003E-3</v>
      </c>
      <c r="R132" s="6">
        <v>2.9562960999999999E-2</v>
      </c>
      <c r="S132" s="6">
        <v>8.4465600000000002E-2</v>
      </c>
      <c r="T132" s="6">
        <v>1.6893120000000001E-2</v>
      </c>
      <c r="U132" s="6">
        <v>3.0614999999999999E-4</v>
      </c>
      <c r="V132" s="6">
        <v>0.13936824</v>
      </c>
      <c r="W132" s="6">
        <v>9.8191260000000007</v>
      </c>
      <c r="X132" s="6">
        <v>2.6923410000000001E-5</v>
      </c>
      <c r="Y132" s="6">
        <v>3.6953699999999998E-6</v>
      </c>
      <c r="Z132" s="6">
        <v>3.2202510000000003E-5</v>
      </c>
      <c r="AA132" s="6">
        <v>5.2791E-6</v>
      </c>
      <c r="AB132" s="6">
        <v>6.8100390000000002E-5</v>
      </c>
      <c r="AC132" s="6">
        <v>9.9250080000000008E-3</v>
      </c>
      <c r="AD132" s="6">
        <v>9.1850000000000005E-3</v>
      </c>
      <c r="AE132" s="60"/>
      <c r="AF132" s="26" t="s">
        <v>431</v>
      </c>
      <c r="AG132" s="26" t="s">
        <v>431</v>
      </c>
      <c r="AH132" s="26" t="s">
        <v>431</v>
      </c>
      <c r="AI132" s="26" t="s">
        <v>431</v>
      </c>
      <c r="AJ132" s="26" t="s">
        <v>431</v>
      </c>
      <c r="AK132" s="26">
        <v>52.790999999999997</v>
      </c>
      <c r="AL132" s="49" t="s">
        <v>414</v>
      </c>
    </row>
    <row r="133" spans="1:38" s="2" customFormat="1" ht="26.25" customHeight="1" thickBot="1" x14ac:dyDescent="0.25">
      <c r="A133" s="70" t="s">
        <v>288</v>
      </c>
      <c r="B133" s="74" t="s">
        <v>307</v>
      </c>
      <c r="C133" s="82" t="s">
        <v>308</v>
      </c>
      <c r="D133" s="72"/>
      <c r="E133" s="6">
        <v>0.17641764900000001</v>
      </c>
      <c r="F133" s="6">
        <v>2.7799140000000001E-3</v>
      </c>
      <c r="G133" s="6">
        <v>2.4163876000000001E-2</v>
      </c>
      <c r="H133" s="6" t="s">
        <v>431</v>
      </c>
      <c r="I133" s="6">
        <v>7.4202340000000004E-3</v>
      </c>
      <c r="J133" s="6">
        <v>7.4202340000000004E-3</v>
      </c>
      <c r="K133" s="6">
        <v>8.2456530000000004E-3</v>
      </c>
      <c r="L133" s="6" t="s">
        <v>432</v>
      </c>
      <c r="M133" s="6" t="s">
        <v>434</v>
      </c>
      <c r="N133" s="6">
        <v>6.4215959999999999E-3</v>
      </c>
      <c r="O133" s="6">
        <v>1.0756170000000001E-3</v>
      </c>
      <c r="P133" s="6">
        <v>0.31862096099999998</v>
      </c>
      <c r="Q133" s="6">
        <v>2.9103559999999998E-3</v>
      </c>
      <c r="R133" s="6">
        <v>2.8996669999999999E-3</v>
      </c>
      <c r="S133" s="6">
        <v>2.658026E-3</v>
      </c>
      <c r="T133" s="6">
        <v>3.7058439999999998E-3</v>
      </c>
      <c r="U133" s="6">
        <v>4.2297439999999997E-3</v>
      </c>
      <c r="V133" s="6">
        <v>3.4239987999999999E-2</v>
      </c>
      <c r="W133" s="6">
        <v>5.7736684772486642E-3</v>
      </c>
      <c r="X133" s="6">
        <v>2.8226823666549024E-6</v>
      </c>
      <c r="Y133" s="6">
        <v>1.5417833229986248E-6</v>
      </c>
      <c r="Z133" s="6">
        <v>1.3771268516104221E-6</v>
      </c>
      <c r="AA133" s="6">
        <v>1.4947386168877098E-6</v>
      </c>
      <c r="AB133" s="6">
        <v>7.2363311581516589E-6</v>
      </c>
      <c r="AC133" s="6">
        <v>3.2076E-2</v>
      </c>
      <c r="AD133" s="6">
        <v>8.7676000000000004E-2</v>
      </c>
      <c r="AE133" s="60"/>
      <c r="AF133" s="26" t="s">
        <v>431</v>
      </c>
      <c r="AG133" s="26" t="s">
        <v>431</v>
      </c>
      <c r="AH133" s="26" t="s">
        <v>431</v>
      </c>
      <c r="AI133" s="26" t="s">
        <v>431</v>
      </c>
      <c r="AJ133" s="26" t="s">
        <v>431</v>
      </c>
      <c r="AK133" s="26">
        <v>213839.573231432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46.790534516000001</v>
      </c>
      <c r="F135" s="6">
        <v>9.3768606230000007</v>
      </c>
      <c r="G135" s="6">
        <v>1.7816035160000001</v>
      </c>
      <c r="H135" s="6" t="s">
        <v>432</v>
      </c>
      <c r="I135" s="6">
        <v>43.227327475000003</v>
      </c>
      <c r="J135" s="6">
        <v>45.852848453</v>
      </c>
      <c r="K135" s="6">
        <v>46.696765906000003</v>
      </c>
      <c r="L135" s="6">
        <v>24.164169827999999</v>
      </c>
      <c r="M135" s="6">
        <v>589.61699604199998</v>
      </c>
      <c r="N135" s="6">
        <v>6.2824966140000003</v>
      </c>
      <c r="O135" s="6">
        <v>0.65638024299999997</v>
      </c>
      <c r="P135" s="6" t="s">
        <v>432</v>
      </c>
      <c r="Q135" s="6">
        <v>0.37507442800000002</v>
      </c>
      <c r="R135" s="6">
        <v>9.3768602000000006E-2</v>
      </c>
      <c r="S135" s="6">
        <v>1.312760487</v>
      </c>
      <c r="T135" s="6" t="s">
        <v>432</v>
      </c>
      <c r="U135" s="6">
        <v>0.28130581500000001</v>
      </c>
      <c r="V135" s="6">
        <v>169.252334265</v>
      </c>
      <c r="W135" s="6">
        <v>93.76860624029041</v>
      </c>
      <c r="X135" s="6">
        <v>5.2510472005034635E-2</v>
      </c>
      <c r="Y135" s="6">
        <v>9.8457135009439936E-2</v>
      </c>
      <c r="Z135" s="6">
        <v>0.22316950602139718</v>
      </c>
      <c r="AA135" s="6" t="s">
        <v>432</v>
      </c>
      <c r="AB135" s="6">
        <v>0.37413711303587177</v>
      </c>
      <c r="AC135" s="6" t="s">
        <v>432</v>
      </c>
      <c r="AD135" s="6" t="s">
        <v>431</v>
      </c>
      <c r="AE135" s="60"/>
      <c r="AF135" s="26" t="s">
        <v>431</v>
      </c>
      <c r="AG135" s="26" t="s">
        <v>431</v>
      </c>
      <c r="AH135" s="26" t="s">
        <v>431</v>
      </c>
      <c r="AI135" s="26" t="s">
        <v>431</v>
      </c>
      <c r="AJ135" s="26" t="s">
        <v>431</v>
      </c>
      <c r="AK135" s="26">
        <v>6563.8090006293287</v>
      </c>
      <c r="AL135" s="49" t="s">
        <v>412</v>
      </c>
    </row>
    <row r="136" spans="1:38" s="2" customFormat="1" ht="26.25" customHeight="1" thickBot="1" x14ac:dyDescent="0.25">
      <c r="A136" s="70" t="s">
        <v>288</v>
      </c>
      <c r="B136" s="70" t="s">
        <v>313</v>
      </c>
      <c r="C136" s="71" t="s">
        <v>314</v>
      </c>
      <c r="D136" s="72"/>
      <c r="E136" s="6">
        <v>6.8525649999999997E-3</v>
      </c>
      <c r="F136" s="6">
        <v>7.2359660000000006E-2</v>
      </c>
      <c r="G136" s="6" t="s">
        <v>431</v>
      </c>
      <c r="H136" s="6" t="s">
        <v>432</v>
      </c>
      <c r="I136" s="6">
        <v>2.8464509999999998E-3</v>
      </c>
      <c r="J136" s="6">
        <v>2.8464509999999998E-3</v>
      </c>
      <c r="K136" s="6">
        <v>2.8464509999999998E-3</v>
      </c>
      <c r="L136" s="6" t="s">
        <v>432</v>
      </c>
      <c r="M136" s="6">
        <v>0.12650888099999999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1476.311587039286</v>
      </c>
      <c r="AL136" s="49" t="s">
        <v>416</v>
      </c>
    </row>
    <row r="137" spans="1:38" s="2" customFormat="1" ht="26.25" customHeight="1" thickBot="1" x14ac:dyDescent="0.25">
      <c r="A137" s="70" t="s">
        <v>288</v>
      </c>
      <c r="B137" s="70" t="s">
        <v>315</v>
      </c>
      <c r="C137" s="71" t="s">
        <v>316</v>
      </c>
      <c r="D137" s="72"/>
      <c r="E137" s="6">
        <v>2.8386879999999998E-3</v>
      </c>
      <c r="F137" s="6">
        <v>2.3859666844085001E-2</v>
      </c>
      <c r="G137" s="6" t="s">
        <v>431</v>
      </c>
      <c r="H137" s="6" t="s">
        <v>432</v>
      </c>
      <c r="I137" s="6">
        <v>1.1802939999999999E-3</v>
      </c>
      <c r="J137" s="6">
        <v>1.1802939999999999E-3</v>
      </c>
      <c r="K137" s="6">
        <v>1.1802939999999999E-3</v>
      </c>
      <c r="L137" s="6" t="s">
        <v>432</v>
      </c>
      <c r="M137" s="6">
        <v>5.2426063000000002E-2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5453.61</v>
      </c>
      <c r="AL137" s="49" t="s">
        <v>416</v>
      </c>
    </row>
    <row r="138" spans="1:38" s="2" customFormat="1" ht="26.25" customHeight="1" thickBot="1" x14ac:dyDescent="0.25">
      <c r="A138" s="74" t="s">
        <v>288</v>
      </c>
      <c r="B138" s="74" t="s">
        <v>317</v>
      </c>
      <c r="C138" s="76" t="s">
        <v>318</v>
      </c>
      <c r="D138" s="73"/>
      <c r="E138" s="6" t="s">
        <v>431</v>
      </c>
      <c r="F138" s="6" t="s">
        <v>432</v>
      </c>
      <c r="G138" s="6" t="s">
        <v>431</v>
      </c>
      <c r="H138" s="6">
        <v>2.5115625530000001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1.3607398999999999E-2</v>
      </c>
      <c r="G139" s="6" t="s">
        <v>432</v>
      </c>
      <c r="H139" s="6">
        <v>1.6316709999999999E-3</v>
      </c>
      <c r="I139" s="6">
        <v>1.3592875630000001</v>
      </c>
      <c r="J139" s="6">
        <v>1.3592875630000001</v>
      </c>
      <c r="K139" s="6">
        <v>1.3592875630000001</v>
      </c>
      <c r="L139" s="6" t="s">
        <v>433</v>
      </c>
      <c r="M139" s="6" t="s">
        <v>432</v>
      </c>
      <c r="N139" s="6">
        <v>3.9253700000000001E-3</v>
      </c>
      <c r="O139" s="6">
        <v>7.873293E-3</v>
      </c>
      <c r="P139" s="6">
        <v>7.873293E-3</v>
      </c>
      <c r="Q139" s="6">
        <v>1.2448107E-2</v>
      </c>
      <c r="R139" s="6">
        <v>1.1876062999999999E-2</v>
      </c>
      <c r="S139" s="6">
        <v>2.7780216E-2</v>
      </c>
      <c r="T139" s="6" t="s">
        <v>432</v>
      </c>
      <c r="U139" s="6" t="s">
        <v>432</v>
      </c>
      <c r="V139" s="6" t="s">
        <v>432</v>
      </c>
      <c r="W139" s="6">
        <v>13.877201409465604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680.37017000000003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633.10052369847722</v>
      </c>
      <c r="F141" s="20">
        <f t="shared" ref="F141:AD141" si="0">SUM(F14:F140)</f>
        <v>550.64422876730816</v>
      </c>
      <c r="G141" s="20">
        <f t="shared" si="0"/>
        <v>116.94962223657528</v>
      </c>
      <c r="H141" s="20">
        <f t="shared" si="0"/>
        <v>480.20244648666562</v>
      </c>
      <c r="I141" s="20">
        <f t="shared" si="0"/>
        <v>120.31983433233407</v>
      </c>
      <c r="J141" s="20">
        <f t="shared" si="0"/>
        <v>178.72030190421631</v>
      </c>
      <c r="K141" s="20">
        <f t="shared" si="0"/>
        <v>243.57588147596906</v>
      </c>
      <c r="L141" s="20">
        <f t="shared" si="0"/>
        <v>41.021302870509317</v>
      </c>
      <c r="M141" s="20">
        <f t="shared" si="0"/>
        <v>1431.8623776597356</v>
      </c>
      <c r="N141" s="20">
        <f t="shared" si="0"/>
        <v>82.195612275752538</v>
      </c>
      <c r="O141" s="20">
        <f t="shared" si="0"/>
        <v>5.6039738982152087</v>
      </c>
      <c r="P141" s="20">
        <f t="shared" si="0"/>
        <v>2.6823708747091191</v>
      </c>
      <c r="Q141" s="20">
        <f t="shared" si="0"/>
        <v>2.9900028597878916</v>
      </c>
      <c r="R141" s="20">
        <f>SUM(R14:R140)</f>
        <v>19.795481503610123</v>
      </c>
      <c r="S141" s="20">
        <f t="shared" si="0"/>
        <v>101.63070142556862</v>
      </c>
      <c r="T141" s="20">
        <f t="shared" si="0"/>
        <v>35.312626387559966</v>
      </c>
      <c r="U141" s="20">
        <f t="shared" si="0"/>
        <v>5.8392163275892726</v>
      </c>
      <c r="V141" s="20">
        <f t="shared" si="0"/>
        <v>329.29945358656505</v>
      </c>
      <c r="W141" s="20">
        <f t="shared" si="0"/>
        <v>229.68245561496258</v>
      </c>
      <c r="X141" s="20">
        <f t="shared" si="0"/>
        <v>10.967880803944238</v>
      </c>
      <c r="Y141" s="20">
        <f t="shared" si="0"/>
        <v>11.062163851734322</v>
      </c>
      <c r="Z141" s="20">
        <f t="shared" si="0"/>
        <v>4.6912918271207378</v>
      </c>
      <c r="AA141" s="20">
        <f t="shared" si="0"/>
        <v>6.0940800066285448</v>
      </c>
      <c r="AB141" s="20">
        <f t="shared" si="0"/>
        <v>39.467991787576253</v>
      </c>
      <c r="AC141" s="20">
        <f t="shared" si="0"/>
        <v>13.362594885182828</v>
      </c>
      <c r="AD141" s="20">
        <f t="shared" si="0"/>
        <v>23.816437216330701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633.10052369847722</v>
      </c>
      <c r="F152" s="14">
        <f t="shared" ref="F152:AD152" si="1">SUM(F$141, F$151, IF(AND(ISNUMBER(SEARCH($B$4,"AT|BE|CH|GB|IE|LT|LU|NL")),SUM(F$143:F$149)&gt;0),SUM(F$143:F$149)-SUM(F$27:F$33),0))</f>
        <v>550.64422876730816</v>
      </c>
      <c r="G152" s="14">
        <f t="shared" si="1"/>
        <v>116.94962223657528</v>
      </c>
      <c r="H152" s="14">
        <f t="shared" si="1"/>
        <v>480.20244648666562</v>
      </c>
      <c r="I152" s="14">
        <f t="shared" si="1"/>
        <v>120.31983433233407</v>
      </c>
      <c r="J152" s="14">
        <f t="shared" si="1"/>
        <v>178.72030190421631</v>
      </c>
      <c r="K152" s="14">
        <f t="shared" si="1"/>
        <v>243.57588147596906</v>
      </c>
      <c r="L152" s="14">
        <f t="shared" si="1"/>
        <v>41.021302870509317</v>
      </c>
      <c r="M152" s="14">
        <f t="shared" si="1"/>
        <v>1431.8623776597356</v>
      </c>
      <c r="N152" s="14">
        <f t="shared" si="1"/>
        <v>82.195612275752538</v>
      </c>
      <c r="O152" s="14">
        <f t="shared" si="1"/>
        <v>5.6039738982152087</v>
      </c>
      <c r="P152" s="14">
        <f t="shared" si="1"/>
        <v>2.6823708747091191</v>
      </c>
      <c r="Q152" s="14">
        <f t="shared" si="1"/>
        <v>2.9900028597878916</v>
      </c>
      <c r="R152" s="14">
        <f t="shared" si="1"/>
        <v>19.795481503610123</v>
      </c>
      <c r="S152" s="14">
        <f t="shared" si="1"/>
        <v>101.63070142556862</v>
      </c>
      <c r="T152" s="14">
        <f t="shared" si="1"/>
        <v>35.312626387559966</v>
      </c>
      <c r="U152" s="14">
        <f t="shared" si="1"/>
        <v>5.8392163275892726</v>
      </c>
      <c r="V152" s="14">
        <f t="shared" si="1"/>
        <v>329.29945358656505</v>
      </c>
      <c r="W152" s="14">
        <f t="shared" si="1"/>
        <v>229.68245561496258</v>
      </c>
      <c r="X152" s="14">
        <f t="shared" si="1"/>
        <v>10.967880803944238</v>
      </c>
      <c r="Y152" s="14">
        <f t="shared" si="1"/>
        <v>11.062163851734322</v>
      </c>
      <c r="Z152" s="14">
        <f t="shared" si="1"/>
        <v>4.6912918271207378</v>
      </c>
      <c r="AA152" s="14">
        <f t="shared" si="1"/>
        <v>6.0940800066285448</v>
      </c>
      <c r="AB152" s="14">
        <f t="shared" si="1"/>
        <v>39.467991787576253</v>
      </c>
      <c r="AC152" s="14">
        <f t="shared" si="1"/>
        <v>13.362594885182828</v>
      </c>
      <c r="AD152" s="14">
        <f t="shared" si="1"/>
        <v>23.816437216330701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552.90932149747721</v>
      </c>
      <c r="F154" s="14">
        <f>SUM(F$141, F$153, -1 * IF(OR($B$6=2005,$B$6&gt;=2020),SUM(F$99:F$122),0), IF(AND(ISNUMBER(SEARCH($B$4,"AT|BE|CH|GB|IE|LT|LU|NL")),SUM(F$143:F$149)&gt;0),SUM(F$143:F$149)-SUM(F$27:F$33),0))</f>
        <v>387.35006942930818</v>
      </c>
      <c r="G154" s="14">
        <f>SUM(G$141, G$153, IF(AND(ISNUMBER(SEARCH($B$4,"AT|BE|CH|GB|IE|LT|LU|NL")),SUM(G$143:G$149)&gt;0),SUM(G$143:G$149)-SUM(G$27:G$33),0))</f>
        <v>116.94962223657528</v>
      </c>
      <c r="H154" s="14">
        <f>SUM(H$141, H$153, IF(AND(ISNUMBER(SEARCH($B$4,"AT|BE|CH|GB|IE|LT|LU|NL")),SUM(H$143:H$149)&gt;0),SUM(H$143:H$149)-SUM(H$27:H$33),0))</f>
        <v>480.20244648666562</v>
      </c>
      <c r="I154" s="14">
        <f t="shared" ref="I154:AD154" si="2">SUM(I$141, I$153, IF(AND(ISNUMBER(SEARCH($B$4,"AT|BE|CH|GB|IE|LT|LU|NL")),SUM(I$143:I$149)&gt;0),SUM(I$143:I$149)-SUM(I$27:I$33),0))</f>
        <v>120.31983433233407</v>
      </c>
      <c r="J154" s="14">
        <f t="shared" si="2"/>
        <v>178.72030190421631</v>
      </c>
      <c r="K154" s="14">
        <f t="shared" si="2"/>
        <v>243.57588147596906</v>
      </c>
      <c r="L154" s="14">
        <f t="shared" si="2"/>
        <v>41.021302870509317</v>
      </c>
      <c r="M154" s="14">
        <f t="shared" si="2"/>
        <v>1431.8623776597356</v>
      </c>
      <c r="N154" s="14">
        <f t="shared" si="2"/>
        <v>82.195612275752538</v>
      </c>
      <c r="O154" s="14">
        <f t="shared" si="2"/>
        <v>5.6039738982152087</v>
      </c>
      <c r="P154" s="14">
        <f t="shared" si="2"/>
        <v>2.6823708747091191</v>
      </c>
      <c r="Q154" s="14">
        <f t="shared" si="2"/>
        <v>2.9900028597878916</v>
      </c>
      <c r="R154" s="14">
        <f t="shared" si="2"/>
        <v>19.795481503610123</v>
      </c>
      <c r="S154" s="14">
        <f t="shared" si="2"/>
        <v>101.63070142556862</v>
      </c>
      <c r="T154" s="14">
        <f t="shared" si="2"/>
        <v>35.312626387559966</v>
      </c>
      <c r="U154" s="14">
        <f t="shared" si="2"/>
        <v>5.8392163275892726</v>
      </c>
      <c r="V154" s="14">
        <f t="shared" si="2"/>
        <v>329.29945358656505</v>
      </c>
      <c r="W154" s="14">
        <f t="shared" si="2"/>
        <v>229.68245561496258</v>
      </c>
      <c r="X154" s="14">
        <f t="shared" si="2"/>
        <v>10.967880803944238</v>
      </c>
      <c r="Y154" s="14">
        <f t="shared" si="2"/>
        <v>11.062163851734322</v>
      </c>
      <c r="Z154" s="14">
        <f t="shared" si="2"/>
        <v>4.6912918271207378</v>
      </c>
      <c r="AA154" s="14">
        <f t="shared" si="2"/>
        <v>6.0940800066285448</v>
      </c>
      <c r="AB154" s="14">
        <f t="shared" si="2"/>
        <v>39.467991787576253</v>
      </c>
      <c r="AC154" s="14">
        <f t="shared" si="2"/>
        <v>13.362594885182828</v>
      </c>
      <c r="AD154" s="14">
        <f t="shared" si="2"/>
        <v>23.816437216330701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25.042547182454886</v>
      </c>
      <c r="F157" s="23">
        <v>0.32404132099792793</v>
      </c>
      <c r="G157" s="23">
        <v>1.3124157900832969</v>
      </c>
      <c r="H157" s="23" t="s">
        <v>432</v>
      </c>
      <c r="I157" s="23">
        <v>0.23555031016285499</v>
      </c>
      <c r="J157" s="23">
        <v>0.23555031016285499</v>
      </c>
      <c r="K157" s="23">
        <v>0.23555031016285499</v>
      </c>
      <c r="L157" s="23">
        <v>0.1130557532979557</v>
      </c>
      <c r="M157" s="23">
        <v>3.125840893803713</v>
      </c>
      <c r="N157" s="23">
        <v>0.23973725019485254</v>
      </c>
      <c r="O157" s="23">
        <v>8.1041445602128871E-5</v>
      </c>
      <c r="P157" s="23">
        <v>3.5792885366161416E-3</v>
      </c>
      <c r="Q157" s="23">
        <v>1.5530320148040289E-4</v>
      </c>
      <c r="R157" s="23">
        <v>1.8896961959067378E-2</v>
      </c>
      <c r="S157" s="23">
        <v>1.1473367986129839E-2</v>
      </c>
      <c r="T157" s="23">
        <v>1.5593286364866179E-4</v>
      </c>
      <c r="U157" s="23">
        <v>1.5527171837198994E-4</v>
      </c>
      <c r="V157" s="23">
        <v>2.97024985337207E-2</v>
      </c>
      <c r="W157" s="23" t="s">
        <v>432</v>
      </c>
      <c r="X157" s="23">
        <v>6.7099161997539236E-6</v>
      </c>
      <c r="Y157" s="23">
        <v>1.2301512995278706E-5</v>
      </c>
      <c r="Z157" s="23">
        <v>4.1936976342470743E-6</v>
      </c>
      <c r="AA157" s="23">
        <v>2.3209097771669778E-3</v>
      </c>
      <c r="AB157" s="23">
        <v>2.3441149039962576E-3</v>
      </c>
      <c r="AC157" s="23" t="s">
        <v>431</v>
      </c>
      <c r="AD157" s="23" t="s">
        <v>431</v>
      </c>
      <c r="AE157" s="63"/>
      <c r="AF157" s="23">
        <v>67495.666857253542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4.1494126163083402</v>
      </c>
      <c r="F158" s="23">
        <v>0.14390150121823225</v>
      </c>
      <c r="G158" s="23">
        <v>0.2342810506389997</v>
      </c>
      <c r="H158" s="23" t="s">
        <v>432</v>
      </c>
      <c r="I158" s="23">
        <v>4.3563638357584158E-2</v>
      </c>
      <c r="J158" s="23">
        <v>4.3563638357584158E-2</v>
      </c>
      <c r="K158" s="23">
        <v>4.3563638357584158E-2</v>
      </c>
      <c r="L158" s="23">
        <v>2.0823198234766215E-2</v>
      </c>
      <c r="M158" s="23">
        <v>3.4171082893096481</v>
      </c>
      <c r="N158" s="23">
        <v>2.2114831141093698</v>
      </c>
      <c r="O158" s="23">
        <v>1.4889594388521925E-5</v>
      </c>
      <c r="P158" s="23">
        <v>6.5723578709916736E-4</v>
      </c>
      <c r="Q158" s="23">
        <v>2.8295911081822693E-5</v>
      </c>
      <c r="R158" s="23">
        <v>3.3567822685733224E-3</v>
      </c>
      <c r="S158" s="23">
        <v>2.0400104504671277E-3</v>
      </c>
      <c r="T158" s="23">
        <v>3.4115386990086597E-5</v>
      </c>
      <c r="U158" s="23">
        <v>2.8004937286409498E-5</v>
      </c>
      <c r="V158" s="23">
        <v>5.3421585116413834E-3</v>
      </c>
      <c r="W158" s="23" t="s">
        <v>432</v>
      </c>
      <c r="X158" s="23">
        <v>5.0429747959816263E-5</v>
      </c>
      <c r="Y158" s="23">
        <v>9.2454537643713098E-5</v>
      </c>
      <c r="Z158" s="23">
        <v>3.151859254553934E-5</v>
      </c>
      <c r="AA158" s="23">
        <v>8.6658058410593543E-4</v>
      </c>
      <c r="AB158" s="23">
        <v>1.0409834622550041E-3</v>
      </c>
      <c r="AC158" s="23" t="s">
        <v>431</v>
      </c>
      <c r="AD158" s="23" t="s">
        <v>431</v>
      </c>
      <c r="AE158" s="63"/>
      <c r="AF158" s="23">
        <v>12048.739677698111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432.671822206</v>
      </c>
      <c r="F159" s="23">
        <v>14.997552775000001</v>
      </c>
      <c r="G159" s="23">
        <v>105.78595746000001</v>
      </c>
      <c r="H159" s="23">
        <v>3.8340591E-2</v>
      </c>
      <c r="I159" s="23">
        <v>21.892843756000001</v>
      </c>
      <c r="J159" s="23">
        <v>24.133986188000002</v>
      </c>
      <c r="K159" s="23">
        <v>24.133986188000002</v>
      </c>
      <c r="L159" s="23">
        <v>3.1831844619999998</v>
      </c>
      <c r="M159" s="23">
        <v>40.531482738000001</v>
      </c>
      <c r="N159" s="23">
        <v>0.881381529</v>
      </c>
      <c r="O159" s="23">
        <v>8.8640668000000006E-2</v>
      </c>
      <c r="P159" s="23">
        <v>0.13044842800000001</v>
      </c>
      <c r="Q159" s="23">
        <v>1.7770352110000001</v>
      </c>
      <c r="R159" s="23">
        <v>2.5430437540000002</v>
      </c>
      <c r="S159" s="23">
        <v>1.09544548</v>
      </c>
      <c r="T159" s="23">
        <v>110.469248208</v>
      </c>
      <c r="U159" s="23">
        <v>0.156377453</v>
      </c>
      <c r="V159" s="23">
        <v>6.5726728740000002</v>
      </c>
      <c r="W159" s="23">
        <v>1.8635649511939554</v>
      </c>
      <c r="X159" s="23">
        <v>2.1114972937801384E-2</v>
      </c>
      <c r="Y159" s="23">
        <v>0.12250906159372642</v>
      </c>
      <c r="Z159" s="23">
        <v>8.8640667784287447E-2</v>
      </c>
      <c r="AA159" s="23">
        <v>3.2571942445036028E-2</v>
      </c>
      <c r="AB159" s="23">
        <v>0.26483664476085128</v>
      </c>
      <c r="AC159" s="23">
        <v>0.64138600000000001</v>
      </c>
      <c r="AD159" s="23">
        <v>2.0099330000000002</v>
      </c>
      <c r="AE159" s="63"/>
      <c r="AF159" s="23">
        <v>227262.71844114273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1.159775775</v>
      </c>
      <c r="F160" s="23">
        <v>4.1547577000000002E-2</v>
      </c>
      <c r="G160" s="23">
        <v>3.3834355000000003E-2</v>
      </c>
      <c r="H160" s="23">
        <v>2.10841E-4</v>
      </c>
      <c r="I160" s="23">
        <v>2.1917575000000002E-2</v>
      </c>
      <c r="J160" s="23">
        <v>2.3818204999999999E-2</v>
      </c>
      <c r="K160" s="23">
        <v>2.4457712E-2</v>
      </c>
      <c r="L160" s="23">
        <v>7.2201180000000002E-3</v>
      </c>
      <c r="M160" s="23">
        <v>0.12810542599999999</v>
      </c>
      <c r="N160" s="23">
        <v>4.2714060000000002E-3</v>
      </c>
      <c r="O160" s="23">
        <v>1.4738899999999999E-4</v>
      </c>
      <c r="P160" s="23">
        <v>4.5590099999999998E-4</v>
      </c>
      <c r="Q160" s="23">
        <v>5.8254300000000004E-4</v>
      </c>
      <c r="R160" s="23">
        <v>1.0814069999999999E-3</v>
      </c>
      <c r="S160" s="23">
        <v>9.0226530000000003E-3</v>
      </c>
      <c r="T160" s="23">
        <v>1.4368323000000001E-2</v>
      </c>
      <c r="U160" s="23">
        <v>1.5112400000000001E-4</v>
      </c>
      <c r="V160" s="23">
        <v>2.0129584999999998E-2</v>
      </c>
      <c r="W160" s="23">
        <v>3.2002198642919299E-3</v>
      </c>
      <c r="X160" s="23">
        <v>8.8645135173722004E-5</v>
      </c>
      <c r="Y160" s="23">
        <v>2.2912713896861001E-4</v>
      </c>
      <c r="Z160" s="23">
        <v>2.1871633506860999E-4</v>
      </c>
      <c r="AA160" s="23">
        <v>4.8530315393454098E-4</v>
      </c>
      <c r="AB160" s="23">
        <v>1.021791763145483E-3</v>
      </c>
      <c r="AC160" s="23">
        <v>1.1460000000000001E-3</v>
      </c>
      <c r="AD160" s="23">
        <v>8.1099999999999998E-4</v>
      </c>
      <c r="AE160" s="63"/>
      <c r="AF160" s="23">
        <v>956.19718218730156</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6.9466060799999996</v>
      </c>
      <c r="F163" s="25">
        <v>18.428300445000001</v>
      </c>
      <c r="G163" s="25">
        <v>1.384165366</v>
      </c>
      <c r="H163" s="25">
        <v>1.553783082</v>
      </c>
      <c r="I163" s="25">
        <v>13.105787772999999</v>
      </c>
      <c r="J163" s="25">
        <v>16.018185056</v>
      </c>
      <c r="K163" s="25">
        <v>24.755376904999999</v>
      </c>
      <c r="L163" s="25">
        <v>1.1795209</v>
      </c>
      <c r="M163" s="25">
        <v>199.71684794000001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2022-03-02T08:16:42Z</dcterms:modified>
</cp:coreProperties>
</file>