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<sst xmlns="http://schemas.openxmlformats.org/spreadsheetml/2006/main" count="3875" uniqueCount="436">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</sst>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253.62406536605468</v>
      </c>
      <c r="F14" s="6">
        <v>1.1038492295158371</v>
      </c>
      <c r="G14" s="6">
        <v>919.55887519586327</v>
      </c>
      <c r="H14" s="6">
        <v>6.6786149999999997E-3</v>
      </c>
      <c r="I14" s="6">
        <v>9.3922622142570127</v>
      </c>
      <c r="J14" s="6">
        <v>20.572516287225433</v>
      </c>
      <c r="K14" s="6">
        <v>31.854820547727364</v>
      </c>
      <c r="L14" s="6">
        <v>0.23259894973095691</v>
      </c>
      <c r="M14" s="6">
        <v>12.617253316646783</v>
      </c>
      <c r="N14" s="6">
        <v>4.6412258077476745</v>
      </c>
      <c r="O14" s="6">
        <v>2.5432125267764061</v>
      </c>
      <c r="P14" s="6">
        <v>3.83321905021874</v>
      </c>
      <c r="Q14" s="6">
        <v>4.2327348617620091</v>
      </c>
      <c r="R14" s="6">
        <v>8.7856731674080617</v>
      </c>
      <c r="S14" s="6">
        <v>8.1388623653415682</v>
      </c>
      <c r="T14" s="6">
        <v>83.546633130275083</v>
      </c>
      <c r="U14" s="6">
        <v>2.7918641397129691</v>
      </c>
      <c r="V14" s="6">
        <v>20.115167550589064</v>
      </c>
      <c r="W14" s="6">
        <v>4.1702342282672422</v>
      </c>
      <c r="X14" s="6">
        <v>2.5315230204091422E-3</v>
      </c>
      <c r="Y14" s="6">
        <v>2.8426248583488013E-2</v>
      </c>
      <c r="Z14" s="6">
        <v>2.0904532961829644E-2</v>
      </c>
      <c r="AA14" s="6">
        <v>2.5795528596091323E-3</v>
      </c>
      <c r="AB14" s="6">
        <v>5.4441859069671437E-2</v>
      </c>
      <c r="AC14" s="6">
        <v>0.12520451120000001</v>
      </c>
      <c r="AD14" s="6">
        <v>2.2087758099561998E-3</v>
      </c>
      <c r="AE14" s="60"/>
      <c r="AF14" s="26">
        <v>98477.588282860001</v>
      </c>
      <c r="AG14" s="26">
        <v>689229.59946165001</v>
      </c>
      <c r="AH14" s="26">
        <v>40842.934678750004</v>
      </c>
      <c r="AI14" s="26">
        <v>4382.5874372723483</v>
      </c>
      <c r="AJ14" s="26">
        <v>12459.354310000001</v>
      </c>
      <c r="AK14" s="26" t="s">
        <v>431</v>
      </c>
      <c r="AL14" s="49" t="s">
        <v>49</v>
      </c>
    </row>
    <row r="15" spans="1:38" s="1" customFormat="1" ht="26.25" customHeight="1" thickBot="1" x14ac:dyDescent="0.25">
      <c r="A15" s="70" t="s">
        <v>53</v>
      </c>
      <c r="B15" s="70" t="s">
        <v>54</v>
      </c>
      <c r="C15" s="71" t="s">
        <v>55</v>
      </c>
      <c r="D15" s="72"/>
      <c r="E15" s="6">
        <v>21.912474964527391</v>
      </c>
      <c r="F15" s="6">
        <v>0.40793261249375301</v>
      </c>
      <c r="G15" s="6">
        <v>92.98751</v>
      </c>
      <c r="H15" s="6" t="s">
        <v>432</v>
      </c>
      <c r="I15" s="6">
        <v>1.1382201837045165</v>
      </c>
      <c r="J15" s="6">
        <v>1.5432085574231071</v>
      </c>
      <c r="K15" s="6">
        <v>1.9570408449835064</v>
      </c>
      <c r="L15" s="6">
        <v>8.6428888075451307E-2</v>
      </c>
      <c r="M15" s="6">
        <v>1.492531056065552</v>
      </c>
      <c r="N15" s="6">
        <v>0.47304959526504103</v>
      </c>
      <c r="O15" s="6">
        <v>0.24139623520428424</v>
      </c>
      <c r="P15" s="6">
        <v>5.2845800057531214E-2</v>
      </c>
      <c r="Q15" s="6">
        <v>0.3425628138013429</v>
      </c>
      <c r="R15" s="6">
        <v>1.6167699063193921</v>
      </c>
      <c r="S15" s="6">
        <v>1.1615302924897641</v>
      </c>
      <c r="T15" s="6">
        <v>61.517949144154052</v>
      </c>
      <c r="U15" s="6">
        <v>0.27437768386692518</v>
      </c>
      <c r="V15" s="6">
        <v>5.0282308630244978</v>
      </c>
      <c r="W15" s="6">
        <v>0.19745672530579081</v>
      </c>
      <c r="X15" s="6">
        <v>6.1955900384275098E-5</v>
      </c>
      <c r="Y15" s="6">
        <v>4.149962792043106E-4</v>
      </c>
      <c r="Z15" s="6">
        <v>7.5756099042807902E-5</v>
      </c>
      <c r="AA15" s="6">
        <v>2.8023563235957268E-4</v>
      </c>
      <c r="AB15" s="6">
        <v>8.3294391563410505E-4</v>
      </c>
      <c r="AC15" s="6" t="s">
        <v>431</v>
      </c>
      <c r="AD15" s="6" t="s">
        <v>431</v>
      </c>
      <c r="AE15" s="60"/>
      <c r="AF15" s="26">
        <v>174869.13664000001</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3.337108665492631</v>
      </c>
      <c r="F16" s="6">
        <v>0.21847878108943544</v>
      </c>
      <c r="G16" s="6">
        <v>2.7805035713048594</v>
      </c>
      <c r="H16" s="6">
        <v>9.3962000000000004E-2</v>
      </c>
      <c r="I16" s="6">
        <v>0.1163766866</v>
      </c>
      <c r="J16" s="6">
        <v>0.18112729259999999</v>
      </c>
      <c r="K16" s="6">
        <v>0.26053459960000003</v>
      </c>
      <c r="L16" s="6">
        <v>4.7432838888399997E-2</v>
      </c>
      <c r="M16" s="6">
        <v>2.8466382906490231</v>
      </c>
      <c r="N16" s="6">
        <v>0.1074949789345</v>
      </c>
      <c r="O16" s="6">
        <v>7.3324215574999997E-4</v>
      </c>
      <c r="P16" s="6">
        <v>1.2732131299999999E-2</v>
      </c>
      <c r="Q16" s="6">
        <v>4.4835837599999998E-3</v>
      </c>
      <c r="R16" s="6">
        <v>5.3621716673480001E-2</v>
      </c>
      <c r="S16" s="6">
        <v>2.1217562367348002E-2</v>
      </c>
      <c r="T16" s="6">
        <v>3.5632723517730003E-2</v>
      </c>
      <c r="U16" s="6">
        <v>1.4574798530000001E-3</v>
      </c>
      <c r="V16" s="6">
        <v>0.1937797029345</v>
      </c>
      <c r="W16" s="6">
        <v>7.2443267877199999E-2</v>
      </c>
      <c r="X16" s="6">
        <v>6.2937935300582462E-2</v>
      </c>
      <c r="Y16" s="6">
        <v>1.2959462894873696E-2</v>
      </c>
      <c r="Z16" s="6">
        <v>6.7078615144736961E-3</v>
      </c>
      <c r="AA16" s="6">
        <v>4.4888725172736958E-3</v>
      </c>
      <c r="AB16" s="6">
        <v>8.7094132227203552E-2</v>
      </c>
      <c r="AC16" s="6">
        <v>4.46E-4</v>
      </c>
      <c r="AD16" s="6" t="s">
        <v>431</v>
      </c>
      <c r="AE16" s="60"/>
      <c r="AF16" s="26">
        <v>8027.6540000000005</v>
      </c>
      <c r="AG16" s="26">
        <v>14748.44185938</v>
      </c>
      <c r="AH16" s="26">
        <v>700.14375441115999</v>
      </c>
      <c r="AI16" s="26" t="s">
        <v>431</v>
      </c>
      <c r="AJ16" s="26" t="s">
        <v>431</v>
      </c>
      <c r="AK16" s="26" t="s">
        <v>431</v>
      </c>
      <c r="AL16" s="49" t="s">
        <v>49</v>
      </c>
    </row>
    <row r="17" spans="1:38" s="2" customFormat="1" ht="26.25" customHeight="1" thickBot="1" x14ac:dyDescent="0.25">
      <c r="A17" s="70" t="s">
        <v>53</v>
      </c>
      <c r="B17" s="70" t="s">
        <v>58</v>
      </c>
      <c r="C17" s="71" t="s">
        <v>59</v>
      </c>
      <c r="D17" s="72"/>
      <c r="E17" s="6">
        <v>10.605622392468177</v>
      </c>
      <c r="F17" s="6">
        <v>0.30068988216843662</v>
      </c>
      <c r="G17" s="6">
        <v>11.539711344421326</v>
      </c>
      <c r="H17" s="6">
        <v>1.0463969999999999E-3</v>
      </c>
      <c r="I17" s="6">
        <v>0.2976842676282116</v>
      </c>
      <c r="J17" s="6">
        <v>0.80049939677896698</v>
      </c>
      <c r="K17" s="6">
        <v>2.1015080864789315</v>
      </c>
      <c r="L17" s="6">
        <v>3.7150096500300163E-2</v>
      </c>
      <c r="M17" s="6">
        <v>99.93485537824202</v>
      </c>
      <c r="N17" s="6">
        <v>6.4661957591135035</v>
      </c>
      <c r="O17" s="6">
        <v>0.12648503381335377</v>
      </c>
      <c r="P17" s="6">
        <v>6.3811923101170214E-3</v>
      </c>
      <c r="Q17" s="6">
        <v>0.27635065931695679</v>
      </c>
      <c r="R17" s="6">
        <v>1.080390737959539</v>
      </c>
      <c r="S17" s="6">
        <v>2.4803129959992804E-2</v>
      </c>
      <c r="T17" s="6">
        <v>1.5112251135059358</v>
      </c>
      <c r="U17" s="6">
        <v>8.3977023055215368E-3</v>
      </c>
      <c r="V17" s="6">
        <v>4.5707141191662535</v>
      </c>
      <c r="W17" s="6">
        <v>0.98917420761987007</v>
      </c>
      <c r="X17" s="6">
        <v>8.8047805616044295E-3</v>
      </c>
      <c r="Y17" s="6">
        <v>1.4276666884786167E-2</v>
      </c>
      <c r="Z17" s="6">
        <v>7.2265785806929521E-3</v>
      </c>
      <c r="AA17" s="6">
        <v>6.1021406148033513E-3</v>
      </c>
      <c r="AB17" s="6">
        <v>3.6410166641886899E-2</v>
      </c>
      <c r="AC17" s="6">
        <v>2.8764184971330001E-3</v>
      </c>
      <c r="AD17" s="6">
        <v>6.1640984253547998E-2</v>
      </c>
      <c r="AE17" s="60"/>
      <c r="AF17" s="26">
        <v>8123.9687944600018</v>
      </c>
      <c r="AG17" s="26">
        <v>26051.304021669999</v>
      </c>
      <c r="AH17" s="26">
        <v>49371.755008389999</v>
      </c>
      <c r="AI17" s="26">
        <v>28.280666666666001</v>
      </c>
      <c r="AJ17" s="26" t="s">
        <v>433</v>
      </c>
      <c r="AK17" s="26" t="s">
        <v>431</v>
      </c>
      <c r="AL17" s="49" t="s">
        <v>49</v>
      </c>
    </row>
    <row r="18" spans="1:38" s="2" customFormat="1" ht="26.25" customHeight="1" thickBot="1" x14ac:dyDescent="0.25">
      <c r="A18" s="70" t="s">
        <v>53</v>
      </c>
      <c r="B18" s="70" t="s">
        <v>60</v>
      </c>
      <c r="C18" s="71" t="s">
        <v>61</v>
      </c>
      <c r="D18" s="72"/>
      <c r="E18" s="6">
        <v>10.454238296707841</v>
      </c>
      <c r="F18" s="6">
        <v>0.52263959156142825</v>
      </c>
      <c r="G18" s="6">
        <v>20.198252013732183</v>
      </c>
      <c r="H18" s="6" t="s">
        <v>432</v>
      </c>
      <c r="I18" s="6">
        <v>0.68943164613514041</v>
      </c>
      <c r="J18" s="6">
        <v>0.80797858336953654</v>
      </c>
      <c r="K18" s="6">
        <v>0.91819710318325554</v>
      </c>
      <c r="L18" s="6">
        <v>0.35618228443274208</v>
      </c>
      <c r="M18" s="6">
        <v>2.3723637229945975</v>
      </c>
      <c r="N18" s="6">
        <v>0.32399159957327889</v>
      </c>
      <c r="O18" s="6">
        <v>9.234937350758235E-2</v>
      </c>
      <c r="P18" s="6">
        <v>8.7590162538898633E-2</v>
      </c>
      <c r="Q18" s="6">
        <v>8.6157039827894591E-2</v>
      </c>
      <c r="R18" s="6">
        <v>0.40957137901770641</v>
      </c>
      <c r="S18" s="6">
        <v>0.18337626762145212</v>
      </c>
      <c r="T18" s="6">
        <v>7.2985175717226358</v>
      </c>
      <c r="U18" s="6">
        <v>9.9606819466544802E-2</v>
      </c>
      <c r="V18" s="6">
        <v>1.2332689492125783</v>
      </c>
      <c r="W18" s="6">
        <v>0.18091135864237354</v>
      </c>
      <c r="X18" s="6">
        <v>5.1430948212984589E-3</v>
      </c>
      <c r="Y18" s="6">
        <v>7.2508302445566976E-3</v>
      </c>
      <c r="Z18" s="6">
        <v>3.702894921738678E-3</v>
      </c>
      <c r="AA18" s="6">
        <v>2.6714484254906782E-3</v>
      </c>
      <c r="AB18" s="6">
        <v>1.8768268412896832E-2</v>
      </c>
      <c r="AC18" s="6">
        <v>4.1149999999999997E-3</v>
      </c>
      <c r="AD18" s="6">
        <v>6.1178000000000003E-2</v>
      </c>
      <c r="AE18" s="60"/>
      <c r="AF18" s="26">
        <v>31574.530948359999</v>
      </c>
      <c r="AG18" s="26">
        <v>1242.8520000000001</v>
      </c>
      <c r="AH18" s="26">
        <v>11493.69817548203</v>
      </c>
      <c r="AI18" s="26" t="s">
        <v>431</v>
      </c>
      <c r="AJ18" s="26" t="s">
        <v>433</v>
      </c>
      <c r="AK18" s="26" t="s">
        <v>431</v>
      </c>
      <c r="AL18" s="49" t="s">
        <v>49</v>
      </c>
    </row>
    <row r="19" spans="1:38" s="2" customFormat="1" ht="26.25" customHeight="1" thickBot="1" x14ac:dyDescent="0.25">
      <c r="A19" s="70" t="s">
        <v>53</v>
      </c>
      <c r="B19" s="70" t="s">
        <v>62</v>
      </c>
      <c r="C19" s="71" t="s">
        <v>63</v>
      </c>
      <c r="D19" s="72"/>
      <c r="E19" s="6">
        <v>8.0264426678677534</v>
      </c>
      <c r="F19" s="6">
        <v>1.1951776555242817</v>
      </c>
      <c r="G19" s="6">
        <v>21.1930750592275</v>
      </c>
      <c r="H19" s="6">
        <v>1.9246388E-2</v>
      </c>
      <c r="I19" s="6">
        <v>0.57187631037791242</v>
      </c>
      <c r="J19" s="6">
        <v>0.71415996908996204</v>
      </c>
      <c r="K19" s="6">
        <v>0.84380460549200198</v>
      </c>
      <c r="L19" s="6">
        <v>7.7407120642036545E-2</v>
      </c>
      <c r="M19" s="6">
        <v>3.5781701352265318</v>
      </c>
      <c r="N19" s="6">
        <v>0.27515473730012507</v>
      </c>
      <c r="O19" s="6">
        <v>1.692296606807641E-2</v>
      </c>
      <c r="P19" s="6">
        <v>2.6915801992768783E-2</v>
      </c>
      <c r="Q19" s="6">
        <v>6.945065393430902E-2</v>
      </c>
      <c r="R19" s="6">
        <v>0.28693537011198655</v>
      </c>
      <c r="S19" s="6">
        <v>0.10078260244114105</v>
      </c>
      <c r="T19" s="6">
        <v>2.4810967178476759</v>
      </c>
      <c r="U19" s="6">
        <v>0.14758267937136624</v>
      </c>
      <c r="V19" s="6">
        <v>0.667458054152825</v>
      </c>
      <c r="W19" s="6">
        <v>0.36666603538241088</v>
      </c>
      <c r="X19" s="6">
        <v>2.6928206239619976E-2</v>
      </c>
      <c r="Y19" s="6">
        <v>4.4050942249606213E-2</v>
      </c>
      <c r="Z19" s="6">
        <v>2.0965189576742913E-2</v>
      </c>
      <c r="AA19" s="6">
        <v>1.7602203308807501E-2</v>
      </c>
      <c r="AB19" s="6">
        <v>0.1095465413747766</v>
      </c>
      <c r="AC19" s="6">
        <v>4.5340377028936001E-2</v>
      </c>
      <c r="AD19" s="6">
        <v>0.15144145740656961</v>
      </c>
      <c r="AE19" s="60"/>
      <c r="AF19" s="26">
        <v>21355.542914155314</v>
      </c>
      <c r="AG19" s="26">
        <v>7149.0254901553299</v>
      </c>
      <c r="AH19" s="26">
        <v>77701.349176471253</v>
      </c>
      <c r="AI19" s="26">
        <v>520.172649974759</v>
      </c>
      <c r="AJ19" s="26" t="s">
        <v>431</v>
      </c>
      <c r="AK19" s="26" t="s">
        <v>431</v>
      </c>
      <c r="AL19" s="49" t="s">
        <v>49</v>
      </c>
    </row>
    <row r="20" spans="1:38" s="2" customFormat="1" ht="26.25" customHeight="1" thickBot="1" x14ac:dyDescent="0.25">
      <c r="A20" s="70" t="s">
        <v>53</v>
      </c>
      <c r="B20" s="70" t="s">
        <v>64</v>
      </c>
      <c r="C20" s="71" t="s">
        <v>65</v>
      </c>
      <c r="D20" s="72"/>
      <c r="E20" s="6">
        <v>7.147055933066965</v>
      </c>
      <c r="F20" s="6">
        <v>3.3312006384464579</v>
      </c>
      <c r="G20" s="6">
        <v>13.329220314380557</v>
      </c>
      <c r="H20" s="6">
        <v>0.2996087085791867</v>
      </c>
      <c r="I20" s="6">
        <v>2.1658076652230815</v>
      </c>
      <c r="J20" s="6">
        <v>2.4128811703316062</v>
      </c>
      <c r="K20" s="6">
        <v>2.654634335217521</v>
      </c>
      <c r="L20" s="6">
        <v>0.32567745792873182</v>
      </c>
      <c r="M20" s="6">
        <v>8.5044736960947898</v>
      </c>
      <c r="N20" s="6">
        <v>0.80676741233896476</v>
      </c>
      <c r="O20" s="6">
        <v>0.15711695315439195</v>
      </c>
      <c r="P20" s="6">
        <v>5.2155225689147558E-2</v>
      </c>
      <c r="Q20" s="6">
        <v>0.27058489124177382</v>
      </c>
      <c r="R20" s="6">
        <v>0.52540992763803207</v>
      </c>
      <c r="S20" s="6">
        <v>0.61359571548574854</v>
      </c>
      <c r="T20" s="6">
        <v>2.3078428891059724</v>
      </c>
      <c r="U20" s="6">
        <v>7.757593721341309E-2</v>
      </c>
      <c r="V20" s="6">
        <v>8.9657963452662042</v>
      </c>
      <c r="W20" s="6">
        <v>2.1415902306295256</v>
      </c>
      <c r="X20" s="6">
        <v>0.1127979311810781</v>
      </c>
      <c r="Y20" s="6">
        <v>0.13939623890224542</v>
      </c>
      <c r="Z20" s="6">
        <v>4.5277982997093943E-2</v>
      </c>
      <c r="AA20" s="6">
        <v>3.7685618870461526E-2</v>
      </c>
      <c r="AB20" s="6">
        <v>0.33515777194205054</v>
      </c>
      <c r="AC20" s="6">
        <v>0.1732178114751097</v>
      </c>
      <c r="AD20" s="6">
        <v>8.6384770541615197E-2</v>
      </c>
      <c r="AE20" s="60"/>
      <c r="AF20" s="26">
        <v>12006.972289409048</v>
      </c>
      <c r="AG20" s="26">
        <v>1454.3419799999999</v>
      </c>
      <c r="AH20" s="26">
        <v>60390.609648358201</v>
      </c>
      <c r="AI20" s="26">
        <v>33123.017516833665</v>
      </c>
      <c r="AJ20" s="26" t="s">
        <v>433</v>
      </c>
      <c r="AK20" s="26" t="s">
        <v>431</v>
      </c>
      <c r="AL20" s="49" t="s">
        <v>49</v>
      </c>
    </row>
    <row r="21" spans="1:38" s="2" customFormat="1" ht="26.25" customHeight="1" thickBot="1" x14ac:dyDescent="0.25">
      <c r="A21" s="70" t="s">
        <v>53</v>
      </c>
      <c r="B21" s="70" t="s">
        <v>66</v>
      </c>
      <c r="C21" s="71" t="s">
        <v>67</v>
      </c>
      <c r="D21" s="72"/>
      <c r="E21" s="6">
        <v>7.1557487819999999</v>
      </c>
      <c r="F21" s="6">
        <v>3.5652101599999999</v>
      </c>
      <c r="G21" s="6">
        <v>22.358614296999999</v>
      </c>
      <c r="H21" s="6">
        <v>0.32783013999999999</v>
      </c>
      <c r="I21" s="6">
        <v>1.851281205</v>
      </c>
      <c r="J21" s="6">
        <v>2.050693973</v>
      </c>
      <c r="K21" s="6">
        <v>2.2784680480000001</v>
      </c>
      <c r="L21" s="6">
        <v>0.41864671599999997</v>
      </c>
      <c r="M21" s="6">
        <v>7.8702970700000003</v>
      </c>
      <c r="N21" s="6">
        <v>0.43372186600000001</v>
      </c>
      <c r="O21" s="6">
        <v>0.120725268</v>
      </c>
      <c r="P21" s="6">
        <v>1.2756571E-2</v>
      </c>
      <c r="Q21" s="6">
        <v>2.6345644000000001E-2</v>
      </c>
      <c r="R21" s="6">
        <v>0.57128815099999997</v>
      </c>
      <c r="S21" s="6">
        <v>0.113772215</v>
      </c>
      <c r="T21" s="6">
        <v>3.775644207</v>
      </c>
      <c r="U21" s="6">
        <v>6.850025E-3</v>
      </c>
      <c r="V21" s="6">
        <v>4.7245680439999997</v>
      </c>
      <c r="W21" s="6">
        <v>1.1033755540545334</v>
      </c>
      <c r="X21" s="6">
        <v>0.10522169848901833</v>
      </c>
      <c r="Y21" s="6">
        <v>0.1750796586676906</v>
      </c>
      <c r="Z21" s="6">
        <v>6.0937006139628248E-2</v>
      </c>
      <c r="AA21" s="6">
        <v>5.2076676371600017E-2</v>
      </c>
      <c r="AB21" s="6">
        <v>0.39331503966793718</v>
      </c>
      <c r="AC21" s="6">
        <v>4.5158999999999998E-2</v>
      </c>
      <c r="AD21" s="6">
        <v>5.2999999999999998E-4</v>
      </c>
      <c r="AE21" s="60"/>
      <c r="AF21" s="26">
        <v>22246.748018665094</v>
      </c>
      <c r="AG21" s="26">
        <v>567.755</v>
      </c>
      <c r="AH21" s="26">
        <v>55536.300999999999</v>
      </c>
      <c r="AI21" s="26">
        <v>8860.2740056357579</v>
      </c>
      <c r="AJ21" s="26" t="s">
        <v>433</v>
      </c>
      <c r="AK21" s="26" t="s">
        <v>431</v>
      </c>
      <c r="AL21" s="49" t="s">
        <v>49</v>
      </c>
    </row>
    <row r="22" spans="1:38" s="2" customFormat="1" ht="26.25" customHeight="1" thickBot="1" x14ac:dyDescent="0.25">
      <c r="A22" s="70" t="s">
        <v>53</v>
      </c>
      <c r="B22" s="74" t="s">
        <v>68</v>
      </c>
      <c r="C22" s="71" t="s">
        <v>69</v>
      </c>
      <c r="D22" s="72"/>
      <c r="E22" s="6">
        <v>100.20307528548199</v>
      </c>
      <c r="F22" s="6">
        <v>2.3022850120244889</v>
      </c>
      <c r="G22" s="6">
        <v>65.097848812618778</v>
      </c>
      <c r="H22" s="6">
        <v>4.8584582000000001E-2</v>
      </c>
      <c r="I22" s="6">
        <v>2.231679403425427</v>
      </c>
      <c r="J22" s="6">
        <v>3.8740818553266871</v>
      </c>
      <c r="K22" s="6">
        <v>4.738116440620697</v>
      </c>
      <c r="L22" s="6">
        <v>0.56543682798746808</v>
      </c>
      <c r="M22" s="6">
        <v>72.093168581508607</v>
      </c>
      <c r="N22" s="6">
        <v>4.5133664929872284</v>
      </c>
      <c r="O22" s="6">
        <v>4.3146573889947346</v>
      </c>
      <c r="P22" s="6">
        <v>0.8963934455299547</v>
      </c>
      <c r="Q22" s="6">
        <v>1.2110732724804942</v>
      </c>
      <c r="R22" s="6">
        <v>1.4278321694143261</v>
      </c>
      <c r="S22" s="6">
        <v>1.219737406695268</v>
      </c>
      <c r="T22" s="6">
        <v>9.2834686502834067</v>
      </c>
      <c r="U22" s="6">
        <v>0.30212361342065425</v>
      </c>
      <c r="V22" s="6">
        <v>4.8728355427094918</v>
      </c>
      <c r="W22" s="6">
        <v>1.5000882588709203</v>
      </c>
      <c r="X22" s="6">
        <v>1.6667174711012592E-2</v>
      </c>
      <c r="Y22" s="6">
        <v>3.222194463761302E-2</v>
      </c>
      <c r="Z22" s="6">
        <v>1.0252017913487187E-2</v>
      </c>
      <c r="AA22" s="6">
        <v>7.9362389107444069E-3</v>
      </c>
      <c r="AB22" s="6">
        <v>6.7077376172857209E-2</v>
      </c>
      <c r="AC22" s="6">
        <v>0.13726611726400001</v>
      </c>
      <c r="AD22" s="6">
        <v>1.0798160042056559</v>
      </c>
      <c r="AE22" s="60"/>
      <c r="AF22" s="26">
        <v>136862.52645119</v>
      </c>
      <c r="AG22" s="26">
        <v>8334.812877487042</v>
      </c>
      <c r="AH22" s="26">
        <v>124042.89140923793</v>
      </c>
      <c r="AI22" s="26">
        <v>5181.0850054156899</v>
      </c>
      <c r="AJ22" s="26">
        <v>1034.6089999999999</v>
      </c>
      <c r="AK22" s="26" t="s">
        <v>431</v>
      </c>
      <c r="AL22" s="49" t="s">
        <v>49</v>
      </c>
    </row>
    <row r="23" spans="1:38" s="2" customFormat="1" ht="26.25" customHeight="1" thickBot="1" x14ac:dyDescent="0.25">
      <c r="A23" s="70" t="s">
        <v>70</v>
      </c>
      <c r="B23" s="74" t="s">
        <v>393</v>
      </c>
      <c r="C23" s="71" t="s">
        <v>389</v>
      </c>
      <c r="D23" s="117"/>
      <c r="E23" s="6">
        <v>41.603621814999997</v>
      </c>
      <c r="F23" s="6">
        <v>5.3671219859999999</v>
      </c>
      <c r="G23" s="6">
        <v>0.72723842000000005</v>
      </c>
      <c r="H23" s="6">
        <v>8.2073800000000002E-3</v>
      </c>
      <c r="I23" s="6">
        <v>3.3263505609999999</v>
      </c>
      <c r="J23" s="6">
        <v>3.3263505609999999</v>
      </c>
      <c r="K23" s="6">
        <v>3.3263505609999999</v>
      </c>
      <c r="L23" s="6">
        <v>1.8774769870000001</v>
      </c>
      <c r="M23" s="6">
        <v>15.249922262</v>
      </c>
      <c r="N23" s="6" t="s">
        <v>432</v>
      </c>
      <c r="O23" s="6">
        <v>1.0389127999999999E-2</v>
      </c>
      <c r="P23" s="6" t="s">
        <v>432</v>
      </c>
      <c r="Q23" s="6" t="s">
        <v>432</v>
      </c>
      <c r="R23" s="6">
        <v>5.1945603999999999E-2</v>
      </c>
      <c r="S23" s="6">
        <v>1.7661504619999999</v>
      </c>
      <c r="T23" s="6">
        <v>7.2723839999999998E-2</v>
      </c>
      <c r="U23" s="6">
        <v>1.0389127999999999E-2</v>
      </c>
      <c r="V23" s="6">
        <v>1.038912048</v>
      </c>
      <c r="W23" s="6" t="s">
        <v>432</v>
      </c>
      <c r="X23" s="6">
        <v>3.1167361097659382E-2</v>
      </c>
      <c r="Y23" s="6">
        <v>5.1945601829432302E-2</v>
      </c>
      <c r="Z23" s="6">
        <v>3.5738574058649421E-2</v>
      </c>
      <c r="AA23" s="6">
        <v>8.2074050890503028E-3</v>
      </c>
      <c r="AB23" s="6">
        <v>0.1270589420747914</v>
      </c>
      <c r="AC23" s="6" t="s">
        <v>431</v>
      </c>
      <c r="AD23" s="6" t="s">
        <v>431</v>
      </c>
      <c r="AE23" s="60"/>
      <c r="AF23" s="26">
        <v>44777.108776970643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14.614059637119295</v>
      </c>
      <c r="F24" s="6">
        <v>8.0700345746881386</v>
      </c>
      <c r="G24" s="6">
        <v>26.526240602607679</v>
      </c>
      <c r="H24" s="6">
        <v>0.71301486800000002</v>
      </c>
      <c r="I24" s="6">
        <v>3.6301688324591392</v>
      </c>
      <c r="J24" s="6">
        <v>3.924437042248766</v>
      </c>
      <c r="K24" s="6">
        <v>4.2831236160651551</v>
      </c>
      <c r="L24" s="6">
        <v>0.89046582527644358</v>
      </c>
      <c r="M24" s="6">
        <v>16.092868213223081</v>
      </c>
      <c r="N24" s="6">
        <v>0.8162973150625783</v>
      </c>
      <c r="O24" s="6">
        <v>0.25844948328842693</v>
      </c>
      <c r="P24" s="6">
        <v>2.8132804608423125E-2</v>
      </c>
      <c r="Q24" s="6">
        <v>4.2754122081907181E-2</v>
      </c>
      <c r="R24" s="6">
        <v>0.95134969321406238</v>
      </c>
      <c r="S24" s="6">
        <v>0.20303943643330422</v>
      </c>
      <c r="T24" s="6">
        <v>5.2094825571435868</v>
      </c>
      <c r="U24" s="6">
        <v>1.6304196774112809E-2</v>
      </c>
      <c r="V24" s="6">
        <v>10.279556166384079</v>
      </c>
      <c r="W24" s="6">
        <v>2.2752521594948996</v>
      </c>
      <c r="X24" s="6">
        <v>0.2186150585524384</v>
      </c>
      <c r="Y24" s="6">
        <v>0.35792332569980689</v>
      </c>
      <c r="Z24" s="6">
        <v>0.12122593754152504</v>
      </c>
      <c r="AA24" s="6">
        <v>0.10115207660691519</v>
      </c>
      <c r="AB24" s="6">
        <v>0.79891639840258477</v>
      </c>
      <c r="AC24" s="6">
        <v>9.8064624329063599E-2</v>
      </c>
      <c r="AD24" s="6">
        <v>4.66940084003684E-2</v>
      </c>
      <c r="AE24" s="60"/>
      <c r="AF24" s="26">
        <v>33330.140782496193</v>
      </c>
      <c r="AG24" s="26">
        <v>270.41525210129902</v>
      </c>
      <c r="AH24" s="26">
        <v>115420.92327213001</v>
      </c>
      <c r="AI24" s="26">
        <v>19270.672173749954</v>
      </c>
      <c r="AJ24" s="26" t="s">
        <v>431</v>
      </c>
      <c r="AK24" s="26" t="s">
        <v>431</v>
      </c>
      <c r="AL24" s="49" t="s">
        <v>49</v>
      </c>
    </row>
    <row r="25" spans="1:38" s="2" customFormat="1" ht="26.25" customHeight="1" thickBot="1" x14ac:dyDescent="0.25">
      <c r="A25" s="70" t="s">
        <v>73</v>
      </c>
      <c r="B25" s="74" t="s">
        <v>74</v>
      </c>
      <c r="C25" s="76" t="s">
        <v>75</v>
      </c>
      <c r="D25" s="72"/>
      <c r="E25" s="6">
        <v>3.2794487973386097</v>
      </c>
      <c r="F25" s="6">
        <v>0.29606148699306634</v>
      </c>
      <c r="G25" s="6">
        <v>0.20656468027743896</v>
      </c>
      <c r="H25" s="6" t="s">
        <v>432</v>
      </c>
      <c r="I25" s="6">
        <v>3.530121917093796E-2</v>
      </c>
      <c r="J25" s="6">
        <v>3.530121917093796E-2</v>
      </c>
      <c r="K25" s="6">
        <v>3.530121917093796E-2</v>
      </c>
      <c r="L25" s="6">
        <v>1.6942077372788033E-2</v>
      </c>
      <c r="M25" s="6">
        <v>2.3990591745948415</v>
      </c>
      <c r="N25" s="6">
        <v>9.1059709742819253E-2</v>
      </c>
      <c r="O25" s="6">
        <v>1.2765728613762884E-5</v>
      </c>
      <c r="P25" s="6">
        <v>5.6380371790707481E-4</v>
      </c>
      <c r="Q25" s="6">
        <v>2.4457669925887618E-5</v>
      </c>
      <c r="R25" s="6">
        <v>2.973837352673381E-3</v>
      </c>
      <c r="S25" s="6">
        <v>1.8056249173092462E-3</v>
      </c>
      <c r="T25" s="6">
        <v>2.4697107937677477E-5</v>
      </c>
      <c r="U25" s="6">
        <v>2.4445698025298126E-5</v>
      </c>
      <c r="V25" s="6">
        <v>4.6759384918086287E-3</v>
      </c>
      <c r="W25" s="6" t="s">
        <v>432</v>
      </c>
      <c r="X25" s="6">
        <v>4.1053311641469444E-6</v>
      </c>
      <c r="Y25" s="6">
        <v>7.526440444595771E-6</v>
      </c>
      <c r="Z25" s="6">
        <v>2.56583198334358E-6</v>
      </c>
      <c r="AA25" s="6">
        <v>2.1275113871550718E-3</v>
      </c>
      <c r="AB25" s="6">
        <v>2.1417089907471583E-3</v>
      </c>
      <c r="AC25" s="6" t="s">
        <v>431</v>
      </c>
      <c r="AD25" s="6" t="s">
        <v>431</v>
      </c>
      <c r="AE25" s="60"/>
      <c r="AF25" s="26">
        <v>10650.72927659503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2.4897559217222307</v>
      </c>
      <c r="F26" s="6">
        <v>0.2127528412430682</v>
      </c>
      <c r="G26" s="6">
        <v>0.17694501450319366</v>
      </c>
      <c r="H26" s="6" t="s">
        <v>432</v>
      </c>
      <c r="I26" s="6">
        <v>2.0235786180922657E-2</v>
      </c>
      <c r="J26" s="6">
        <v>2.0235786180922657E-2</v>
      </c>
      <c r="K26" s="6">
        <v>2.0235786180922657E-2</v>
      </c>
      <c r="L26" s="6">
        <v>9.6956054158100578E-3</v>
      </c>
      <c r="M26" s="6">
        <v>2.5642568350342763</v>
      </c>
      <c r="N26" s="6">
        <v>0.58548152050636471</v>
      </c>
      <c r="O26" s="6">
        <v>1.1034161185283617E-5</v>
      </c>
      <c r="P26" s="6">
        <v>4.8723941393600699E-4</v>
      </c>
      <c r="Q26" s="6">
        <v>2.1084618263031442E-5</v>
      </c>
      <c r="R26" s="6">
        <v>2.5435436467217886E-3</v>
      </c>
      <c r="S26" s="6">
        <v>1.5448143014092023E-3</v>
      </c>
      <c r="T26" s="6">
        <v>2.2625194473323205E-5</v>
      </c>
      <c r="U26" s="6">
        <v>2.1007589452516854E-5</v>
      </c>
      <c r="V26" s="6">
        <v>4.0147908143631089E-3</v>
      </c>
      <c r="W26" s="6" t="s">
        <v>432</v>
      </c>
      <c r="X26" s="6">
        <v>3.1241753173064851E-5</v>
      </c>
      <c r="Y26" s="6">
        <v>5.7276547308868228E-5</v>
      </c>
      <c r="Z26" s="6">
        <v>1.9526095776936528E-5</v>
      </c>
      <c r="AA26" s="6">
        <v>1.4310096995199385E-3</v>
      </c>
      <c r="AB26" s="6">
        <v>1.539054095778808E-3</v>
      </c>
      <c r="AC26" s="6" t="s">
        <v>431</v>
      </c>
      <c r="AD26" s="6" t="s">
        <v>431</v>
      </c>
      <c r="AE26" s="60"/>
      <c r="AF26" s="26">
        <v>9077.3686835452772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186.023425637</v>
      </c>
      <c r="F27" s="6">
        <v>62.76897992</v>
      </c>
      <c r="G27" s="6">
        <v>7.1018285700000003</v>
      </c>
      <c r="H27" s="6">
        <v>4.2268334339999996</v>
      </c>
      <c r="I27" s="6">
        <v>9.036539479</v>
      </c>
      <c r="J27" s="6">
        <v>9.036539479</v>
      </c>
      <c r="K27" s="6">
        <v>9.036539479</v>
      </c>
      <c r="L27" s="6">
        <v>6.7998609129999998</v>
      </c>
      <c r="M27" s="6">
        <v>568.20909485000004</v>
      </c>
      <c r="N27" s="6">
        <v>56.550979634999997</v>
      </c>
      <c r="O27" s="6">
        <v>0.14927459500000001</v>
      </c>
      <c r="P27" s="6">
        <v>9.7725018999999996E-2</v>
      </c>
      <c r="Q27" s="6">
        <v>2.7362089999999999E-3</v>
      </c>
      <c r="R27" s="6">
        <v>0.72784168199999999</v>
      </c>
      <c r="S27" s="6">
        <v>25.252086972000001</v>
      </c>
      <c r="T27" s="6">
        <v>1.0487145170000001</v>
      </c>
      <c r="U27" s="6">
        <v>0.14901013199999999</v>
      </c>
      <c r="V27" s="6">
        <v>14.924673204999999</v>
      </c>
      <c r="W27" s="6">
        <v>10.3701563078</v>
      </c>
      <c r="X27" s="6">
        <v>0.27238059305779999</v>
      </c>
      <c r="Y27" s="6">
        <v>0.31305151238520001</v>
      </c>
      <c r="Z27" s="6">
        <v>0.23512554777360001</v>
      </c>
      <c r="AA27" s="6">
        <v>0.27376466489910001</v>
      </c>
      <c r="AB27" s="6">
        <v>1.0943223181155</v>
      </c>
      <c r="AC27" s="6" t="s">
        <v>431</v>
      </c>
      <c r="AD27" s="6">
        <v>2.0841609999999999</v>
      </c>
      <c r="AE27" s="60"/>
      <c r="AF27" s="26">
        <v>608132.94341528695</v>
      </c>
      <c r="AG27" s="26" t="s">
        <v>433</v>
      </c>
      <c r="AH27" s="26" t="s">
        <v>433</v>
      </c>
      <c r="AI27" s="26">
        <v>1220.5889209561515</v>
      </c>
      <c r="AJ27" s="26">
        <v>71.00027244791319</v>
      </c>
      <c r="AK27" s="26" t="s">
        <v>431</v>
      </c>
      <c r="AL27" s="49" t="s">
        <v>49</v>
      </c>
    </row>
    <row r="28" spans="1:38" s="2" customFormat="1" ht="26.25" customHeight="1" thickBot="1" x14ac:dyDescent="0.25">
      <c r="A28" s="70" t="s">
        <v>78</v>
      </c>
      <c r="B28" s="70" t="s">
        <v>81</v>
      </c>
      <c r="C28" s="71" t="s">
        <v>82</v>
      </c>
      <c r="D28" s="72"/>
      <c r="E28" s="6">
        <v>45.951299099000003</v>
      </c>
      <c r="F28" s="6">
        <v>8.0219360169999998</v>
      </c>
      <c r="G28" s="6">
        <v>1.8132392470000001</v>
      </c>
      <c r="H28" s="6">
        <v>4.0253627E-2</v>
      </c>
      <c r="I28" s="6">
        <v>5.2331976310000003</v>
      </c>
      <c r="J28" s="6">
        <v>5.2331976310000003</v>
      </c>
      <c r="K28" s="6">
        <v>5.2331976310000003</v>
      </c>
      <c r="L28" s="6">
        <v>3.4882821100000001</v>
      </c>
      <c r="M28" s="6">
        <v>90.717029135999994</v>
      </c>
      <c r="N28" s="6">
        <v>3.2671704429999999</v>
      </c>
      <c r="O28" s="6">
        <v>1.9174705E-2</v>
      </c>
      <c r="P28" s="6">
        <v>1.5320301E-2</v>
      </c>
      <c r="Q28" s="6">
        <v>3.1909700000000001E-4</v>
      </c>
      <c r="R28" s="6">
        <v>0.10289574899999999</v>
      </c>
      <c r="S28" s="6">
        <v>3.257770668</v>
      </c>
      <c r="T28" s="6">
        <v>0.133917756</v>
      </c>
      <c r="U28" s="6">
        <v>1.9217743999999998E-2</v>
      </c>
      <c r="V28" s="6">
        <v>1.9290335810000001</v>
      </c>
      <c r="W28" s="6">
        <v>1.289780838</v>
      </c>
      <c r="X28" s="6">
        <v>4.88895824287E-2</v>
      </c>
      <c r="Y28" s="6">
        <v>5.5554901185300001E-2</v>
      </c>
      <c r="Z28" s="6">
        <v>4.27126224693E-2</v>
      </c>
      <c r="AA28" s="6">
        <v>4.6836939211299999E-2</v>
      </c>
      <c r="AB28" s="6">
        <v>0.19399404529190001</v>
      </c>
      <c r="AC28" s="6" t="s">
        <v>431</v>
      </c>
      <c r="AD28" s="6">
        <v>0.32352900000000001</v>
      </c>
      <c r="AE28" s="60"/>
      <c r="AF28" s="26">
        <v>117694.05482874061</v>
      </c>
      <c r="AG28" s="26" t="s">
        <v>433</v>
      </c>
      <c r="AH28" s="26" t="s">
        <v>433</v>
      </c>
      <c r="AI28" s="26">
        <v>402.97967156971254</v>
      </c>
      <c r="AJ28" s="26">
        <v>23.440870207151434</v>
      </c>
      <c r="AK28" s="26" t="s">
        <v>431</v>
      </c>
      <c r="AL28" s="49" t="s">
        <v>49</v>
      </c>
    </row>
    <row r="29" spans="1:38" s="2" customFormat="1" ht="26.25" customHeight="1" thickBot="1" x14ac:dyDescent="0.25">
      <c r="A29" s="70" t="s">
        <v>78</v>
      </c>
      <c r="B29" s="70" t="s">
        <v>83</v>
      </c>
      <c r="C29" s="71" t="s">
        <v>84</v>
      </c>
      <c r="D29" s="72"/>
      <c r="E29" s="6">
        <v>215.73044614200001</v>
      </c>
      <c r="F29" s="6">
        <v>9.8032834920000003</v>
      </c>
      <c r="G29" s="6">
        <v>4.1921442600000001</v>
      </c>
      <c r="H29" s="6">
        <v>8.6202158000000001E-2</v>
      </c>
      <c r="I29" s="6">
        <v>6.1383865569999996</v>
      </c>
      <c r="J29" s="6">
        <v>6.1383865569999996</v>
      </c>
      <c r="K29" s="6">
        <v>6.1383865569999996</v>
      </c>
      <c r="L29" s="6">
        <v>3.5900556099999998</v>
      </c>
      <c r="M29" s="6">
        <v>49.484114103000003</v>
      </c>
      <c r="N29" s="6">
        <v>3.6397796910000002</v>
      </c>
      <c r="O29" s="6">
        <v>2.4501541000000002E-2</v>
      </c>
      <c r="P29" s="6">
        <v>3.2045978000000003E-2</v>
      </c>
      <c r="Q29" s="6">
        <v>6.0477999999999997E-4</v>
      </c>
      <c r="R29" s="6">
        <v>0.15327759399999999</v>
      </c>
      <c r="S29" s="6">
        <v>4.1631647599999999</v>
      </c>
      <c r="T29" s="6">
        <v>0.170445757</v>
      </c>
      <c r="U29" s="6">
        <v>2.4697633E-2</v>
      </c>
      <c r="V29" s="6">
        <v>2.4979688580000001</v>
      </c>
      <c r="W29" s="6">
        <v>1.8736953168999999</v>
      </c>
      <c r="X29" s="6">
        <v>2.6769183444500001E-2</v>
      </c>
      <c r="Y29" s="6">
        <v>0.16210227752219999</v>
      </c>
      <c r="Z29" s="6">
        <v>0.181138141305</v>
      </c>
      <c r="AA29" s="6">
        <v>4.1640952024100002E-2</v>
      </c>
      <c r="AB29" s="6">
        <v>0.41165055429620001</v>
      </c>
      <c r="AC29" s="6" t="s">
        <v>431</v>
      </c>
      <c r="AD29" s="6">
        <v>0.360122</v>
      </c>
      <c r="AE29" s="60"/>
      <c r="AF29" s="26">
        <v>259230.8785269339</v>
      </c>
      <c r="AG29" s="26" t="s">
        <v>433</v>
      </c>
      <c r="AH29" s="26">
        <v>408.78705300000001</v>
      </c>
      <c r="AI29" s="26">
        <v>963.6734744387262</v>
      </c>
      <c r="AJ29" s="26">
        <v>56.055792463181497</v>
      </c>
      <c r="AK29" s="26" t="s">
        <v>431</v>
      </c>
      <c r="AL29" s="49" t="s">
        <v>49</v>
      </c>
    </row>
    <row r="30" spans="1:38" s="2" customFormat="1" ht="26.25" customHeight="1" thickBot="1" x14ac:dyDescent="0.25">
      <c r="A30" s="70" t="s">
        <v>78</v>
      </c>
      <c r="B30" s="70" t="s">
        <v>85</v>
      </c>
      <c r="C30" s="71" t="s">
        <v>86</v>
      </c>
      <c r="D30" s="72"/>
      <c r="E30" s="6">
        <v>3.5884458320000001</v>
      </c>
      <c r="F30" s="6">
        <v>38.821548276000001</v>
      </c>
      <c r="G30" s="6">
        <v>0.126289966</v>
      </c>
      <c r="H30" s="6">
        <v>2.3969134999999999E-2</v>
      </c>
      <c r="I30" s="6">
        <v>0.64341371300000005</v>
      </c>
      <c r="J30" s="6">
        <v>0.64341371300000005</v>
      </c>
      <c r="K30" s="6">
        <v>0.64341371300000005</v>
      </c>
      <c r="L30" s="6">
        <v>0.117566316</v>
      </c>
      <c r="M30" s="6">
        <v>247.29449942900001</v>
      </c>
      <c r="N30" s="6">
        <v>3.6604266289999998</v>
      </c>
      <c r="O30" s="6">
        <v>1.534567E-2</v>
      </c>
      <c r="P30" s="6">
        <v>4.0264569999999998E-3</v>
      </c>
      <c r="Q30" s="6">
        <v>1.38849E-4</v>
      </c>
      <c r="R30" s="6">
        <v>6.7139310999999993E-2</v>
      </c>
      <c r="S30" s="6">
        <v>2.60447673</v>
      </c>
      <c r="T30" s="6">
        <v>0.107735871</v>
      </c>
      <c r="U30" s="6">
        <v>1.5278765E-2</v>
      </c>
      <c r="V30" s="6">
        <v>1.5211825750000001</v>
      </c>
      <c r="W30" s="6">
        <v>0.42588666829999999</v>
      </c>
      <c r="X30" s="6">
        <v>6.140726975E-3</v>
      </c>
      <c r="Y30" s="6">
        <v>1.0786090565499999E-2</v>
      </c>
      <c r="Z30" s="6">
        <v>3.9628714170000003E-3</v>
      </c>
      <c r="AA30" s="6">
        <v>1.25593311768E-2</v>
      </c>
      <c r="AB30" s="6">
        <v>3.3449020135300003E-2</v>
      </c>
      <c r="AC30" s="6" t="s">
        <v>431</v>
      </c>
      <c r="AD30" s="6">
        <v>0.37259199999999998</v>
      </c>
      <c r="AE30" s="60"/>
      <c r="AF30" s="26">
        <v>19488.989492475546</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20.151061303999999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305445.39209182642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2.7988628210000002</v>
      </c>
      <c r="J32" s="6">
        <v>5.0383674970000003</v>
      </c>
      <c r="K32" s="6">
        <v>6.8396334349999997</v>
      </c>
      <c r="L32" s="6">
        <v>0.306505839</v>
      </c>
      <c r="M32" s="6" t="s">
        <v>431</v>
      </c>
      <c r="N32" s="6">
        <v>6.1479359699999998</v>
      </c>
      <c r="O32" s="6">
        <v>3.0132175000000001E-2</v>
      </c>
      <c r="P32" s="6" t="s">
        <v>432</v>
      </c>
      <c r="Q32" s="6">
        <v>7.1735558000000005E-2</v>
      </c>
      <c r="R32" s="6">
        <v>2.2604536309999999</v>
      </c>
      <c r="S32" s="6">
        <v>49.345806557000003</v>
      </c>
      <c r="T32" s="6">
        <v>0.36865892099999997</v>
      </c>
      <c r="U32" s="6">
        <v>5.5977254999999997E-2</v>
      </c>
      <c r="V32" s="6">
        <v>21.998050092</v>
      </c>
      <c r="W32" s="6" t="s">
        <v>431</v>
      </c>
      <c r="X32" s="6">
        <v>7.8845504154999996E-3</v>
      </c>
      <c r="Y32" s="6">
        <v>4.0285637150000003E-4</v>
      </c>
      <c r="Z32" s="6">
        <v>5.9469273950000004E-4</v>
      </c>
      <c r="AA32" s="6" t="s">
        <v>432</v>
      </c>
      <c r="AB32" s="6">
        <v>8.8820995267000005E-3</v>
      </c>
      <c r="AC32" s="6" t="s">
        <v>431</v>
      </c>
      <c r="AD32" s="6" t="s">
        <v>431</v>
      </c>
      <c r="AE32" s="60"/>
      <c r="AF32" s="26" t="s">
        <v>433</v>
      </c>
      <c r="AG32" s="26" t="s">
        <v>433</v>
      </c>
      <c r="AH32" s="26" t="s">
        <v>433</v>
      </c>
      <c r="AI32" s="26" t="s">
        <v>433</v>
      </c>
      <c r="AJ32" s="26" t="s">
        <v>433</v>
      </c>
      <c r="AK32" s="26">
        <v>309430335.36049604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1.710295101</v>
      </c>
      <c r="J33" s="6">
        <v>3.1672131540000001</v>
      </c>
      <c r="K33" s="6">
        <v>6.3344263139999999</v>
      </c>
      <c r="L33" s="6">
        <v>6.7144910000000002E-2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309430335.36049604</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4.8222291909999996E-3</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52.524445962000001</v>
      </c>
      <c r="F36" s="6">
        <v>2.3935207759999999</v>
      </c>
      <c r="G36" s="6">
        <v>15.309085134</v>
      </c>
      <c r="H36" s="6">
        <v>6.0183119999999996E-3</v>
      </c>
      <c r="I36" s="6">
        <v>1.6267540620000001</v>
      </c>
      <c r="J36" s="6">
        <v>1.8378125599999999</v>
      </c>
      <c r="K36" s="6">
        <v>1.8378125599999999</v>
      </c>
      <c r="L36" s="6">
        <v>0.34430840299999999</v>
      </c>
      <c r="M36" s="6">
        <v>6.3622112120000001</v>
      </c>
      <c r="N36" s="6">
        <v>0.11866977300000001</v>
      </c>
      <c r="O36" s="6">
        <v>9.9778179999999994E-3</v>
      </c>
      <c r="P36" s="6">
        <v>2.4412508999999999E-2</v>
      </c>
      <c r="Q36" s="6">
        <v>9.7881309999999999E-2</v>
      </c>
      <c r="R36" s="6">
        <v>0.135463903</v>
      </c>
      <c r="S36" s="6">
        <v>0.17195165900000001</v>
      </c>
      <c r="T36" s="6">
        <v>5.1384979629999998</v>
      </c>
      <c r="U36" s="6">
        <v>1.2738299999999999E-2</v>
      </c>
      <c r="V36" s="6">
        <v>1.031709929</v>
      </c>
      <c r="W36" s="6">
        <v>0.15869668814943216</v>
      </c>
      <c r="X36" s="6">
        <v>2.1335881279172602E-3</v>
      </c>
      <c r="Y36" s="6">
        <v>1.135805994423493E-2</v>
      </c>
      <c r="Z36" s="6">
        <v>9.9778213349376692E-3</v>
      </c>
      <c r="AA36" s="6">
        <v>1.963949160001849E-3</v>
      </c>
      <c r="AB36" s="6">
        <v>2.543341856709171E-2</v>
      </c>
      <c r="AC36" s="6">
        <v>7.7058000000000001E-2</v>
      </c>
      <c r="AD36" s="6">
        <v>0.106099</v>
      </c>
      <c r="AE36" s="60"/>
      <c r="AF36" s="26">
        <v>36696.71950909288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9.1827559450000003</v>
      </c>
      <c r="F39" s="6">
        <v>0.82271829399999996</v>
      </c>
      <c r="G39" s="6">
        <v>9.8610659940000005</v>
      </c>
      <c r="H39" s="6" t="s">
        <v>432</v>
      </c>
      <c r="I39" s="6">
        <v>2.270994317</v>
      </c>
      <c r="J39" s="6">
        <v>2.9528748399999998</v>
      </c>
      <c r="K39" s="6">
        <v>3.6373312740000001</v>
      </c>
      <c r="L39" s="6">
        <v>0.147798033</v>
      </c>
      <c r="M39" s="6">
        <v>4.8283767229999999</v>
      </c>
      <c r="N39" s="6">
        <v>0.75934789300000005</v>
      </c>
      <c r="O39" s="6">
        <v>4.4194074999999999E-2</v>
      </c>
      <c r="P39" s="6">
        <v>1.5045377E-2</v>
      </c>
      <c r="Q39" s="6">
        <v>7.4278029999999995E-2</v>
      </c>
      <c r="R39" s="6">
        <v>1.4007965689999999</v>
      </c>
      <c r="S39" s="6">
        <v>0.21749692500000001</v>
      </c>
      <c r="T39" s="6">
        <v>13.545536548999999</v>
      </c>
      <c r="U39" s="6">
        <v>9.0861020000000004E-3</v>
      </c>
      <c r="V39" s="6">
        <v>1.3409461069999999</v>
      </c>
      <c r="W39" s="6">
        <v>0.91372209900289891</v>
      </c>
      <c r="X39" s="6">
        <v>9.016228078594006E-2</v>
      </c>
      <c r="Y39" s="6">
        <v>0.17010478109356794</v>
      </c>
      <c r="Z39" s="6">
        <v>7.9788059176864698E-2</v>
      </c>
      <c r="AA39" s="6">
        <v>7.697616221517696E-2</v>
      </c>
      <c r="AB39" s="6">
        <v>0.41703128327154965</v>
      </c>
      <c r="AC39" s="6">
        <v>2.4382000000000001E-2</v>
      </c>
      <c r="AD39" s="6">
        <v>5.6787999999999998E-2</v>
      </c>
      <c r="AE39" s="60"/>
      <c r="AF39" s="26">
        <v>77828.75935789982</v>
      </c>
      <c r="AG39" s="26">
        <v>817.92358831710715</v>
      </c>
      <c r="AH39" s="26">
        <v>31385.023328177474</v>
      </c>
      <c r="AI39" s="26">
        <v>2211.9125762709132</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21.795286332</v>
      </c>
      <c r="F41" s="6">
        <v>31.196086681000001</v>
      </c>
      <c r="G41" s="6">
        <v>16.840896977</v>
      </c>
      <c r="H41" s="6">
        <v>6.1720105519999997</v>
      </c>
      <c r="I41" s="6">
        <v>41.389763739000003</v>
      </c>
      <c r="J41" s="6">
        <v>42.456830420999999</v>
      </c>
      <c r="K41" s="6">
        <v>44.474458185000003</v>
      </c>
      <c r="L41" s="6">
        <v>6.4087310620000002</v>
      </c>
      <c r="M41" s="6">
        <v>384.45467821400001</v>
      </c>
      <c r="N41" s="6">
        <v>4.1950411900000004</v>
      </c>
      <c r="O41" s="6">
        <v>1.1135296560000001</v>
      </c>
      <c r="P41" s="6">
        <v>0.132000806</v>
      </c>
      <c r="Q41" s="6">
        <v>8.3951789999999998E-2</v>
      </c>
      <c r="R41" s="6">
        <v>2.0822349600000001</v>
      </c>
      <c r="S41" s="6">
        <v>0.80350876400000004</v>
      </c>
      <c r="T41" s="6">
        <v>0.36152327099999998</v>
      </c>
      <c r="U41" s="6">
        <v>6.3078330000000002E-2</v>
      </c>
      <c r="V41" s="6">
        <v>45.654643321000002</v>
      </c>
      <c r="W41" s="6">
        <v>51.133064994466721</v>
      </c>
      <c r="X41" s="6">
        <v>12.720798793682691</v>
      </c>
      <c r="Y41" s="6">
        <v>11.688982008132125</v>
      </c>
      <c r="Z41" s="6">
        <v>4.4804020873623394</v>
      </c>
      <c r="AA41" s="6">
        <v>6.8102436577927712</v>
      </c>
      <c r="AB41" s="6">
        <v>35.700426546969929</v>
      </c>
      <c r="AC41" s="6">
        <v>0.42305199999999998</v>
      </c>
      <c r="AD41" s="6">
        <v>1.6554979999999999</v>
      </c>
      <c r="AE41" s="60"/>
      <c r="AF41" s="26">
        <v>157590.94908972809</v>
      </c>
      <c r="AG41" s="26">
        <v>10648.73973110802</v>
      </c>
      <c r="AH41" s="26">
        <v>93725.549352899267</v>
      </c>
      <c r="AI41" s="26">
        <v>83405.54802008385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16.047184115</v>
      </c>
      <c r="F43" s="6">
        <v>0.90654357600000002</v>
      </c>
      <c r="G43" s="6">
        <v>1.034634445</v>
      </c>
      <c r="H43" s="6" t="s">
        <v>432</v>
      </c>
      <c r="I43" s="6">
        <v>0.58276921599999998</v>
      </c>
      <c r="J43" s="6">
        <v>0.598797684</v>
      </c>
      <c r="K43" s="6">
        <v>0.61446329799999999</v>
      </c>
      <c r="L43" s="6">
        <v>0.40246102900000003</v>
      </c>
      <c r="M43" s="6">
        <v>2.5342421800000001</v>
      </c>
      <c r="N43" s="6">
        <v>2.9574286000000002E-2</v>
      </c>
      <c r="O43" s="6">
        <v>5.3111529999999999E-3</v>
      </c>
      <c r="P43" s="6">
        <v>2.6506530000000002E-3</v>
      </c>
      <c r="Q43" s="6">
        <v>3.2143620000000001E-3</v>
      </c>
      <c r="R43" s="6">
        <v>1.6031198999999999E-2</v>
      </c>
      <c r="S43" s="6">
        <v>8.5501910000000004E-3</v>
      </c>
      <c r="T43" s="6">
        <v>0.33439413899999998</v>
      </c>
      <c r="U43" s="6">
        <v>6.4354240000000004E-3</v>
      </c>
      <c r="V43" s="6">
        <v>1.156527774</v>
      </c>
      <c r="W43" s="6">
        <v>7.1026323947204859E-2</v>
      </c>
      <c r="X43" s="6">
        <v>5.0252256813147055E-3</v>
      </c>
      <c r="Y43" s="6">
        <v>8.8100398907898503E-3</v>
      </c>
      <c r="Z43" s="6">
        <v>3.230979227458272E-3</v>
      </c>
      <c r="AA43" s="6">
        <v>2.8690520994066799E-3</v>
      </c>
      <c r="AB43" s="6">
        <v>1.9935296898969508E-2</v>
      </c>
      <c r="AC43" s="6">
        <v>6.3829999999999998E-3</v>
      </c>
      <c r="AD43" s="6">
        <v>0.23889299999999999</v>
      </c>
      <c r="AE43" s="60"/>
      <c r="AF43" s="26">
        <v>21220.265775121821</v>
      </c>
      <c r="AG43" s="26" t="s">
        <v>433</v>
      </c>
      <c r="AH43" s="26">
        <v>1623.5174733694637</v>
      </c>
      <c r="AI43" s="26">
        <v>361.351468201481</v>
      </c>
      <c r="AJ43" s="26" t="s">
        <v>433</v>
      </c>
      <c r="AK43" s="26" t="s">
        <v>431</v>
      </c>
      <c r="AL43" s="49" t="s">
        <v>49</v>
      </c>
    </row>
    <row r="44" spans="1:38" s="2" customFormat="1" ht="26.25" customHeight="1" thickBot="1" x14ac:dyDescent="0.25">
      <c r="A44" s="70" t="s">
        <v>70</v>
      </c>
      <c r="B44" s="70" t="s">
        <v>111</v>
      </c>
      <c r="C44" s="71" t="s">
        <v>112</v>
      </c>
      <c r="D44" s="72"/>
      <c r="E44" s="6">
        <v>85.216578756000004</v>
      </c>
      <c r="F44" s="6">
        <v>11.217304163</v>
      </c>
      <c r="G44" s="6">
        <v>7.9261959549999998</v>
      </c>
      <c r="H44" s="6">
        <v>1.5176611E-2</v>
      </c>
      <c r="I44" s="6">
        <v>5.5951983179999996</v>
      </c>
      <c r="J44" s="6">
        <v>5.5951983179999996</v>
      </c>
      <c r="K44" s="6">
        <v>5.5951983179999996</v>
      </c>
      <c r="L44" s="6">
        <v>3.0778773830000001</v>
      </c>
      <c r="M44" s="6">
        <v>32.773253955999998</v>
      </c>
      <c r="N44" s="6" t="s">
        <v>432</v>
      </c>
      <c r="O44" s="6">
        <v>1.9839270999999999E-2</v>
      </c>
      <c r="P44" s="6" t="s">
        <v>432</v>
      </c>
      <c r="Q44" s="6" t="s">
        <v>432</v>
      </c>
      <c r="R44" s="6">
        <v>9.9196433000000001E-2</v>
      </c>
      <c r="S44" s="6">
        <v>3.3726789359999998</v>
      </c>
      <c r="T44" s="6">
        <v>0.13887500799999999</v>
      </c>
      <c r="U44" s="6">
        <v>1.9839270999999999E-2</v>
      </c>
      <c r="V44" s="6">
        <v>1.983928787</v>
      </c>
      <c r="W44" s="6" t="s">
        <v>432</v>
      </c>
      <c r="X44" s="6">
        <v>5.9565459380634178E-2</v>
      </c>
      <c r="Y44" s="6">
        <v>9.9148843329217654E-2</v>
      </c>
      <c r="Z44" s="6">
        <v>6.8247150165236289E-2</v>
      </c>
      <c r="AA44" s="6">
        <v>1.5673037392597868E-2</v>
      </c>
      <c r="AB44" s="6">
        <v>0.24263449026768599</v>
      </c>
      <c r="AC44" s="6" t="s">
        <v>431</v>
      </c>
      <c r="AD44" s="6" t="s">
        <v>431</v>
      </c>
      <c r="AE44" s="60"/>
      <c r="AF44" s="26">
        <v>85502.618594353145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41.895313293000001</v>
      </c>
      <c r="F45" s="6">
        <v>1.8346890490000001</v>
      </c>
      <c r="G45" s="6">
        <v>2.6209843560000001</v>
      </c>
      <c r="H45" s="6">
        <v>4.5867240000000004E-3</v>
      </c>
      <c r="I45" s="6">
        <v>0.85181991199999996</v>
      </c>
      <c r="J45" s="6">
        <v>0.98286913399999998</v>
      </c>
      <c r="K45" s="6">
        <v>0.98286913399999998</v>
      </c>
      <c r="L45" s="6">
        <v>0.26406417300000001</v>
      </c>
      <c r="M45" s="6">
        <v>4.8488210560000002</v>
      </c>
      <c r="N45" s="6">
        <v>8.5181991999999998E-2</v>
      </c>
      <c r="O45" s="6">
        <v>6.5524629999999997E-3</v>
      </c>
      <c r="P45" s="6">
        <v>1.9657383E-2</v>
      </c>
      <c r="Q45" s="6">
        <v>2.6209843E-2</v>
      </c>
      <c r="R45" s="6">
        <v>3.2762305999999998E-2</v>
      </c>
      <c r="S45" s="6">
        <v>0.131049216</v>
      </c>
      <c r="T45" s="6">
        <v>0.65524608500000003</v>
      </c>
      <c r="U45" s="6">
        <v>6.5524629999999997E-3</v>
      </c>
      <c r="V45" s="6">
        <v>0.78629530199999997</v>
      </c>
      <c r="W45" s="6">
        <v>8.5181991570883478E-2</v>
      </c>
      <c r="X45" s="6">
        <v>1.3104921780135921E-3</v>
      </c>
      <c r="Y45" s="6">
        <v>6.5524608900679598E-3</v>
      </c>
      <c r="Z45" s="6">
        <v>6.5524608900679598E-3</v>
      </c>
      <c r="AA45" s="6">
        <v>6.5524608900679603E-4</v>
      </c>
      <c r="AB45" s="6">
        <v>1.5070660047156308E-2</v>
      </c>
      <c r="AC45" s="6">
        <v>5.2421000000000002E-2</v>
      </c>
      <c r="AD45" s="6">
        <v>2.4899999999999999E-2</v>
      </c>
      <c r="AE45" s="60"/>
      <c r="AF45" s="26">
        <v>28241.106436192909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2.6627825930000002</v>
      </c>
      <c r="F47" s="6">
        <v>0.109966571</v>
      </c>
      <c r="G47" s="6">
        <v>0.16401964699999999</v>
      </c>
      <c r="H47" s="6">
        <v>8.8001699999999997E-4</v>
      </c>
      <c r="I47" s="6">
        <v>4.9070597000000001E-2</v>
      </c>
      <c r="J47" s="6">
        <v>5.3057096999999998E-2</v>
      </c>
      <c r="K47" s="6">
        <v>5.5513245000000003E-2</v>
      </c>
      <c r="L47" s="6">
        <v>2.0067273E-2</v>
      </c>
      <c r="M47" s="6">
        <v>1.0728912340000001</v>
      </c>
      <c r="N47" s="6">
        <v>0.27103882600000001</v>
      </c>
      <c r="O47" s="6">
        <v>3.2592500000000002E-4</v>
      </c>
      <c r="P47" s="6">
        <v>8.7729699999999997E-4</v>
      </c>
      <c r="Q47" s="6">
        <v>9.1155299999999995E-4</v>
      </c>
      <c r="R47" s="6">
        <v>3.503702E-3</v>
      </c>
      <c r="S47" s="6">
        <v>4.422562E-2</v>
      </c>
      <c r="T47" s="6">
        <v>2.2528016000000001E-2</v>
      </c>
      <c r="U47" s="6">
        <v>3.4176399999999999E-4</v>
      </c>
      <c r="V47" s="6">
        <v>4.7089156E-2</v>
      </c>
      <c r="W47" s="6">
        <v>1.006270017261947E-2</v>
      </c>
      <c r="X47" s="6">
        <v>2.5213094358516588E-4</v>
      </c>
      <c r="Y47" s="6">
        <v>5.3554183844529112E-4</v>
      </c>
      <c r="Z47" s="6">
        <v>4.9526111937376997E-4</v>
      </c>
      <c r="AA47" s="6">
        <v>5.8300825097858701E-3</v>
      </c>
      <c r="AB47" s="6">
        <v>7.1130164118900973E-3</v>
      </c>
      <c r="AC47" s="6">
        <v>1.7359999999999999E-3</v>
      </c>
      <c r="AD47" s="6">
        <v>2.3210000000000001E-3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431</v>
      </c>
      <c r="X49" s="6">
        <v>1.2021919999999999</v>
      </c>
      <c r="Y49" s="6" t="s">
        <v>432</v>
      </c>
      <c r="Z49" s="6" t="s">
        <v>432</v>
      </c>
      <c r="AA49" s="6" t="s">
        <v>432</v>
      </c>
      <c r="AB49" s="6">
        <v>1.2021919999999999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14.489166898008904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0.38229218575599999</v>
      </c>
      <c r="AL51" s="49" t="s">
        <v>130</v>
      </c>
    </row>
    <row r="52" spans="1:38" s="2" customFormat="1" ht="26.25" customHeight="1" thickBot="1" x14ac:dyDescent="0.25">
      <c r="A52" s="70" t="s">
        <v>119</v>
      </c>
      <c r="B52" s="74" t="s">
        <v>131</v>
      </c>
      <c r="C52" s="76" t="s">
        <v>392</v>
      </c>
      <c r="D52" s="73"/>
      <c r="E52" s="6">
        <v>1.9502833378</v>
      </c>
      <c r="F52" s="6">
        <v>1.693530108874</v>
      </c>
      <c r="G52" s="6">
        <v>28.675272481089682</v>
      </c>
      <c r="H52" s="6">
        <v>8.0679197200000004E-3</v>
      </c>
      <c r="I52" s="6">
        <v>0.1774118324</v>
      </c>
      <c r="J52" s="6">
        <v>0.40670861891999999</v>
      </c>
      <c r="K52" s="6">
        <v>0.51756162427999997</v>
      </c>
      <c r="L52" s="6">
        <v>2.7501912E-4</v>
      </c>
      <c r="M52" s="6">
        <v>0.49668266418327339</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1.4449338880582124E-4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53.108846</v>
      </c>
      <c r="AL52" s="49" t="s">
        <v>132</v>
      </c>
    </row>
    <row r="53" spans="1:38" s="2" customFormat="1" ht="26.25" customHeight="1" thickBot="1" x14ac:dyDescent="0.25">
      <c r="A53" s="70" t="s">
        <v>119</v>
      </c>
      <c r="B53" s="74" t="s">
        <v>133</v>
      </c>
      <c r="C53" s="76" t="s">
        <v>134</v>
      </c>
      <c r="D53" s="73"/>
      <c r="E53" s="6" t="s">
        <v>431</v>
      </c>
      <c r="F53" s="6">
        <v>16.21286211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43.996559612799423</v>
      </c>
      <c r="AL53" s="49" t="s">
        <v>135</v>
      </c>
    </row>
    <row r="54" spans="1:38" s="2" customFormat="1" ht="37.5" customHeight="1" thickBot="1" x14ac:dyDescent="0.25">
      <c r="A54" s="70" t="s">
        <v>119</v>
      </c>
      <c r="B54" s="74" t="s">
        <v>136</v>
      </c>
      <c r="C54" s="76" t="s">
        <v>137</v>
      </c>
      <c r="D54" s="73"/>
      <c r="E54" s="6" t="s">
        <v>431</v>
      </c>
      <c r="F54" s="6">
        <v>1.9251752957997008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3.2667179306879998E-2</v>
      </c>
      <c r="AL54" s="49" t="s">
        <v>419</v>
      </c>
    </row>
    <row r="55" spans="1:38" s="2" customFormat="1" ht="26.25" customHeight="1" thickBot="1" x14ac:dyDescent="0.25">
      <c r="A55" s="70" t="s">
        <v>119</v>
      </c>
      <c r="B55" s="74" t="s">
        <v>138</v>
      </c>
      <c r="C55" s="76" t="s">
        <v>139</v>
      </c>
      <c r="D55" s="73"/>
      <c r="E55" s="6">
        <v>2.8754612572</v>
      </c>
      <c r="F55" s="6">
        <v>0.55012711682029325</v>
      </c>
      <c r="G55" s="6">
        <v>16.069861939999999</v>
      </c>
      <c r="H55" s="6" t="s">
        <v>432</v>
      </c>
      <c r="I55" s="6">
        <v>1.54613513E-2</v>
      </c>
      <c r="J55" s="6">
        <v>1.54613513E-2</v>
      </c>
      <c r="K55" s="6">
        <v>1.54613513E-2</v>
      </c>
      <c r="L55" s="6">
        <v>3.8653378250000001E-4</v>
      </c>
      <c r="M55" s="6">
        <v>0.66410792559999998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1.506608433</v>
      </c>
      <c r="J60" s="6">
        <v>15.066084297</v>
      </c>
      <c r="K60" s="6">
        <v>30.734811969999999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301321.68595033832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0.705831086</v>
      </c>
      <c r="J61" s="6">
        <v>7.0583108450000003</v>
      </c>
      <c r="K61" s="6">
        <v>14.081851692000001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86925010.416550279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2.4588586999999999E-2</v>
      </c>
      <c r="J62" s="6">
        <v>0.24588586600000001</v>
      </c>
      <c r="K62" s="6">
        <v>0.49177173299999999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40980.977612580748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529.21</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960.88499999999999</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8.3958062869999992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v>159.756</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10.140150827125716</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431</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288.44499999999999</v>
      </c>
      <c r="AL73" s="49" t="s">
        <v>184</v>
      </c>
    </row>
    <row r="74" spans="1:38" s="2" customFormat="1" ht="26.25" customHeight="1" thickBot="1" x14ac:dyDescent="0.25">
      <c r="A74" s="70" t="s">
        <v>53</v>
      </c>
      <c r="B74" s="70" t="s">
        <v>185</v>
      </c>
      <c r="C74" s="71" t="s">
        <v>186</v>
      </c>
      <c r="D74" s="72"/>
      <c r="E74" s="6">
        <v>0.37638100000000002</v>
      </c>
      <c r="F74" s="6" t="s">
        <v>431</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431</v>
      </c>
      <c r="U74" s="6" t="s">
        <v>432</v>
      </c>
      <c r="V74" s="6" t="s">
        <v>431</v>
      </c>
      <c r="W74" s="6">
        <v>7.7602000000000002</v>
      </c>
      <c r="X74" s="6">
        <v>1.53639181</v>
      </c>
      <c r="Y74" s="6">
        <v>1.52602766</v>
      </c>
      <c r="Z74" s="6">
        <v>1.52602766</v>
      </c>
      <c r="AA74" s="6">
        <v>0.18808063</v>
      </c>
      <c r="AB74" s="6">
        <v>4.7765277599999996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0.60799999999999998</v>
      </c>
      <c r="H76" s="6" t="s">
        <v>432</v>
      </c>
      <c r="I76" s="6">
        <v>9.7280000000000001E-4</v>
      </c>
      <c r="J76" s="6">
        <v>1.9455989999999999E-3</v>
      </c>
      <c r="K76" s="6">
        <v>2.4320000000000001E-3</v>
      </c>
      <c r="L76" s="6" t="s">
        <v>432</v>
      </c>
      <c r="M76" s="6" t="s">
        <v>432</v>
      </c>
      <c r="N76" s="6">
        <v>0.13375999999999999</v>
      </c>
      <c r="O76" s="6">
        <v>6.0800000000000003E-3</v>
      </c>
      <c r="P76" s="6" t="s">
        <v>432</v>
      </c>
      <c r="Q76" s="6">
        <v>3.6480000999999998E-2</v>
      </c>
      <c r="R76" s="6" t="s">
        <v>432</v>
      </c>
      <c r="S76" s="6" t="s">
        <v>432</v>
      </c>
      <c r="T76" s="6" t="s">
        <v>432</v>
      </c>
      <c r="U76" s="6" t="s">
        <v>432</v>
      </c>
      <c r="V76" s="6">
        <v>6.0800000000000003E-3</v>
      </c>
      <c r="W76" s="6">
        <v>0.38912000000000002</v>
      </c>
      <c r="X76" s="6" t="s">
        <v>432</v>
      </c>
      <c r="Y76" s="6" t="s">
        <v>432</v>
      </c>
      <c r="Z76" s="6" t="s">
        <v>432</v>
      </c>
      <c r="AA76" s="6" t="s">
        <v>432</v>
      </c>
      <c r="AB76" s="6" t="s">
        <v>432</v>
      </c>
      <c r="AC76" s="6" t="s">
        <v>432</v>
      </c>
      <c r="AD76" s="6">
        <v>3.1599999999999998E-4</v>
      </c>
      <c r="AE76" s="60"/>
      <c r="AF76" s="26" t="s">
        <v>431</v>
      </c>
      <c r="AG76" s="26" t="s">
        <v>431</v>
      </c>
      <c r="AH76" s="26" t="s">
        <v>431</v>
      </c>
      <c r="AI76" s="26" t="s">
        <v>431</v>
      </c>
      <c r="AJ76" s="26" t="s">
        <v>431</v>
      </c>
      <c r="AK76" s="26">
        <v>121.6</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58.633657186999997</v>
      </c>
      <c r="G82" s="6" t="s">
        <v>431</v>
      </c>
      <c r="H82" s="6" t="s">
        <v>431</v>
      </c>
      <c r="I82" s="6" t="s">
        <v>432</v>
      </c>
      <c r="J82" s="6" t="s">
        <v>431</v>
      </c>
      <c r="K82" s="6" t="s">
        <v>431</v>
      </c>
      <c r="L82" s="6" t="s">
        <v>431</v>
      </c>
      <c r="M82" s="6" t="s">
        <v>431</v>
      </c>
      <c r="N82" s="6" t="s">
        <v>431</v>
      </c>
      <c r="O82" s="6" t="s">
        <v>431</v>
      </c>
      <c r="P82" s="6">
        <v>0.21820250499999999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2.0746666290000002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3.0600393E-2</v>
      </c>
      <c r="G84" s="6" t="s">
        <v>431</v>
      </c>
      <c r="H84" s="6" t="s">
        <v>431</v>
      </c>
      <c r="I84" s="6">
        <v>1.8831009999999999E-2</v>
      </c>
      <c r="J84" s="6">
        <v>9.4155048000000005E-2</v>
      </c>
      <c r="K84" s="6">
        <v>0.37662018800000002</v>
      </c>
      <c r="L84" s="6">
        <v>2.4490000000000002E-6</v>
      </c>
      <c r="M84" s="6">
        <v>2.2361820000000002E-3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235387.615720042</v>
      </c>
      <c r="AL84" s="49" t="s">
        <v>412</v>
      </c>
    </row>
    <row r="85" spans="1:38" s="2" customFormat="1" ht="26.25" customHeight="1" thickBot="1" x14ac:dyDescent="0.25">
      <c r="A85" s="70" t="s">
        <v>208</v>
      </c>
      <c r="B85" s="76" t="s">
        <v>215</v>
      </c>
      <c r="C85" s="82" t="s">
        <v>403</v>
      </c>
      <c r="D85" s="72"/>
      <c r="E85" s="6" t="s">
        <v>431</v>
      </c>
      <c r="F85" s="6">
        <v>166.14831612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719.39835865646853</v>
      </c>
      <c r="AL85" s="49" t="s">
        <v>216</v>
      </c>
    </row>
    <row r="86" spans="1:38" s="2" customFormat="1" ht="26.25" customHeight="1" thickBot="1" x14ac:dyDescent="0.25">
      <c r="A86" s="70" t="s">
        <v>208</v>
      </c>
      <c r="B86" s="76" t="s">
        <v>217</v>
      </c>
      <c r="C86" s="80" t="s">
        <v>218</v>
      </c>
      <c r="D86" s="72"/>
      <c r="E86" s="6" t="s">
        <v>431</v>
      </c>
      <c r="F86" s="6">
        <v>28.004308379000001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2.4398966949999998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2.43989669166</v>
      </c>
      <c r="AL87" s="49" t="s">
        <v>219</v>
      </c>
    </row>
    <row r="88" spans="1:38" s="2" customFormat="1" ht="26.25" customHeight="1" thickBot="1" x14ac:dyDescent="0.25">
      <c r="A88" s="70" t="s">
        <v>208</v>
      </c>
      <c r="B88" s="76" t="s">
        <v>222</v>
      </c>
      <c r="C88" s="80" t="s">
        <v>223</v>
      </c>
      <c r="D88" s="72"/>
      <c r="E88" s="6" t="s">
        <v>432</v>
      </c>
      <c r="F88" s="6">
        <v>56.706154386999998</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31.308426788999999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37.571476732000001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3.910357614527448E-4</v>
      </c>
      <c r="Y90" s="6">
        <v>1.9737995578090927E-4</v>
      </c>
      <c r="Z90" s="6">
        <v>1.9737995578090927E-4</v>
      </c>
      <c r="AA90" s="6">
        <v>1.9737995578090927E-4</v>
      </c>
      <c r="AB90" s="6">
        <v>9.831756287954727E-4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7.2860014000000001E-2</v>
      </c>
      <c r="F91" s="6">
        <v>0.19374640200000001</v>
      </c>
      <c r="G91" s="6">
        <v>9.3570279999999999E-3</v>
      </c>
      <c r="H91" s="6">
        <v>0.166125525</v>
      </c>
      <c r="I91" s="6">
        <v>1.241745219</v>
      </c>
      <c r="J91" s="6">
        <v>1.3904042670000001</v>
      </c>
      <c r="K91" s="6">
        <v>1.421108963</v>
      </c>
      <c r="L91" s="6">
        <v>0.48636750400000001</v>
      </c>
      <c r="M91" s="6">
        <v>2.2278198749999998</v>
      </c>
      <c r="N91" s="6">
        <v>2.429109E-3</v>
      </c>
      <c r="O91" s="6">
        <v>0.21616792300000001</v>
      </c>
      <c r="P91" s="6">
        <v>1.79E-7</v>
      </c>
      <c r="Q91" s="6">
        <v>4.1200000000000004E-6</v>
      </c>
      <c r="R91" s="6">
        <v>4.8334000000000002E-5</v>
      </c>
      <c r="S91" s="6">
        <v>0.21753900600000001</v>
      </c>
      <c r="T91" s="6">
        <v>0.108174623</v>
      </c>
      <c r="U91" s="6" t="s">
        <v>432</v>
      </c>
      <c r="V91" s="6">
        <v>0.108887237</v>
      </c>
      <c r="W91" s="6">
        <v>4.0030247575805001E-3</v>
      </c>
      <c r="X91" s="6">
        <v>4.4433574809143554E-3</v>
      </c>
      <c r="Y91" s="6">
        <v>1.801361140911225E-3</v>
      </c>
      <c r="Z91" s="6">
        <v>1.801361140911225E-3</v>
      </c>
      <c r="AA91" s="6">
        <v>1.801361140911225E-3</v>
      </c>
      <c r="AB91" s="6">
        <v>9.8474409036480304E-3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23.537039818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6504.8353476130296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2.0285638750000001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3211.870949061662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8.0211739000000004E-2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0.86924810799999996</v>
      </c>
      <c r="F99" s="6">
        <v>24.455136327999998</v>
      </c>
      <c r="G99" s="6" t="s">
        <v>431</v>
      </c>
      <c r="H99" s="6">
        <v>33.044843538000002</v>
      </c>
      <c r="I99" s="6">
        <v>0.48087424000000001</v>
      </c>
      <c r="J99" s="6">
        <v>0.73890431999999995</v>
      </c>
      <c r="K99" s="6">
        <v>1.61855232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1172.864</v>
      </c>
      <c r="AL99" s="49" t="s">
        <v>245</v>
      </c>
    </row>
    <row r="100" spans="1:38" s="2" customFormat="1" ht="26.25" customHeight="1" thickBot="1" x14ac:dyDescent="0.25">
      <c r="A100" s="70" t="s">
        <v>243</v>
      </c>
      <c r="B100" s="70" t="s">
        <v>246</v>
      </c>
      <c r="C100" s="71" t="s">
        <v>408</v>
      </c>
      <c r="D100" s="84"/>
      <c r="E100" s="6">
        <v>1.4072521140000001</v>
      </c>
      <c r="F100" s="6">
        <v>18.675833301000001</v>
      </c>
      <c r="G100" s="6" t="s">
        <v>431</v>
      </c>
      <c r="H100" s="6">
        <v>40.529171292000001</v>
      </c>
      <c r="I100" s="6">
        <v>0.35750862</v>
      </c>
      <c r="J100" s="6">
        <v>0.53626293000000003</v>
      </c>
      <c r="K100" s="6">
        <v>1.1718338100000001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5217.5840019861589</v>
      </c>
      <c r="AL100" s="49" t="s">
        <v>245</v>
      </c>
    </row>
    <row r="101" spans="1:38" s="2" customFormat="1" ht="26.25" customHeight="1" thickBot="1" x14ac:dyDescent="0.25">
      <c r="A101" s="70" t="s">
        <v>243</v>
      </c>
      <c r="B101" s="70" t="s">
        <v>247</v>
      </c>
      <c r="C101" s="71" t="s">
        <v>248</v>
      </c>
      <c r="D101" s="84"/>
      <c r="E101" s="6">
        <v>0.427461068</v>
      </c>
      <c r="F101" s="6">
        <v>1.6056362230000001</v>
      </c>
      <c r="G101" s="6" t="s">
        <v>431</v>
      </c>
      <c r="H101" s="6">
        <v>11.73154778</v>
      </c>
      <c r="I101" s="6">
        <v>0.1231003</v>
      </c>
      <c r="J101" s="6">
        <v>0.36930089999999999</v>
      </c>
      <c r="K101" s="6">
        <v>0.86170210000000003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24240.274000000001</v>
      </c>
      <c r="AL101" s="49" t="s">
        <v>245</v>
      </c>
    </row>
    <row r="102" spans="1:38" s="2" customFormat="1" ht="26.25" customHeight="1" thickBot="1" x14ac:dyDescent="0.25">
      <c r="A102" s="70" t="s">
        <v>243</v>
      </c>
      <c r="B102" s="70" t="s">
        <v>249</v>
      </c>
      <c r="C102" s="71" t="s">
        <v>386</v>
      </c>
      <c r="D102" s="84"/>
      <c r="E102" s="6">
        <v>0.53495639399999995</v>
      </c>
      <c r="F102" s="6">
        <v>13.767942158</v>
      </c>
      <c r="G102" s="6" t="s">
        <v>431</v>
      </c>
      <c r="H102" s="6">
        <v>79.196400365000002</v>
      </c>
      <c r="I102" s="6">
        <v>0.136711054</v>
      </c>
      <c r="J102" s="6">
        <v>3.0394186900000002</v>
      </c>
      <c r="K102" s="6">
        <v>21.239092280000001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22959.623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0.13961949600000001</v>
      </c>
      <c r="F104" s="6">
        <v>0.424869316</v>
      </c>
      <c r="G104" s="6" t="s">
        <v>431</v>
      </c>
      <c r="H104" s="6">
        <v>3.391929185</v>
      </c>
      <c r="I104" s="6">
        <v>2.4023679999999999E-2</v>
      </c>
      <c r="J104" s="6">
        <v>7.2071040000000003E-2</v>
      </c>
      <c r="K104" s="6">
        <v>0.16816576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2774.31</v>
      </c>
      <c r="AL104" s="49" t="s">
        <v>245</v>
      </c>
    </row>
    <row r="105" spans="1:38" s="2" customFormat="1" ht="26.25" customHeight="1" thickBot="1" x14ac:dyDescent="0.25">
      <c r="A105" s="70" t="s">
        <v>243</v>
      </c>
      <c r="B105" s="70" t="s">
        <v>254</v>
      </c>
      <c r="C105" s="71" t="s">
        <v>255</v>
      </c>
      <c r="D105" s="84"/>
      <c r="E105" s="6">
        <v>7.3485316999999994E-2</v>
      </c>
      <c r="F105" s="6">
        <v>0.422584075</v>
      </c>
      <c r="G105" s="6" t="s">
        <v>431</v>
      </c>
      <c r="H105" s="6">
        <v>1.9381498800000001</v>
      </c>
      <c r="I105" s="6">
        <v>1.2943592E-2</v>
      </c>
      <c r="J105" s="6">
        <v>2.0339929E-2</v>
      </c>
      <c r="K105" s="6">
        <v>4.4378024000000002E-2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246.044999997665</v>
      </c>
      <c r="AL105" s="49" t="s">
        <v>245</v>
      </c>
    </row>
    <row r="106" spans="1:38" s="2" customFormat="1" ht="26.25" customHeight="1" thickBot="1" x14ac:dyDescent="0.25">
      <c r="A106" s="70" t="s">
        <v>243</v>
      </c>
      <c r="B106" s="70" t="s">
        <v>256</v>
      </c>
      <c r="C106" s="71" t="s">
        <v>257</v>
      </c>
      <c r="D106" s="84"/>
      <c r="E106" s="6">
        <v>3.2543350000000001E-3</v>
      </c>
      <c r="F106" s="6">
        <v>9.5903892000000004E-2</v>
      </c>
      <c r="G106" s="6" t="s">
        <v>431</v>
      </c>
      <c r="H106" s="6">
        <v>0.119983997</v>
      </c>
      <c r="I106" s="6">
        <v>1.8919710000000001E-3</v>
      </c>
      <c r="J106" s="6">
        <v>3.0271540000000002E-3</v>
      </c>
      <c r="K106" s="6">
        <v>6.4327100000000003E-3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63.246000000000002</v>
      </c>
      <c r="AL106" s="49" t="s">
        <v>245</v>
      </c>
    </row>
    <row r="107" spans="1:38" s="2" customFormat="1" ht="26.25" customHeight="1" thickBot="1" x14ac:dyDescent="0.25">
      <c r="A107" s="70" t="s">
        <v>243</v>
      </c>
      <c r="B107" s="70" t="s">
        <v>258</v>
      </c>
      <c r="C107" s="71" t="s">
        <v>379</v>
      </c>
      <c r="D107" s="84"/>
      <c r="E107" s="6">
        <v>0.59963390599999999</v>
      </c>
      <c r="F107" s="6">
        <v>1.861358318</v>
      </c>
      <c r="G107" s="6" t="s">
        <v>431</v>
      </c>
      <c r="H107" s="6">
        <v>7.3194883769999999</v>
      </c>
      <c r="I107" s="6">
        <v>0.136224858</v>
      </c>
      <c r="J107" s="6">
        <v>1.8163314399999999</v>
      </c>
      <c r="K107" s="6">
        <v>8.6275743400000007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45408.286</v>
      </c>
      <c r="AL107" s="49" t="s">
        <v>245</v>
      </c>
    </row>
    <row r="108" spans="1:38" s="2" customFormat="1" ht="26.25" customHeight="1" thickBot="1" x14ac:dyDescent="0.25">
      <c r="A108" s="70" t="s">
        <v>243</v>
      </c>
      <c r="B108" s="70" t="s">
        <v>259</v>
      </c>
      <c r="C108" s="71" t="s">
        <v>380</v>
      </c>
      <c r="D108" s="84"/>
      <c r="E108" s="6">
        <v>1.180398321</v>
      </c>
      <c r="F108" s="6">
        <v>13.235297011</v>
      </c>
      <c r="G108" s="6" t="s">
        <v>431</v>
      </c>
      <c r="H108" s="6">
        <v>24.847869841000001</v>
      </c>
      <c r="I108" s="6">
        <v>0.16488602599999999</v>
      </c>
      <c r="J108" s="6">
        <v>1.64886026</v>
      </c>
      <c r="K108" s="6">
        <v>3.2977205199999999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82443.013000000006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0.64869563500000005</v>
      </c>
      <c r="F110" s="6">
        <v>5.9703004460000004</v>
      </c>
      <c r="G110" s="6" t="s">
        <v>431</v>
      </c>
      <c r="H110" s="6">
        <v>18.754294253000001</v>
      </c>
      <c r="I110" s="6">
        <v>0.54575611999999996</v>
      </c>
      <c r="J110" s="6">
        <v>3.0016586599999999</v>
      </c>
      <c r="K110" s="6">
        <v>3.0016586599999999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27287.806</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45.075303443000003</v>
      </c>
      <c r="F112" s="6" t="s">
        <v>431</v>
      </c>
      <c r="G112" s="6" t="s">
        <v>431</v>
      </c>
      <c r="H112" s="6">
        <v>96.491810157000003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1126882586.1166723</v>
      </c>
      <c r="AL112" s="49" t="s">
        <v>418</v>
      </c>
    </row>
    <row r="113" spans="1:38" s="2" customFormat="1" ht="26.25" customHeight="1" thickBot="1" x14ac:dyDescent="0.25">
      <c r="A113" s="70" t="s">
        <v>263</v>
      </c>
      <c r="B113" s="85" t="s">
        <v>266</v>
      </c>
      <c r="C113" s="86" t="s">
        <v>267</v>
      </c>
      <c r="D113" s="72"/>
      <c r="E113" s="6">
        <v>18.027295289000001</v>
      </c>
      <c r="F113" s="6">
        <v>75.755697482000002</v>
      </c>
      <c r="G113" s="6" t="s">
        <v>431</v>
      </c>
      <c r="H113" s="6">
        <v>129.05503323900001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0.95553148799999998</v>
      </c>
      <c r="F114" s="6" t="s">
        <v>431</v>
      </c>
      <c r="G114" s="6" t="s">
        <v>431</v>
      </c>
      <c r="H114" s="6">
        <v>3.105477343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0.25502807999999999</v>
      </c>
      <c r="F115" s="6" t="s">
        <v>431</v>
      </c>
      <c r="G115" s="6" t="s">
        <v>431</v>
      </c>
      <c r="H115" s="6">
        <v>0.51005616099999995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12.437632962</v>
      </c>
      <c r="F116" s="6">
        <v>1.2973578800000001</v>
      </c>
      <c r="G116" s="6" t="s">
        <v>431</v>
      </c>
      <c r="H116" s="6">
        <v>33.869030657000003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1.0800543680000001</v>
      </c>
      <c r="J119" s="6">
        <v>28.081413548</v>
      </c>
      <c r="K119" s="6">
        <v>28.081413548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8.8839755539999992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13.819781000000001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2.4962875539999998</v>
      </c>
      <c r="F123" s="6">
        <v>3.3425269370000001</v>
      </c>
      <c r="G123" s="6">
        <v>0.41844910099999999</v>
      </c>
      <c r="H123" s="6">
        <v>2.620822027</v>
      </c>
      <c r="I123" s="6">
        <v>6.3624753399999996</v>
      </c>
      <c r="J123" s="6">
        <v>6.6723979389999997</v>
      </c>
      <c r="K123" s="6">
        <v>6.7801510470000004</v>
      </c>
      <c r="L123" s="6">
        <v>0.71553894399999995</v>
      </c>
      <c r="M123" s="6">
        <v>73.520873242999997</v>
      </c>
      <c r="N123" s="6">
        <v>8.2309520999999997E-2</v>
      </c>
      <c r="O123" s="6">
        <v>0.68673232900000003</v>
      </c>
      <c r="P123" s="6">
        <v>0.12365222100000001</v>
      </c>
      <c r="Q123" s="6">
        <v>9.3805929999999996E-3</v>
      </c>
      <c r="R123" s="6">
        <v>0.101929239</v>
      </c>
      <c r="S123" s="6">
        <v>7.2281515000000005E-2</v>
      </c>
      <c r="T123" s="6">
        <v>4.6513319999999997E-2</v>
      </c>
      <c r="U123" s="6">
        <v>2.70619E-2</v>
      </c>
      <c r="V123" s="6">
        <v>0.65370826699999995</v>
      </c>
      <c r="W123" s="6">
        <v>0.54600458821924469</v>
      </c>
      <c r="X123" s="6">
        <v>1.6889621153925241</v>
      </c>
      <c r="Y123" s="6">
        <v>1.8407012394879723</v>
      </c>
      <c r="Z123" s="6">
        <v>0.82463066092176207</v>
      </c>
      <c r="AA123" s="6">
        <v>0.72361330763928644</v>
      </c>
      <c r="AB123" s="6">
        <v>5.0779073234415453</v>
      </c>
      <c r="AC123" s="6" t="s">
        <v>431</v>
      </c>
      <c r="AD123" s="6" t="s">
        <v>431</v>
      </c>
      <c r="AE123" s="60"/>
      <c r="AF123" s="26" t="s">
        <v>431</v>
      </c>
      <c r="AG123" s="26" t="s">
        <v>431</v>
      </c>
      <c r="AH123" s="26" t="s">
        <v>431</v>
      </c>
      <c r="AI123" s="26" t="s">
        <v>431</v>
      </c>
      <c r="AJ123" s="26" t="s">
        <v>431</v>
      </c>
      <c r="AK123" s="26">
        <v>164679.19960688864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1.0092248E-2</v>
      </c>
      <c r="F125" s="6">
        <v>3.5562807699999999</v>
      </c>
      <c r="G125" s="6" t="s">
        <v>431</v>
      </c>
      <c r="H125" s="6" t="s">
        <v>432</v>
      </c>
      <c r="I125" s="6">
        <v>4.7399829999999997E-3</v>
      </c>
      <c r="J125" s="6">
        <v>7.804671E-3</v>
      </c>
      <c r="K125" s="6">
        <v>1.1825013000000001E-2</v>
      </c>
      <c r="L125" s="6" t="s">
        <v>431</v>
      </c>
      <c r="M125" s="6">
        <v>0.18638785999999999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16476.819073899998</v>
      </c>
      <c r="AL125" s="49" t="s">
        <v>425</v>
      </c>
    </row>
    <row r="126" spans="1:38" s="2" customFormat="1" ht="26.25" customHeight="1" thickBot="1" x14ac:dyDescent="0.25">
      <c r="A126" s="70" t="s">
        <v>288</v>
      </c>
      <c r="B126" s="70" t="s">
        <v>291</v>
      </c>
      <c r="C126" s="71" t="s">
        <v>292</v>
      </c>
      <c r="D126" s="72"/>
      <c r="E126" s="6" t="s">
        <v>432</v>
      </c>
      <c r="F126" s="6" t="s">
        <v>432</v>
      </c>
      <c r="G126" s="6" t="s">
        <v>432</v>
      </c>
      <c r="H126" s="6">
        <v>0.50338743600000002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2097.4476488</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2.6807399999999999E-2</v>
      </c>
      <c r="F128" s="6">
        <v>2.9786E-4</v>
      </c>
      <c r="G128" s="6">
        <v>2.53181E-2</v>
      </c>
      <c r="H128" s="6" t="s">
        <v>432</v>
      </c>
      <c r="I128" s="6">
        <v>4.4678999999999997E-5</v>
      </c>
      <c r="J128" s="6">
        <v>4.4678999999999997E-5</v>
      </c>
      <c r="K128" s="6">
        <v>4.4678999999999997E-5</v>
      </c>
      <c r="L128" s="6">
        <v>1.564E-6</v>
      </c>
      <c r="M128" s="6">
        <v>1.04251E-2</v>
      </c>
      <c r="N128" s="6">
        <v>8.6379399999999998E-4</v>
      </c>
      <c r="O128" s="6">
        <v>6.8508000000000002E-5</v>
      </c>
      <c r="P128" s="6">
        <v>4.1700399999999999E-2</v>
      </c>
      <c r="Q128" s="6">
        <v>9.2336999999999994E-5</v>
      </c>
      <c r="R128" s="6">
        <v>2.4424499999999998E-4</v>
      </c>
      <c r="S128" s="6">
        <v>2.0403500000000001E-4</v>
      </c>
      <c r="T128" s="6">
        <v>3.21689E-4</v>
      </c>
      <c r="U128" s="6">
        <v>1.7424899999999999E-4</v>
      </c>
      <c r="V128" s="6">
        <v>3.6487899999999997E-4</v>
      </c>
      <c r="W128" s="6">
        <v>5.2125500000000002</v>
      </c>
      <c r="X128" s="6">
        <v>1.2510119999999999E-7</v>
      </c>
      <c r="Y128" s="6">
        <v>2.665847E-7</v>
      </c>
      <c r="Z128" s="6">
        <v>1.4148350000000001E-7</v>
      </c>
      <c r="AA128" s="6">
        <v>1.7275880000000001E-7</v>
      </c>
      <c r="AB128" s="6">
        <v>7.059282E-7</v>
      </c>
      <c r="AC128" s="6">
        <v>2.9786E-2</v>
      </c>
      <c r="AD128" s="6">
        <v>7.4469999999999996E-3</v>
      </c>
      <c r="AE128" s="60"/>
      <c r="AF128" s="26" t="s">
        <v>431</v>
      </c>
      <c r="AG128" s="26" t="s">
        <v>431</v>
      </c>
      <c r="AH128" s="26" t="s">
        <v>431</v>
      </c>
      <c r="AI128" s="26" t="s">
        <v>431</v>
      </c>
      <c r="AJ128" s="26" t="s">
        <v>431</v>
      </c>
      <c r="AK128" s="26">
        <v>14.893000000000001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6.7463999999999996E-3</v>
      </c>
      <c r="F131" s="6">
        <v>2.6235999999999998E-3</v>
      </c>
      <c r="G131" s="6">
        <v>3.2982399999999999E-4</v>
      </c>
      <c r="H131" s="6" t="s">
        <v>432</v>
      </c>
      <c r="I131" s="6" t="s">
        <v>432</v>
      </c>
      <c r="J131" s="6" t="s">
        <v>432</v>
      </c>
      <c r="K131" s="6">
        <v>8.6204000000000001E-4</v>
      </c>
      <c r="L131" s="6">
        <v>1.9827000000000001E-4</v>
      </c>
      <c r="M131" s="6">
        <v>5.6220000000000003E-3</v>
      </c>
      <c r="N131" s="6" t="s">
        <v>431</v>
      </c>
      <c r="O131" s="6">
        <v>4.4976E-4</v>
      </c>
      <c r="P131" s="6">
        <v>6.0717599999999998E-3</v>
      </c>
      <c r="Q131" s="6">
        <v>3.7479999999999999E-6</v>
      </c>
      <c r="R131" s="6">
        <v>5.9967999999999999E-5</v>
      </c>
      <c r="S131" s="6">
        <v>9.2200800000000003E-3</v>
      </c>
      <c r="T131" s="6">
        <v>1.1244E-3</v>
      </c>
      <c r="U131" s="6" t="s">
        <v>432</v>
      </c>
      <c r="V131" s="6" t="s">
        <v>432</v>
      </c>
      <c r="W131" s="6">
        <v>10.494400000000001</v>
      </c>
      <c r="X131" s="6">
        <v>2.6568102784000001E-8</v>
      </c>
      <c r="Y131" s="6">
        <v>5.6615357780000003E-8</v>
      </c>
      <c r="Z131" s="6">
        <v>3.0047258743999999E-8</v>
      </c>
      <c r="AA131" s="6">
        <v>3.6689284440000003E-8</v>
      </c>
      <c r="AB131" s="6">
        <v>1.4992000000000001E-7</v>
      </c>
      <c r="AC131" s="6">
        <v>0.37480000000000002</v>
      </c>
      <c r="AD131" s="6">
        <v>7.4959999999999999E-2</v>
      </c>
      <c r="AE131" s="60"/>
      <c r="AF131" s="26" t="s">
        <v>431</v>
      </c>
      <c r="AG131" s="26" t="s">
        <v>431</v>
      </c>
      <c r="AH131" s="26" t="s">
        <v>431</v>
      </c>
      <c r="AI131" s="26" t="s">
        <v>431</v>
      </c>
      <c r="AJ131" s="26" t="s">
        <v>431</v>
      </c>
      <c r="AK131" s="26">
        <v>3.7480000000000002</v>
      </c>
      <c r="AL131" s="49" t="s">
        <v>300</v>
      </c>
    </row>
    <row r="132" spans="1:38" s="2" customFormat="1" ht="26.25" customHeight="1" thickBot="1" x14ac:dyDescent="0.25">
      <c r="A132" s="70" t="s">
        <v>288</v>
      </c>
      <c r="B132" s="74" t="s">
        <v>305</v>
      </c>
      <c r="C132" s="82" t="s">
        <v>306</v>
      </c>
      <c r="D132" s="72"/>
      <c r="E132" s="6">
        <v>5.8481519999999997E-3</v>
      </c>
      <c r="F132" s="6">
        <v>2.7509707000000001E-2</v>
      </c>
      <c r="G132" s="6">
        <v>0.16374825600000001</v>
      </c>
      <c r="H132" s="6" t="s">
        <v>432</v>
      </c>
      <c r="I132" s="6">
        <v>2.5731869999999998E-3</v>
      </c>
      <c r="J132" s="6">
        <v>9.5909689999999995E-3</v>
      </c>
      <c r="K132" s="6">
        <v>0.12164156199999999</v>
      </c>
      <c r="L132" s="6">
        <v>9.0061800000000006E-5</v>
      </c>
      <c r="M132" s="6">
        <v>3.6258541999999998E-2</v>
      </c>
      <c r="N132" s="6">
        <v>0.11696304</v>
      </c>
      <c r="O132" s="6">
        <v>3.7428173000000002E-2</v>
      </c>
      <c r="P132" s="6">
        <v>5.3803000000000002E-3</v>
      </c>
      <c r="Q132" s="6">
        <v>1.0994525999999999E-2</v>
      </c>
      <c r="R132" s="6">
        <v>3.2749650999999998E-2</v>
      </c>
      <c r="S132" s="6">
        <v>9.3570431999999995E-2</v>
      </c>
      <c r="T132" s="6">
        <v>1.8714086000000001E-2</v>
      </c>
      <c r="U132" s="6">
        <v>3.5088900000000001E-4</v>
      </c>
      <c r="V132" s="6">
        <v>0.154391213</v>
      </c>
      <c r="W132" s="6">
        <v>10.87756272</v>
      </c>
      <c r="X132" s="6">
        <v>2.9825575199999999E-5</v>
      </c>
      <c r="Y132" s="6">
        <v>4.0937063999999998E-6</v>
      </c>
      <c r="Z132" s="6">
        <v>3.5673727200000001E-5</v>
      </c>
      <c r="AA132" s="6">
        <v>5.8481519999999997E-6</v>
      </c>
      <c r="AB132" s="6">
        <v>7.5441160799999995E-5</v>
      </c>
      <c r="AC132" s="6">
        <v>1.099436E-2</v>
      </c>
      <c r="AD132" s="6">
        <v>1.0526600000000001E-2</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4.2988124000000003E-2</v>
      </c>
      <c r="F133" s="6">
        <v>6.7739099999999995E-4</v>
      </c>
      <c r="G133" s="6">
        <v>5.888066E-3</v>
      </c>
      <c r="H133" s="6" t="s">
        <v>431</v>
      </c>
      <c r="I133" s="6">
        <v>1.808107E-3</v>
      </c>
      <c r="J133" s="6">
        <v>1.808107E-3</v>
      </c>
      <c r="K133" s="6">
        <v>2.009238E-3</v>
      </c>
      <c r="L133" s="6" t="s">
        <v>432</v>
      </c>
      <c r="M133" s="6" t="s">
        <v>434</v>
      </c>
      <c r="N133" s="6">
        <v>1.564766E-3</v>
      </c>
      <c r="O133" s="6">
        <v>2.6209900000000001E-4</v>
      </c>
      <c r="P133" s="6">
        <v>7.7639159999999999E-2</v>
      </c>
      <c r="Q133" s="6">
        <v>7.0917400000000002E-4</v>
      </c>
      <c r="R133" s="6">
        <v>7.0656600000000005E-4</v>
      </c>
      <c r="S133" s="6">
        <v>6.4768900000000001E-4</v>
      </c>
      <c r="T133" s="6">
        <v>9.0301300000000004E-4</v>
      </c>
      <c r="U133" s="6">
        <v>1.0306720000000001E-3</v>
      </c>
      <c r="V133" s="6">
        <v>8.3433410000000006E-3</v>
      </c>
      <c r="W133" s="6">
        <v>1.40688414E-3</v>
      </c>
      <c r="X133" s="6">
        <v>6.8781002400000005E-7</v>
      </c>
      <c r="Y133" s="6">
        <v>3.7569017219999998E-7</v>
      </c>
      <c r="Z133" s="6">
        <v>3.3556792080000002E-7</v>
      </c>
      <c r="AA133" s="6">
        <v>3.6422667179999998E-7</v>
      </c>
      <c r="AB133" s="6">
        <v>1.7632947888E-6</v>
      </c>
      <c r="AC133" s="6">
        <v>7.8150000000000008E-3</v>
      </c>
      <c r="AD133" s="6">
        <v>2.1363E-2</v>
      </c>
      <c r="AE133" s="60"/>
      <c r="AF133" s="26" t="s">
        <v>431</v>
      </c>
      <c r="AG133" s="26" t="s">
        <v>431</v>
      </c>
      <c r="AH133" s="26" t="s">
        <v>431</v>
      </c>
      <c r="AI133" s="26" t="s">
        <v>431</v>
      </c>
      <c r="AJ133" s="26" t="s">
        <v>431</v>
      </c>
      <c r="AK133" s="26">
        <v>52106.82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49.354300963</v>
      </c>
      <c r="F135" s="6">
        <v>9.8906414789999992</v>
      </c>
      <c r="G135" s="6">
        <v>1.87922188</v>
      </c>
      <c r="H135" s="6" t="s">
        <v>432</v>
      </c>
      <c r="I135" s="6">
        <v>45.595857197000001</v>
      </c>
      <c r="J135" s="6">
        <v>48.365236813000003</v>
      </c>
      <c r="K135" s="6">
        <v>49.255394541000001</v>
      </c>
      <c r="L135" s="6">
        <v>25.488183082999999</v>
      </c>
      <c r="M135" s="6">
        <v>621.92353592100005</v>
      </c>
      <c r="N135" s="6">
        <v>6.6267297889999996</v>
      </c>
      <c r="O135" s="6">
        <v>0.69234490400000004</v>
      </c>
      <c r="P135" s="6" t="s">
        <v>432</v>
      </c>
      <c r="Q135" s="6">
        <v>0.39562565799999999</v>
      </c>
      <c r="R135" s="6">
        <v>9.8906415999999997E-2</v>
      </c>
      <c r="S135" s="6">
        <v>1.3846898080000001</v>
      </c>
      <c r="T135" s="6" t="s">
        <v>432</v>
      </c>
      <c r="U135" s="6">
        <v>0.29671924500000002</v>
      </c>
      <c r="V135" s="6">
        <v>178.526078614</v>
      </c>
      <c r="W135" s="6">
        <v>98.90641474564741</v>
      </c>
      <c r="X135" s="6">
        <v>5.5387647645210196E-2</v>
      </c>
      <c r="Y135" s="6">
        <v>0.10385183933476912</v>
      </c>
      <c r="Z135" s="6">
        <v>0.23539750249214333</v>
      </c>
      <c r="AA135" s="6" t="s">
        <v>432</v>
      </c>
      <c r="AB135" s="6">
        <v>0.39463698947212261</v>
      </c>
      <c r="AC135" s="6" t="s">
        <v>432</v>
      </c>
      <c r="AD135" s="6" t="s">
        <v>431</v>
      </c>
      <c r="AE135" s="60"/>
      <c r="AF135" s="26" t="s">
        <v>431</v>
      </c>
      <c r="AG135" s="26" t="s">
        <v>431</v>
      </c>
      <c r="AH135" s="26" t="s">
        <v>431</v>
      </c>
      <c r="AI135" s="26" t="s">
        <v>431</v>
      </c>
      <c r="AJ135" s="26" t="s">
        <v>431</v>
      </c>
      <c r="AK135" s="26">
        <v>6923.4559556512741</v>
      </c>
      <c r="AL135" s="49" t="s">
        <v>412</v>
      </c>
    </row>
    <row r="136" spans="1:38" s="2" customFormat="1" ht="26.25" customHeight="1" thickBot="1" x14ac:dyDescent="0.25">
      <c r="A136" s="70" t="s">
        <v>288</v>
      </c>
      <c r="B136" s="70" t="s">
        <v>313</v>
      </c>
      <c r="C136" s="71" t="s">
        <v>314</v>
      </c>
      <c r="D136" s="72"/>
      <c r="E136" s="6">
        <v>8.9456450000000003E-3</v>
      </c>
      <c r="F136" s="6">
        <v>4.0319736000000002E-2</v>
      </c>
      <c r="G136" s="6" t="s">
        <v>431</v>
      </c>
      <c r="H136" s="6" t="s">
        <v>432</v>
      </c>
      <c r="I136" s="6">
        <v>3.7158809999999999E-3</v>
      </c>
      <c r="J136" s="6">
        <v>3.7158809999999999E-3</v>
      </c>
      <c r="K136" s="6">
        <v>3.7158809999999999E-3</v>
      </c>
      <c r="L136" s="6" t="s">
        <v>432</v>
      </c>
      <c r="M136" s="6">
        <v>0.16515038700000001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1272.8124295235471</v>
      </c>
      <c r="AL136" s="49" t="s">
        <v>416</v>
      </c>
    </row>
    <row r="137" spans="1:38" s="2" customFormat="1" ht="26.25" customHeight="1" thickBot="1" x14ac:dyDescent="0.25">
      <c r="A137" s="70" t="s">
        <v>288</v>
      </c>
      <c r="B137" s="70" t="s">
        <v>315</v>
      </c>
      <c r="C137" s="71" t="s">
        <v>316</v>
      </c>
      <c r="D137" s="72"/>
      <c r="E137" s="6">
        <v>2.4978700000000001E-3</v>
      </c>
      <c r="F137" s="6">
        <v>2.1440110015E-2</v>
      </c>
      <c r="G137" s="6" t="s">
        <v>431</v>
      </c>
      <c r="H137" s="6" t="s">
        <v>432</v>
      </c>
      <c r="I137" s="6">
        <v>1.038588E-3</v>
      </c>
      <c r="J137" s="6">
        <v>1.038588E-3</v>
      </c>
      <c r="K137" s="6">
        <v>1.038588E-3</v>
      </c>
      <c r="L137" s="6" t="s">
        <v>432</v>
      </c>
      <c r="M137" s="6">
        <v>4.6131695E-2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5077.1000000000004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v>10.657633769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0.470562388</v>
      </c>
      <c r="G139" s="6" t="s">
        <v>432</v>
      </c>
      <c r="H139" s="6">
        <v>5.6425370000000002E-2</v>
      </c>
      <c r="I139" s="6">
        <v>1.795993234</v>
      </c>
      <c r="J139" s="6">
        <v>1.795993234</v>
      </c>
      <c r="K139" s="6">
        <v>1.795993234</v>
      </c>
      <c r="L139" s="6" t="s">
        <v>433</v>
      </c>
      <c r="M139" s="6" t="s">
        <v>432</v>
      </c>
      <c r="N139" s="6">
        <v>5.141021E-3</v>
      </c>
      <c r="O139" s="6">
        <v>1.0310036E-2</v>
      </c>
      <c r="P139" s="6">
        <v>1.0310036E-2</v>
      </c>
      <c r="Q139" s="6">
        <v>1.6283286000000001E-2</v>
      </c>
      <c r="R139" s="6">
        <v>1.5546332E-2</v>
      </c>
      <c r="S139" s="6">
        <v>3.6422785999999999E-2</v>
      </c>
      <c r="T139" s="6" t="s">
        <v>432</v>
      </c>
      <c r="U139" s="6" t="s">
        <v>432</v>
      </c>
      <c r="V139" s="6" t="s">
        <v>432</v>
      </c>
      <c r="W139" s="6">
        <v>18.47532134676689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887.85356000000002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1317.4243756461815</v>
      </c>
      <c r="F141" s="20">
        <f t="shared" ref="F141:AD141" si="0">SUM(F14:F140)</f>
        <v>853.79267893396229</v>
      </c>
      <c r="G141" s="20">
        <f t="shared" si="0"/>
        <v>1329.8600794899721</v>
      </c>
      <c r="H141" s="20">
        <f t="shared" si="0"/>
        <v>512.09846401693903</v>
      </c>
      <c r="I141" s="20">
        <f t="shared" si="0"/>
        <v>169.06297023199238</v>
      </c>
      <c r="J141" s="20">
        <f t="shared" si="0"/>
        <v>253.4471378646376</v>
      </c>
      <c r="K141" s="20">
        <f t="shared" si="0"/>
        <v>336.05844346778605</v>
      </c>
      <c r="L141" s="20">
        <f t="shared" si="0"/>
        <v>56.871387578076472</v>
      </c>
      <c r="M141" s="20">
        <f t="shared" si="0"/>
        <v>2509.5794216930635</v>
      </c>
      <c r="N141" s="20">
        <f t="shared" si="0"/>
        <v>156.06618752048627</v>
      </c>
      <c r="O141" s="20">
        <f t="shared" si="0"/>
        <v>13.321854240519862</v>
      </c>
      <c r="P141" s="20">
        <f t="shared" si="0"/>
        <v>7.8627925871135069</v>
      </c>
      <c r="Q141" s="20">
        <f t="shared" si="0"/>
        <v>9.5039502610138378</v>
      </c>
      <c r="R141" s="20">
        <f>SUM(R14:R140)</f>
        <v>32.369396834595506</v>
      </c>
      <c r="S141" s="20">
        <f t="shared" si="0"/>
        <v>116.9304598793593</v>
      </c>
      <c r="T141" s="20">
        <f t="shared" si="0"/>
        <v>206.39223744665199</v>
      </c>
      <c r="U141" s="20">
        <f t="shared" si="0"/>
        <v>8.4731751222919858</v>
      </c>
      <c r="V141" s="20">
        <f t="shared" si="0"/>
        <v>372.56587380010592</v>
      </c>
      <c r="W141" s="20">
        <f t="shared" si="0"/>
        <v>298.11209626621587</v>
      </c>
      <c r="X141" s="20">
        <f t="shared" si="0"/>
        <v>18.323008486083907</v>
      </c>
      <c r="Y141" s="20">
        <f t="shared" si="0"/>
        <v>16.868960561487633</v>
      </c>
      <c r="Z141" s="20">
        <f t="shared" si="0"/>
        <v>8.0367785831785792</v>
      </c>
      <c r="AA141" s="20">
        <f t="shared" si="0"/>
        <v>8.4478420365963327</v>
      </c>
      <c r="AB141" s="20">
        <f t="shared" si="0"/>
        <v>61.816740496113432</v>
      </c>
      <c r="AC141" s="20">
        <f t="shared" si="0"/>
        <v>175.41873417979423</v>
      </c>
      <c r="AD141" s="20">
        <f t="shared" si="0"/>
        <v>38.027164961917705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1317.4243756461815</v>
      </c>
      <c r="F152" s="14">
        <f t="shared" ref="F152:AD152" si="1">SUM(F$141, F$151, IF(AND(ISNUMBER(SEARCH($B$4,"AT|BE|CH|GB|IE|LT|LU|NL")),SUM(F$143:F$149)&gt;0),SUM(F$143:F$149)-SUM(F$27:F$33),0))</f>
        <v>853.79267893396229</v>
      </c>
      <c r="G152" s="14">
        <f t="shared" si="1"/>
        <v>1329.8600794899721</v>
      </c>
      <c r="H152" s="14">
        <f t="shared" si="1"/>
        <v>512.09846401693903</v>
      </c>
      <c r="I152" s="14">
        <f t="shared" si="1"/>
        <v>169.06297023199238</v>
      </c>
      <c r="J152" s="14">
        <f t="shared" si="1"/>
        <v>253.4471378646376</v>
      </c>
      <c r="K152" s="14">
        <f t="shared" si="1"/>
        <v>336.05844346778605</v>
      </c>
      <c r="L152" s="14">
        <f t="shared" si="1"/>
        <v>56.871387578076472</v>
      </c>
      <c r="M152" s="14">
        <f t="shared" si="1"/>
        <v>2509.5794216930635</v>
      </c>
      <c r="N152" s="14">
        <f t="shared" si="1"/>
        <v>156.06618752048627</v>
      </c>
      <c r="O152" s="14">
        <f t="shared" si="1"/>
        <v>13.321854240519862</v>
      </c>
      <c r="P152" s="14">
        <f t="shared" si="1"/>
        <v>7.8627925871135069</v>
      </c>
      <c r="Q152" s="14">
        <f t="shared" si="1"/>
        <v>9.5039502610138378</v>
      </c>
      <c r="R152" s="14">
        <f t="shared" si="1"/>
        <v>32.369396834595506</v>
      </c>
      <c r="S152" s="14">
        <f t="shared" si="1"/>
        <v>116.9304598793593</v>
      </c>
      <c r="T152" s="14">
        <f t="shared" si="1"/>
        <v>206.39223744665199</v>
      </c>
      <c r="U152" s="14">
        <f t="shared" si="1"/>
        <v>8.4731751222919858</v>
      </c>
      <c r="V152" s="14">
        <f t="shared" si="1"/>
        <v>372.56587380010592</v>
      </c>
      <c r="W152" s="14">
        <f t="shared" si="1"/>
        <v>298.11209626621587</v>
      </c>
      <c r="X152" s="14">
        <f t="shared" si="1"/>
        <v>18.323008486083907</v>
      </c>
      <c r="Y152" s="14">
        <f t="shared" si="1"/>
        <v>16.868960561487633</v>
      </c>
      <c r="Z152" s="14">
        <f t="shared" si="1"/>
        <v>8.0367785831785792</v>
      </c>
      <c r="AA152" s="14">
        <f t="shared" si="1"/>
        <v>8.4478420365963327</v>
      </c>
      <c r="AB152" s="14">
        <f t="shared" si="1"/>
        <v>61.816740496113432</v>
      </c>
      <c r="AC152" s="14">
        <f t="shared" si="1"/>
        <v>175.41873417979423</v>
      </c>
      <c r="AD152" s="14">
        <f t="shared" si="1"/>
        <v>38.027164961917705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1317.4243756461815</v>
      </c>
      <c r="F154" s="14">
        <f>SUM(F$141, F$153, -1 * IF(OR($B$6=2005,$B$6&gt;=2020),SUM(F$99:F$122),0), IF(AND(ISNUMBER(SEARCH($B$4,"AT|BE|CH|GB|IE|LT|LU|NL")),SUM(F$143:F$149)&gt;0),SUM(F$143:F$149)-SUM(F$27:F$33),0))</f>
        <v>853.79267893396229</v>
      </c>
      <c r="G154" s="14">
        <f>SUM(G$141, G$153, IF(AND(ISNUMBER(SEARCH($B$4,"AT|BE|CH|GB|IE|LT|LU|NL")),SUM(G$143:G$149)&gt;0),SUM(G$143:G$149)-SUM(G$27:G$33),0))</f>
        <v>1329.8600794899721</v>
      </c>
      <c r="H154" s="14">
        <f>SUM(H$141, H$153, IF(AND(ISNUMBER(SEARCH($B$4,"AT|BE|CH|GB|IE|LT|LU|NL")),SUM(H$143:H$149)&gt;0),SUM(H$143:H$149)-SUM(H$27:H$33),0))</f>
        <v>512.09846401693903</v>
      </c>
      <c r="I154" s="14">
        <f t="shared" ref="I154:AD154" si="2">SUM(I$141, I$153, IF(AND(ISNUMBER(SEARCH($B$4,"AT|BE|CH|GB|IE|LT|LU|NL")),SUM(I$143:I$149)&gt;0),SUM(I$143:I$149)-SUM(I$27:I$33),0))</f>
        <v>169.06297023199238</v>
      </c>
      <c r="J154" s="14">
        <f t="shared" si="2"/>
        <v>253.4471378646376</v>
      </c>
      <c r="K154" s="14">
        <f t="shared" si="2"/>
        <v>336.05844346778605</v>
      </c>
      <c r="L154" s="14">
        <f t="shared" si="2"/>
        <v>56.871387578076472</v>
      </c>
      <c r="M154" s="14">
        <f t="shared" si="2"/>
        <v>2509.5794216930635</v>
      </c>
      <c r="N154" s="14">
        <f t="shared" si="2"/>
        <v>156.06618752048627</v>
      </c>
      <c r="O154" s="14">
        <f t="shared" si="2"/>
        <v>13.321854240519862</v>
      </c>
      <c r="P154" s="14">
        <f t="shared" si="2"/>
        <v>7.8627925871135069</v>
      </c>
      <c r="Q154" s="14">
        <f t="shared" si="2"/>
        <v>9.5039502610138378</v>
      </c>
      <c r="R154" s="14">
        <f t="shared" si="2"/>
        <v>32.369396834595506</v>
      </c>
      <c r="S154" s="14">
        <f t="shared" si="2"/>
        <v>116.9304598793593</v>
      </c>
      <c r="T154" s="14">
        <f t="shared" si="2"/>
        <v>206.39223744665199</v>
      </c>
      <c r="U154" s="14">
        <f t="shared" si="2"/>
        <v>8.4731751222919858</v>
      </c>
      <c r="V154" s="14">
        <f t="shared" si="2"/>
        <v>372.56587380010592</v>
      </c>
      <c r="W154" s="14">
        <f t="shared" si="2"/>
        <v>298.11209626621587</v>
      </c>
      <c r="X154" s="14">
        <f t="shared" si="2"/>
        <v>18.323008486083907</v>
      </c>
      <c r="Y154" s="14">
        <f t="shared" si="2"/>
        <v>16.868960561487633</v>
      </c>
      <c r="Z154" s="14">
        <f t="shared" si="2"/>
        <v>8.0367785831785792</v>
      </c>
      <c r="AA154" s="14">
        <f t="shared" si="2"/>
        <v>8.4478420365963327</v>
      </c>
      <c r="AB154" s="14">
        <f t="shared" si="2"/>
        <v>61.816740496113432</v>
      </c>
      <c r="AC154" s="14">
        <f t="shared" si="2"/>
        <v>175.41873417979423</v>
      </c>
      <c r="AD154" s="14">
        <f t="shared" si="2"/>
        <v>38.027164961917705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33.193968030792526</v>
      </c>
      <c r="F157" s="23">
        <v>0.63388833691166679</v>
      </c>
      <c r="G157" s="23">
        <v>1.9273939951184149</v>
      </c>
      <c r="H157" s="23" t="s">
        <v>432</v>
      </c>
      <c r="I157" s="23">
        <v>0.52268371961527849</v>
      </c>
      <c r="J157" s="23">
        <v>0.52268371961527849</v>
      </c>
      <c r="K157" s="23">
        <v>0.52268371961527849</v>
      </c>
      <c r="L157" s="23">
        <v>0.25085172302601727</v>
      </c>
      <c r="M157" s="23">
        <v>6.7195979710931439</v>
      </c>
      <c r="N157" s="23">
        <v>1.0792140593974209</v>
      </c>
      <c r="O157" s="23">
        <v>1.1915799715854189E-4</v>
      </c>
      <c r="P157" s="23">
        <v>5.262622325285969E-3</v>
      </c>
      <c r="Q157" s="23">
        <v>2.2826790129368548E-4</v>
      </c>
      <c r="R157" s="23">
        <v>2.7746247561758777E-2</v>
      </c>
      <c r="S157" s="23">
        <v>1.6846893925046767E-2</v>
      </c>
      <c r="T157" s="23">
        <v>2.3110613953816113E-4</v>
      </c>
      <c r="U157" s="23">
        <v>2.2812598938146169E-4</v>
      </c>
      <c r="V157" s="23">
        <v>4.3634027820201766E-2</v>
      </c>
      <c r="W157" s="23" t="s">
        <v>432</v>
      </c>
      <c r="X157" s="23">
        <v>3.2128203202062789E-5</v>
      </c>
      <c r="Y157" s="23">
        <v>5.8901705690396639E-5</v>
      </c>
      <c r="Z157" s="23">
        <v>2.0080127046302194E-5</v>
      </c>
      <c r="AA157" s="23">
        <v>4.4744381756232961E-3</v>
      </c>
      <c r="AB157" s="23">
        <v>4.5855482115620579E-3</v>
      </c>
      <c r="AC157" s="23" t="s">
        <v>431</v>
      </c>
      <c r="AD157" s="23" t="s">
        <v>431</v>
      </c>
      <c r="AE157" s="63"/>
      <c r="AF157" s="23">
        <v>99123.117057825948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8.7665586436458121</v>
      </c>
      <c r="F158" s="23">
        <v>0.29533289619880859</v>
      </c>
      <c r="G158" s="23">
        <v>0.54665941837698073</v>
      </c>
      <c r="H158" s="23" t="s">
        <v>432</v>
      </c>
      <c r="I158" s="23">
        <v>9.3249850560970224E-2</v>
      </c>
      <c r="J158" s="23">
        <v>9.3249850560970224E-2</v>
      </c>
      <c r="K158" s="23">
        <v>9.3249850560970224E-2</v>
      </c>
      <c r="L158" s="23">
        <v>4.4565243321036181E-2</v>
      </c>
      <c r="M158" s="23">
        <v>10.721152286338643</v>
      </c>
      <c r="N158" s="23">
        <v>5.4321798046386869</v>
      </c>
      <c r="O158" s="23">
        <v>3.4795646482947824E-5</v>
      </c>
      <c r="P158" s="23">
        <v>1.535854739321577E-3</v>
      </c>
      <c r="Q158" s="23">
        <v>6.6096043045263275E-5</v>
      </c>
      <c r="R158" s="23">
        <v>7.8304693808285003E-3</v>
      </c>
      <c r="S158" s="23">
        <v>4.7590380156270077E-3</v>
      </c>
      <c r="T158" s="23">
        <v>8.0390748174544489E-5</v>
      </c>
      <c r="U158" s="23">
        <v>6.5381307788799225E-5</v>
      </c>
      <c r="V158" s="23">
        <v>1.2470127156973699E-2</v>
      </c>
      <c r="W158" s="23" t="s">
        <v>432</v>
      </c>
      <c r="X158" s="23">
        <v>1.5032761680710855E-4</v>
      </c>
      <c r="Y158" s="23">
        <v>2.7560062997057129E-4</v>
      </c>
      <c r="Z158" s="23">
        <v>9.39547607150581E-5</v>
      </c>
      <c r="AA158" s="23">
        <v>1.616555083017734E-3</v>
      </c>
      <c r="AB158" s="23">
        <v>2.136438090510472E-3</v>
      </c>
      <c r="AC158" s="23" t="s">
        <v>431</v>
      </c>
      <c r="AD158" s="23" t="s">
        <v>431</v>
      </c>
      <c r="AE158" s="63"/>
      <c r="AF158" s="23">
        <v>28113.912272475562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470.16249754199998</v>
      </c>
      <c r="F159" s="23">
        <v>16.116089474999999</v>
      </c>
      <c r="G159" s="23">
        <v>461.35241288100002</v>
      </c>
      <c r="H159" s="23">
        <v>4.1562325999999997E-2</v>
      </c>
      <c r="I159" s="23">
        <v>29.683750347</v>
      </c>
      <c r="J159" s="23">
        <v>32.821698490000003</v>
      </c>
      <c r="K159" s="23">
        <v>32.821698490000003</v>
      </c>
      <c r="L159" s="23">
        <v>3.7879036020000001</v>
      </c>
      <c r="M159" s="23">
        <v>43.937313959000001</v>
      </c>
      <c r="N159" s="23">
        <v>1.026291799</v>
      </c>
      <c r="O159" s="23">
        <v>0.110258764</v>
      </c>
      <c r="P159" s="23">
        <v>0.12724023600000001</v>
      </c>
      <c r="Q159" s="23">
        <v>2.578163601</v>
      </c>
      <c r="R159" s="23">
        <v>3.7061026259999998</v>
      </c>
      <c r="S159" s="23">
        <v>1.187494974</v>
      </c>
      <c r="T159" s="23">
        <v>163.67791575300001</v>
      </c>
      <c r="U159" s="23">
        <v>0.21202678999999999</v>
      </c>
      <c r="V159" s="23">
        <v>7.1249698319999997</v>
      </c>
      <c r="W159" s="23">
        <v>2.5019281802551441</v>
      </c>
      <c r="X159" s="23">
        <v>2.7140153676709949E-2</v>
      </c>
      <c r="Y159" s="23">
        <v>0.1611427749790324</v>
      </c>
      <c r="Z159" s="23">
        <v>0.11025876178806709</v>
      </c>
      <c r="AA159" s="23">
        <v>4.6644685412482435E-2</v>
      </c>
      <c r="AB159" s="23">
        <v>0.34518637585629186</v>
      </c>
      <c r="AC159" s="23">
        <v>0.78030100000000002</v>
      </c>
      <c r="AD159" s="23">
        <v>2.932658</v>
      </c>
      <c r="AE159" s="63"/>
      <c r="AF159" s="23">
        <v>242675.32302385764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6.4655002699999997</v>
      </c>
      <c r="F163" s="25">
        <v>17.185397208000001</v>
      </c>
      <c r="G163" s="25">
        <v>1.28952873</v>
      </c>
      <c r="H163" s="25">
        <v>1.442218974</v>
      </c>
      <c r="I163" s="25">
        <v>14.466413765</v>
      </c>
      <c r="J163" s="25">
        <v>17.681172376999999</v>
      </c>
      <c r="K163" s="25">
        <v>27.325448223999999</v>
      </c>
      <c r="L163" s="25">
        <v>1.301977237</v>
      </c>
      <c r="M163" s="25">
        <v>186.44320287799999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2022-03-02T07:27:06Z</dcterms:modified>
</cp:coreProperties>
</file>