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<sst xmlns="http://schemas.openxmlformats.org/spreadsheetml/2006/main" count="3890" uniqueCount="436">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</sst>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123.97718351872408</v>
      </c>
      <c r="F14" s="6">
        <v>7.5618531261816768</v>
      </c>
      <c r="G14" s="6">
        <v>129.11232305394404</v>
      </c>
      <c r="H14" s="6">
        <v>1.0591230357420001</v>
      </c>
      <c r="I14" s="6">
        <v>5.1520668977975745</v>
      </c>
      <c r="J14" s="6">
        <v>6.8231902666417836</v>
      </c>
      <c r="K14" s="6">
        <v>8.4618147575485079</v>
      </c>
      <c r="L14" s="6">
        <v>0.13592305830657872</v>
      </c>
      <c r="M14" s="6">
        <v>24.257790510606672</v>
      </c>
      <c r="N14" s="6">
        <v>2.3087767503354644</v>
      </c>
      <c r="O14" s="6">
        <v>0.48150631272000521</v>
      </c>
      <c r="P14" s="6">
        <v>1.6455733157832464</v>
      </c>
      <c r="Q14" s="6">
        <v>2.4381872502030126</v>
      </c>
      <c r="R14" s="6">
        <v>3.0564629295315093</v>
      </c>
      <c r="S14" s="6">
        <v>4.9227273823590396</v>
      </c>
      <c r="T14" s="6">
        <v>12.478201189042057</v>
      </c>
      <c r="U14" s="6">
        <v>0.70721017027188959</v>
      </c>
      <c r="V14" s="6">
        <v>14.380681127768563</v>
      </c>
      <c r="W14" s="6">
        <v>3.4323938291292015</v>
      </c>
      <c r="X14" s="6">
        <v>0.20417363931207697</v>
      </c>
      <c r="Y14" s="6">
        <v>0.33385567433300661</v>
      </c>
      <c r="Z14" s="6">
        <v>0.11816747688904042</v>
      </c>
      <c r="AA14" s="6">
        <v>0.11265684461266855</v>
      </c>
      <c r="AB14" s="6">
        <v>0.76885363424975928</v>
      </c>
      <c r="AC14" s="6">
        <v>0.27008924214800001</v>
      </c>
      <c r="AD14" s="6">
        <v>2.7021224806426301E-2</v>
      </c>
      <c r="AE14" s="60"/>
      <c r="AF14" s="26">
        <v>40792.859887403007</v>
      </c>
      <c r="AG14" s="26">
        <v>510771.75689988799</v>
      </c>
      <c r="AH14" s="26">
        <v>203328.6063711356</v>
      </c>
      <c r="AI14" s="26">
        <v>38840.029078555279</v>
      </c>
      <c r="AJ14" s="26">
        <v>31826.317466818509</v>
      </c>
      <c r="AK14" s="26" t="s">
        <v>431</v>
      </c>
      <c r="AL14" s="49" t="s">
        <v>49</v>
      </c>
    </row>
    <row r="15" spans="1:38" s="1" customFormat="1" ht="26.25" customHeight="1" thickBot="1" x14ac:dyDescent="0.25">
      <c r="A15" s="70" t="s">
        <v>53</v>
      </c>
      <c r="B15" s="70" t="s">
        <v>54</v>
      </c>
      <c r="C15" s="71" t="s">
        <v>55</v>
      </c>
      <c r="D15" s="72"/>
      <c r="E15" s="6">
        <v>15.282353436043552</v>
      </c>
      <c r="F15" s="6">
        <v>0.47009918150390662</v>
      </c>
      <c r="G15" s="6">
        <v>7.295868120994025</v>
      </c>
      <c r="H15" s="6" t="s">
        <v>432</v>
      </c>
      <c r="I15" s="6">
        <v>0.28268299586303963</v>
      </c>
      <c r="J15" s="6">
        <v>0.30606233784506143</v>
      </c>
      <c r="K15" s="6">
        <v>0.33597858339377951</v>
      </c>
      <c r="L15" s="6">
        <v>3.3885727937596123E-2</v>
      </c>
      <c r="M15" s="6">
        <v>2.1724929596989497</v>
      </c>
      <c r="N15" s="6">
        <v>0.24339823812004546</v>
      </c>
      <c r="O15" s="6">
        <v>0.29595307433842205</v>
      </c>
      <c r="P15" s="6">
        <v>5.7557738662545897E-2</v>
      </c>
      <c r="Q15" s="6">
        <v>8.1731225909435379E-2</v>
      </c>
      <c r="R15" s="6">
        <v>0.98116124723496623</v>
      </c>
      <c r="S15" s="6">
        <v>0.51449060339308661</v>
      </c>
      <c r="T15" s="6">
        <v>6.3194263592593822</v>
      </c>
      <c r="U15" s="6">
        <v>0.22016633260946825</v>
      </c>
      <c r="V15" s="6">
        <v>2.5741429650313403</v>
      </c>
      <c r="W15" s="6">
        <v>1.8479384145247184E-2</v>
      </c>
      <c r="X15" s="6">
        <v>1.2495124890635201E-4</v>
      </c>
      <c r="Y15" s="6">
        <v>2.7294274644213491E-4</v>
      </c>
      <c r="Z15" s="6">
        <v>1.5381821336515379E-4</v>
      </c>
      <c r="AA15" s="6">
        <v>5.6504412615724102E-4</v>
      </c>
      <c r="AB15" s="6">
        <v>1.1167563097330801E-3</v>
      </c>
      <c r="AC15" s="6" t="s">
        <v>431</v>
      </c>
      <c r="AD15" s="6" t="s">
        <v>431</v>
      </c>
      <c r="AE15" s="60"/>
      <c r="AF15" s="26">
        <v>144964.41670226387</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4.2353658962506113</v>
      </c>
      <c r="F16" s="6">
        <v>0.58386902423553899</v>
      </c>
      <c r="G16" s="6">
        <v>1.3666302772469268</v>
      </c>
      <c r="H16" s="6">
        <v>0.24538888976531478</v>
      </c>
      <c r="I16" s="6">
        <v>0.3175288162792142</v>
      </c>
      <c r="J16" s="6">
        <v>0.40065659387821417</v>
      </c>
      <c r="K16" s="6">
        <v>0.55350561770321416</v>
      </c>
      <c r="L16" s="6">
        <v>6.6816273096561199E-2</v>
      </c>
      <c r="M16" s="6">
        <v>3.7984086874153422</v>
      </c>
      <c r="N16" s="6">
        <v>0.1488456771704616</v>
      </c>
      <c r="O16" s="6">
        <v>5.9326560050103672E-2</v>
      </c>
      <c r="P16" s="6">
        <v>7.8516036083153152E-3</v>
      </c>
      <c r="Q16" s="6">
        <v>2.6380349734233103E-3</v>
      </c>
      <c r="R16" s="6">
        <v>0.13573093827240407</v>
      </c>
      <c r="S16" s="6">
        <v>3.7754674931604594E-2</v>
      </c>
      <c r="T16" s="6">
        <v>2.2572337130642998E-2</v>
      </c>
      <c r="U16" s="6">
        <v>2.5664468204513466E-3</v>
      </c>
      <c r="V16" s="6">
        <v>2.4307870874280004</v>
      </c>
      <c r="W16" s="6">
        <v>0.45881495009938777</v>
      </c>
      <c r="X16" s="6">
        <v>9.5786616440904193E-2</v>
      </c>
      <c r="Y16" s="6">
        <v>7.363696715056009E-2</v>
      </c>
      <c r="Z16" s="6">
        <v>2.3003681847524264E-2</v>
      </c>
      <c r="AA16" s="6">
        <v>1.8379394834563721E-2</v>
      </c>
      <c r="AB16" s="6">
        <v>0.21080666027354042</v>
      </c>
      <c r="AC16" s="6">
        <v>2.2927143361777799E-2</v>
      </c>
      <c r="AD16" s="6">
        <v>1.26652987E-9</v>
      </c>
      <c r="AE16" s="60"/>
      <c r="AF16" s="26">
        <v>6949.2420250221558</v>
      </c>
      <c r="AG16" s="26">
        <v>8430.3218930000003</v>
      </c>
      <c r="AH16" s="26">
        <v>7715.3509702557976</v>
      </c>
      <c r="AI16" s="26">
        <v>4562.9620000000004</v>
      </c>
      <c r="AJ16" s="26" t="s">
        <v>431</v>
      </c>
      <c r="AK16" s="26" t="s">
        <v>431</v>
      </c>
      <c r="AL16" s="49" t="s">
        <v>49</v>
      </c>
    </row>
    <row r="17" spans="1:38" s="2" customFormat="1" ht="26.25" customHeight="1" thickBot="1" x14ac:dyDescent="0.25">
      <c r="A17" s="70" t="s">
        <v>53</v>
      </c>
      <c r="B17" s="70" t="s">
        <v>58</v>
      </c>
      <c r="C17" s="71" t="s">
        <v>59</v>
      </c>
      <c r="D17" s="72"/>
      <c r="E17" s="6">
        <v>8.4565769151458987</v>
      </c>
      <c r="F17" s="6">
        <v>0.17729284626124314</v>
      </c>
      <c r="G17" s="6">
        <v>6.3598656246428273</v>
      </c>
      <c r="H17" s="6">
        <v>2.7229999999999998E-5</v>
      </c>
      <c r="I17" s="6">
        <v>0.18493333580555674</v>
      </c>
      <c r="J17" s="6">
        <v>0.70512329014415087</v>
      </c>
      <c r="K17" s="6">
        <v>2.1117036261873356</v>
      </c>
      <c r="L17" s="6">
        <v>9.9788888941940747E-3</v>
      </c>
      <c r="M17" s="6">
        <v>97.08167117359757</v>
      </c>
      <c r="N17" s="6">
        <v>7.2273741906306821</v>
      </c>
      <c r="O17" s="6">
        <v>0.1402285729946261</v>
      </c>
      <c r="P17" s="6">
        <v>5.2024470876422604E-3</v>
      </c>
      <c r="Q17" s="6">
        <v>0.30224367237530109</v>
      </c>
      <c r="R17" s="6">
        <v>1.1203146397077191</v>
      </c>
      <c r="S17" s="6">
        <v>1.3885961709587877E-2</v>
      </c>
      <c r="T17" s="6">
        <v>0.71178214677519869</v>
      </c>
      <c r="U17" s="6">
        <v>1.2791424305374675E-3</v>
      </c>
      <c r="V17" s="6">
        <v>5.081504470309147</v>
      </c>
      <c r="W17" s="6">
        <v>1.0076544682385873</v>
      </c>
      <c r="X17" s="6">
        <v>8.546672912893128E-4</v>
      </c>
      <c r="Y17" s="6">
        <v>1.7172402088029882E-3</v>
      </c>
      <c r="Z17" s="6">
        <v>8.5349135784806894E-4</v>
      </c>
      <c r="AA17" s="6">
        <v>8.5283093056440164E-4</v>
      </c>
      <c r="AB17" s="6">
        <v>4.2782297894443707E-3</v>
      </c>
      <c r="AC17" s="6">
        <v>4.8000000000000001E-5</v>
      </c>
      <c r="AD17" s="6">
        <v>8.4358020665171493E-2</v>
      </c>
      <c r="AE17" s="60"/>
      <c r="AF17" s="26">
        <v>1546.6593345966828</v>
      </c>
      <c r="AG17" s="26">
        <v>25134.740193346799</v>
      </c>
      <c r="AH17" s="26">
        <v>31826.256722463495</v>
      </c>
      <c r="AI17" s="26">
        <v>0.73553333333399995</v>
      </c>
      <c r="AJ17" s="26" t="s">
        <v>433</v>
      </c>
      <c r="AK17" s="26" t="s">
        <v>431</v>
      </c>
      <c r="AL17" s="49" t="s">
        <v>49</v>
      </c>
    </row>
    <row r="18" spans="1:38" s="2" customFormat="1" ht="26.25" customHeight="1" thickBot="1" x14ac:dyDescent="0.25">
      <c r="A18" s="70" t="s">
        <v>53</v>
      </c>
      <c r="B18" s="70" t="s">
        <v>60</v>
      </c>
      <c r="C18" s="71" t="s">
        <v>61</v>
      </c>
      <c r="D18" s="72"/>
      <c r="E18" s="6">
        <v>4.7354807962405037</v>
      </c>
      <c r="F18" s="6">
        <v>6.3291847825291681E-2</v>
      </c>
      <c r="G18" s="6">
        <v>8.4309575661481464</v>
      </c>
      <c r="H18" s="6">
        <v>2.7676000000000001E-5</v>
      </c>
      <c r="I18" s="6">
        <v>9.233223301300944E-2</v>
      </c>
      <c r="J18" s="6">
        <v>0.11919017773401507</v>
      </c>
      <c r="K18" s="6">
        <v>0.14776989810532207</v>
      </c>
      <c r="L18" s="6">
        <v>4.5095537192689189E-2</v>
      </c>
      <c r="M18" s="6">
        <v>0.53972605348625613</v>
      </c>
      <c r="N18" s="6">
        <v>9.80521147688025E-3</v>
      </c>
      <c r="O18" s="6">
        <v>3.1868308102554165E-3</v>
      </c>
      <c r="P18" s="6">
        <v>2.6441411954435459E-3</v>
      </c>
      <c r="Q18" s="6">
        <v>8.4853558036574062E-3</v>
      </c>
      <c r="R18" s="6">
        <v>7.5730633656850158E-3</v>
      </c>
      <c r="S18" s="6">
        <v>1.0684529321284393E-2</v>
      </c>
      <c r="T18" s="6">
        <v>0.50112827738895582</v>
      </c>
      <c r="U18" s="6">
        <v>4.803199650204989E-3</v>
      </c>
      <c r="V18" s="6">
        <v>0.16060837888304783</v>
      </c>
      <c r="W18" s="6">
        <v>8.0876688238375218E-3</v>
      </c>
      <c r="X18" s="6">
        <v>3.3083581799326999E-5</v>
      </c>
      <c r="Y18" s="6">
        <v>6.1651953898990501E-5</v>
      </c>
      <c r="Z18" s="6">
        <v>3.1076745598990499E-5</v>
      </c>
      <c r="AA18" s="6">
        <v>3.7093653013199198E-5</v>
      </c>
      <c r="AB18" s="6">
        <v>1.6290586479453091E-4</v>
      </c>
      <c r="AC18" s="6">
        <v>3.0000000000000001E-6</v>
      </c>
      <c r="AD18" s="6" t="s">
        <v>431</v>
      </c>
      <c r="AE18" s="60"/>
      <c r="AF18" s="26">
        <v>2803.1436011000001</v>
      </c>
      <c r="AG18" s="26">
        <v>1501.5739122</v>
      </c>
      <c r="AH18" s="26">
        <v>12750.770043094561</v>
      </c>
      <c r="AI18" s="26">
        <v>0.748</v>
      </c>
      <c r="AJ18" s="26" t="s">
        <v>433</v>
      </c>
      <c r="AK18" s="26" t="s">
        <v>431</v>
      </c>
      <c r="AL18" s="49" t="s">
        <v>49</v>
      </c>
    </row>
    <row r="19" spans="1:38" s="2" customFormat="1" ht="26.25" customHeight="1" thickBot="1" x14ac:dyDescent="0.25">
      <c r="A19" s="70" t="s">
        <v>53</v>
      </c>
      <c r="B19" s="70" t="s">
        <v>62</v>
      </c>
      <c r="C19" s="71" t="s">
        <v>63</v>
      </c>
      <c r="D19" s="72"/>
      <c r="E19" s="6">
        <v>8.7365176698778928</v>
      </c>
      <c r="F19" s="6">
        <v>1.6376509645857951</v>
      </c>
      <c r="G19" s="6">
        <v>9.857003645122246</v>
      </c>
      <c r="H19" s="6">
        <v>5.706816E-3</v>
      </c>
      <c r="I19" s="6">
        <v>0.33584629345634592</v>
      </c>
      <c r="J19" s="6">
        <v>0.43211321946137238</v>
      </c>
      <c r="K19" s="6">
        <v>0.52093805830667006</v>
      </c>
      <c r="L19" s="6">
        <v>4.2307856066595491E-2</v>
      </c>
      <c r="M19" s="6">
        <v>3.3426389149374325</v>
      </c>
      <c r="N19" s="6">
        <v>0.13469383455858847</v>
      </c>
      <c r="O19" s="6">
        <v>1.0511195329690514E-2</v>
      </c>
      <c r="P19" s="6">
        <v>2.0674015299025288E-2</v>
      </c>
      <c r="Q19" s="6">
        <v>6.7064852785649248E-2</v>
      </c>
      <c r="R19" s="6">
        <v>0.18087108204695568</v>
      </c>
      <c r="S19" s="6">
        <v>7.9866254771299494E-2</v>
      </c>
      <c r="T19" s="6">
        <v>1.5875623991735017</v>
      </c>
      <c r="U19" s="6">
        <v>0.15984143539208359</v>
      </c>
      <c r="V19" s="6">
        <v>0.33658624029868961</v>
      </c>
      <c r="W19" s="6">
        <v>0.21075991712421394</v>
      </c>
      <c r="X19" s="6">
        <v>7.7446702589584818E-3</v>
      </c>
      <c r="Y19" s="6">
        <v>1.521339284625243E-2</v>
      </c>
      <c r="Z19" s="6">
        <v>7.1957914257532885E-3</v>
      </c>
      <c r="AA19" s="6">
        <v>6.8558430956470557E-3</v>
      </c>
      <c r="AB19" s="6">
        <v>3.7009697726082626E-2</v>
      </c>
      <c r="AC19" s="6">
        <v>4.6501962707410201E-2</v>
      </c>
      <c r="AD19" s="6">
        <v>2.6281587193599999E-5</v>
      </c>
      <c r="AE19" s="60"/>
      <c r="AF19" s="26">
        <v>8597.3590840754441</v>
      </c>
      <c r="AG19" s="26">
        <v>6827.7027500000004</v>
      </c>
      <c r="AH19" s="26">
        <v>102424.16428099967</v>
      </c>
      <c r="AI19" s="26">
        <v>154.23829411647</v>
      </c>
      <c r="AJ19" s="26" t="s">
        <v>431</v>
      </c>
      <c r="AK19" s="26" t="s">
        <v>431</v>
      </c>
      <c r="AL19" s="49" t="s">
        <v>49</v>
      </c>
    </row>
    <row r="20" spans="1:38" s="2" customFormat="1" ht="26.25" customHeight="1" thickBot="1" x14ac:dyDescent="0.25">
      <c r="A20" s="70" t="s">
        <v>53</v>
      </c>
      <c r="B20" s="70" t="s">
        <v>64</v>
      </c>
      <c r="C20" s="71" t="s">
        <v>65</v>
      </c>
      <c r="D20" s="72"/>
      <c r="E20" s="6">
        <v>7.0956252304471743</v>
      </c>
      <c r="F20" s="6">
        <v>2.0243067920344564</v>
      </c>
      <c r="G20" s="6">
        <v>0.64397404557872984</v>
      </c>
      <c r="H20" s="6">
        <v>0.13532851358899589</v>
      </c>
      <c r="I20" s="6">
        <v>1.0125556135411438</v>
      </c>
      <c r="J20" s="6">
        <v>1.1739318850594398</v>
      </c>
      <c r="K20" s="6">
        <v>1.2993582981876224</v>
      </c>
      <c r="L20" s="6">
        <v>3.7741058875285664E-2</v>
      </c>
      <c r="M20" s="6">
        <v>7.4844929182422968</v>
      </c>
      <c r="N20" s="6">
        <v>0.87401619624300442</v>
      </c>
      <c r="O20" s="6">
        <v>0.11434808425488344</v>
      </c>
      <c r="P20" s="6">
        <v>6.5159711966242664E-2</v>
      </c>
      <c r="Q20" s="6">
        <v>0.36458506938934088</v>
      </c>
      <c r="R20" s="6">
        <v>0.42665592780421574</v>
      </c>
      <c r="S20" s="6">
        <v>0.81503446994727669</v>
      </c>
      <c r="T20" s="6">
        <v>0.78161575016327678</v>
      </c>
      <c r="U20" s="6">
        <v>5.0278562767888647E-2</v>
      </c>
      <c r="V20" s="6">
        <v>8.7265863375743606</v>
      </c>
      <c r="W20" s="6">
        <v>2.2687711610308519</v>
      </c>
      <c r="X20" s="6">
        <v>7.8513620888420635E-2</v>
      </c>
      <c r="Y20" s="6">
        <v>6.0382161177631191E-2</v>
      </c>
      <c r="Z20" s="6">
        <v>1.9001467645920752E-2</v>
      </c>
      <c r="AA20" s="6">
        <v>1.6164418000319928E-2</v>
      </c>
      <c r="AB20" s="6">
        <v>0.17406166782219992</v>
      </c>
      <c r="AC20" s="6">
        <v>0.20503995422125451</v>
      </c>
      <c r="AD20" s="6">
        <v>0.1309263513281603</v>
      </c>
      <c r="AE20" s="60"/>
      <c r="AF20" s="26">
        <v>1788.9687768023259</v>
      </c>
      <c r="AG20" s="26" t="s">
        <v>431</v>
      </c>
      <c r="AH20" s="26">
        <v>64312.182069565082</v>
      </c>
      <c r="AI20" s="26">
        <v>42045.915973640003</v>
      </c>
      <c r="AJ20" s="26" t="s">
        <v>433</v>
      </c>
      <c r="AK20" s="26" t="s">
        <v>431</v>
      </c>
      <c r="AL20" s="49" t="s">
        <v>49</v>
      </c>
    </row>
    <row r="21" spans="1:38" s="2" customFormat="1" ht="26.25" customHeight="1" thickBot="1" x14ac:dyDescent="0.25">
      <c r="A21" s="70" t="s">
        <v>53</v>
      </c>
      <c r="B21" s="70" t="s">
        <v>66</v>
      </c>
      <c r="C21" s="71" t="s">
        <v>67</v>
      </c>
      <c r="D21" s="72"/>
      <c r="E21" s="6">
        <v>5.3829995549999996</v>
      </c>
      <c r="F21" s="6">
        <v>3.1367877800000001</v>
      </c>
      <c r="G21" s="6">
        <v>4.7439133309999999</v>
      </c>
      <c r="H21" s="6">
        <v>0.26638182100000002</v>
      </c>
      <c r="I21" s="6">
        <v>1.2902203779999999</v>
      </c>
      <c r="J21" s="6">
        <v>1.384414467</v>
      </c>
      <c r="K21" s="6">
        <v>1.5022876679999999</v>
      </c>
      <c r="L21" s="6">
        <v>0.32014542499999998</v>
      </c>
      <c r="M21" s="6">
        <v>6.1922551349999999</v>
      </c>
      <c r="N21" s="6">
        <v>0.282769838</v>
      </c>
      <c r="O21" s="6">
        <v>9.6040253000000006E-2</v>
      </c>
      <c r="P21" s="6">
        <v>1.0317269E-2</v>
      </c>
      <c r="Q21" s="6">
        <v>1.5183874E-2</v>
      </c>
      <c r="R21" s="6">
        <v>0.32662551499999998</v>
      </c>
      <c r="S21" s="6">
        <v>7.1212828000000006E-2</v>
      </c>
      <c r="T21" s="6">
        <v>1.684342051</v>
      </c>
      <c r="U21" s="6">
        <v>6.165233E-3</v>
      </c>
      <c r="V21" s="6">
        <v>3.7924230030000001</v>
      </c>
      <c r="W21" s="6">
        <v>0.83019564075145102</v>
      </c>
      <c r="X21" s="6">
        <v>7.8783427231312167E-2</v>
      </c>
      <c r="Y21" s="6">
        <v>0.12884512225676747</v>
      </c>
      <c r="Z21" s="6">
        <v>4.2802368175000778E-2</v>
      </c>
      <c r="AA21" s="6">
        <v>3.5603257925189875E-2</v>
      </c>
      <c r="AB21" s="6">
        <v>0.28603417558827032</v>
      </c>
      <c r="AC21" s="6">
        <v>3.6558E-2</v>
      </c>
      <c r="AD21" s="6">
        <v>4.3300000000000001E-4</v>
      </c>
      <c r="AE21" s="60"/>
      <c r="AF21" s="26">
        <v>9307.1230900524424</v>
      </c>
      <c r="AG21" s="26">
        <v>300.02</v>
      </c>
      <c r="AH21" s="26">
        <v>53548.303999999996</v>
      </c>
      <c r="AI21" s="26">
        <v>7199.5086792651218</v>
      </c>
      <c r="AJ21" s="26" t="s">
        <v>433</v>
      </c>
      <c r="AK21" s="26" t="s">
        <v>431</v>
      </c>
      <c r="AL21" s="49" t="s">
        <v>49</v>
      </c>
    </row>
    <row r="22" spans="1:38" s="2" customFormat="1" ht="26.25" customHeight="1" thickBot="1" x14ac:dyDescent="0.25">
      <c r="A22" s="70" t="s">
        <v>53</v>
      </c>
      <c r="B22" s="74" t="s">
        <v>68</v>
      </c>
      <c r="C22" s="71" t="s">
        <v>69</v>
      </c>
      <c r="D22" s="72"/>
      <c r="E22" s="6">
        <v>48.761805026219854</v>
      </c>
      <c r="F22" s="6">
        <v>1.6342770364224219</v>
      </c>
      <c r="G22" s="6">
        <v>25.085745099562082</v>
      </c>
      <c r="H22" s="6">
        <v>0.13847794999999999</v>
      </c>
      <c r="I22" s="6">
        <v>0.80754386297667335</v>
      </c>
      <c r="J22" s="6">
        <v>1.0778507264331028</v>
      </c>
      <c r="K22" s="6">
        <v>1.2667487256440875</v>
      </c>
      <c r="L22" s="6">
        <v>0.21595652178295049</v>
      </c>
      <c r="M22" s="6">
        <v>50.160973308872663</v>
      </c>
      <c r="N22" s="6">
        <v>0.69048886922044994</v>
      </c>
      <c r="O22" s="6">
        <v>9.9832826202798819E-2</v>
      </c>
      <c r="P22" s="6">
        <v>0.42105264463822539</v>
      </c>
      <c r="Q22" s="6">
        <v>6.4689235678447241E-2</v>
      </c>
      <c r="R22" s="6">
        <v>0.62646409669761605</v>
      </c>
      <c r="S22" s="6">
        <v>0.47495956866781613</v>
      </c>
      <c r="T22" s="6">
        <v>0.48164484549309217</v>
      </c>
      <c r="U22" s="6">
        <v>0.38672033395462102</v>
      </c>
      <c r="V22" s="6">
        <v>3.4406029192194261</v>
      </c>
      <c r="W22" s="6">
        <v>0.91960923704434183</v>
      </c>
      <c r="X22" s="6">
        <v>3.8638381264850516E-2</v>
      </c>
      <c r="Y22" s="6">
        <v>6.4932679565717244E-2</v>
      </c>
      <c r="Z22" s="6">
        <v>2.0104541701285256E-2</v>
      </c>
      <c r="AA22" s="6">
        <v>1.5755598913520803E-2</v>
      </c>
      <c r="AB22" s="6">
        <v>0.13943120144537383</v>
      </c>
      <c r="AC22" s="6">
        <v>9.9902000000000005E-2</v>
      </c>
      <c r="AD22" s="6">
        <v>5.5150137088362996E-3</v>
      </c>
      <c r="AE22" s="60"/>
      <c r="AF22" s="26">
        <v>61747.716173319095</v>
      </c>
      <c r="AG22" s="26">
        <v>1354.5755211213332</v>
      </c>
      <c r="AH22" s="26">
        <v>61375.476325517564</v>
      </c>
      <c r="AI22" s="26">
        <v>7501.8598968644546</v>
      </c>
      <c r="AJ22" s="26">
        <v>11806.89228</v>
      </c>
      <c r="AK22" s="26" t="s">
        <v>431</v>
      </c>
      <c r="AL22" s="49" t="s">
        <v>49</v>
      </c>
    </row>
    <row r="23" spans="1:38" s="2" customFormat="1" ht="26.25" customHeight="1" thickBot="1" x14ac:dyDescent="0.25">
      <c r="A23" s="70" t="s">
        <v>70</v>
      </c>
      <c r="B23" s="74" t="s">
        <v>393</v>
      </c>
      <c r="C23" s="71" t="s">
        <v>389</v>
      </c>
      <c r="D23" s="117"/>
      <c r="E23" s="6">
        <v>9.2035979490000006</v>
      </c>
      <c r="F23" s="6">
        <v>0.84470266999999999</v>
      </c>
      <c r="G23" s="6">
        <v>1.017242E-2</v>
      </c>
      <c r="H23" s="6">
        <v>4.0689489999999997E-3</v>
      </c>
      <c r="I23" s="6">
        <v>0.50358678999999995</v>
      </c>
      <c r="J23" s="6">
        <v>0.50358678999999995</v>
      </c>
      <c r="K23" s="6">
        <v>0.50358678999999995</v>
      </c>
      <c r="L23" s="6">
        <v>0.36315883999999998</v>
      </c>
      <c r="M23" s="6">
        <v>3.8371357349999999</v>
      </c>
      <c r="N23" s="6" t="s">
        <v>432</v>
      </c>
      <c r="O23" s="6">
        <v>5.086213E-3</v>
      </c>
      <c r="P23" s="6" t="s">
        <v>432</v>
      </c>
      <c r="Q23" s="6" t="s">
        <v>432</v>
      </c>
      <c r="R23" s="6">
        <v>2.5431085999999999E-2</v>
      </c>
      <c r="S23" s="6">
        <v>0.86465648799999995</v>
      </c>
      <c r="T23" s="6">
        <v>3.5603485999999997E-2</v>
      </c>
      <c r="U23" s="6">
        <v>5.086213E-3</v>
      </c>
      <c r="V23" s="6">
        <v>0.50862147000000002</v>
      </c>
      <c r="W23" s="6" t="s">
        <v>432</v>
      </c>
      <c r="X23" s="6">
        <v>1.52586438349872E-2</v>
      </c>
      <c r="Y23" s="6">
        <v>2.5431073058312E-2</v>
      </c>
      <c r="Z23" s="6">
        <v>1.7496578264118656E-2</v>
      </c>
      <c r="AA23" s="6">
        <v>4.0181095432132961E-3</v>
      </c>
      <c r="AB23" s="6">
        <v>6.2204404700631155E-2</v>
      </c>
      <c r="AC23" s="6" t="s">
        <v>431</v>
      </c>
      <c r="AD23" s="6" t="s">
        <v>431</v>
      </c>
      <c r="AE23" s="60"/>
      <c r="AF23" s="26">
        <v>21921.584976264945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7.8222908401620561</v>
      </c>
      <c r="F24" s="6">
        <v>5.8585142470527494</v>
      </c>
      <c r="G24" s="6">
        <v>3.0171596262799998</v>
      </c>
      <c r="H24" s="6">
        <v>0.55357160599999999</v>
      </c>
      <c r="I24" s="6">
        <v>2.3050546516634052</v>
      </c>
      <c r="J24" s="6">
        <v>2.394523834663405</v>
      </c>
      <c r="K24" s="6">
        <v>2.5406955326634053</v>
      </c>
      <c r="L24" s="6">
        <v>0.61417169965062401</v>
      </c>
      <c r="M24" s="6">
        <v>11.07869145386343</v>
      </c>
      <c r="N24" s="6">
        <v>0.45863830412141499</v>
      </c>
      <c r="O24" s="6">
        <v>0.19603821405090249</v>
      </c>
      <c r="P24" s="6">
        <v>1.8481281424999999E-2</v>
      </c>
      <c r="Q24" s="6">
        <v>1.82861464572E-2</v>
      </c>
      <c r="R24" s="6">
        <v>0.44345459646578361</v>
      </c>
      <c r="S24" s="6">
        <v>0.10709448371857835</v>
      </c>
      <c r="T24" s="6">
        <v>1.055899470782881</v>
      </c>
      <c r="U24" s="6">
        <v>1.1183579274310001E-2</v>
      </c>
      <c r="V24" s="6">
        <v>7.7553755209614152</v>
      </c>
      <c r="W24" s="6">
        <v>1.5956429587453194</v>
      </c>
      <c r="X24" s="6">
        <v>0.15382303872394795</v>
      </c>
      <c r="Y24" s="6">
        <v>0.24788285632341472</v>
      </c>
      <c r="Z24" s="6">
        <v>7.904523958560708E-2</v>
      </c>
      <c r="AA24" s="6">
        <v>6.4084808110948618E-2</v>
      </c>
      <c r="AB24" s="6">
        <v>0.54483594274391844</v>
      </c>
      <c r="AC24" s="6">
        <v>7.5138009327999994E-2</v>
      </c>
      <c r="AD24" s="6">
        <v>8.8200000551200001E-4</v>
      </c>
      <c r="AE24" s="60"/>
      <c r="AF24" s="26">
        <v>5856.1797565111765</v>
      </c>
      <c r="AG24" s="26" t="s">
        <v>431</v>
      </c>
      <c r="AH24" s="26">
        <v>95158.693289147399</v>
      </c>
      <c r="AI24" s="26">
        <v>14961.394716011686</v>
      </c>
      <c r="AJ24" s="26" t="s">
        <v>431</v>
      </c>
      <c r="AK24" s="26" t="s">
        <v>431</v>
      </c>
      <c r="AL24" s="49" t="s">
        <v>49</v>
      </c>
    </row>
    <row r="25" spans="1:38" s="2" customFormat="1" ht="26.25" customHeight="1" thickBot="1" x14ac:dyDescent="0.25">
      <c r="A25" s="70" t="s">
        <v>73</v>
      </c>
      <c r="B25" s="74" t="s">
        <v>74</v>
      </c>
      <c r="C25" s="76" t="s">
        <v>75</v>
      </c>
      <c r="D25" s="72"/>
      <c r="E25" s="6">
        <v>5.082501227846751</v>
      </c>
      <c r="F25" s="6">
        <v>0.45440061892989009</v>
      </c>
      <c r="G25" s="6">
        <v>0.29526338791816392</v>
      </c>
      <c r="H25" s="6" t="s">
        <v>432</v>
      </c>
      <c r="I25" s="6">
        <v>3.594485721988034E-2</v>
      </c>
      <c r="J25" s="6">
        <v>3.594485721988034E-2</v>
      </c>
      <c r="K25" s="6">
        <v>3.594485721988034E-2</v>
      </c>
      <c r="L25" s="6">
        <v>1.7252715316896358E-2</v>
      </c>
      <c r="M25" s="6">
        <v>3.1351427754981915</v>
      </c>
      <c r="N25" s="6">
        <v>2.8979052460933453E-2</v>
      </c>
      <c r="O25" s="6">
        <v>1.8227595840607129E-5</v>
      </c>
      <c r="P25" s="6">
        <v>8.0504708396234536E-4</v>
      </c>
      <c r="Q25" s="6">
        <v>3.4933059320870223E-5</v>
      </c>
      <c r="R25" s="6">
        <v>4.2515720662235192E-3</v>
      </c>
      <c r="S25" s="6">
        <v>2.5813372565620849E-3</v>
      </c>
      <c r="T25" s="6">
        <v>3.5009044287912865E-5</v>
      </c>
      <c r="U25" s="6">
        <v>3.4929260072518091E-5</v>
      </c>
      <c r="V25" s="6">
        <v>6.6819194447205873E-3</v>
      </c>
      <c r="W25" s="6" t="s">
        <v>432</v>
      </c>
      <c r="X25" s="6">
        <v>1.1250073876615268E-6</v>
      </c>
      <c r="Y25" s="6">
        <v>2.0625135377414037E-6</v>
      </c>
      <c r="Z25" s="6">
        <v>7.0312961886463648E-7</v>
      </c>
      <c r="AA25" s="6">
        <v>3.2832431714309579E-3</v>
      </c>
      <c r="AB25" s="6">
        <v>3.2871338219752255E-3</v>
      </c>
      <c r="AC25" s="6" t="s">
        <v>431</v>
      </c>
      <c r="AD25" s="6" t="s">
        <v>431</v>
      </c>
      <c r="AE25" s="60"/>
      <c r="AF25" s="26">
        <v>15250.626238383853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1.9134150701378347</v>
      </c>
      <c r="F26" s="6">
        <v>0.21198387185725093</v>
      </c>
      <c r="G26" s="6">
        <v>0.12308030339201351</v>
      </c>
      <c r="H26" s="6" t="s">
        <v>432</v>
      </c>
      <c r="I26" s="6">
        <v>1.417885500512309E-2</v>
      </c>
      <c r="J26" s="6">
        <v>1.417885500512309E-2</v>
      </c>
      <c r="K26" s="6">
        <v>1.417885500512309E-2</v>
      </c>
      <c r="L26" s="6">
        <v>6.7986618337367117E-3</v>
      </c>
      <c r="M26" s="6">
        <v>1.6680932479611108</v>
      </c>
      <c r="N26" s="6">
        <v>0.23472577543639137</v>
      </c>
      <c r="O26" s="6">
        <v>7.6415610354764467E-6</v>
      </c>
      <c r="P26" s="6">
        <v>3.3746110675256561E-4</v>
      </c>
      <c r="Q26" s="6">
        <v>1.4620592621552265E-5</v>
      </c>
      <c r="R26" s="6">
        <v>1.7705659901202384E-3</v>
      </c>
      <c r="S26" s="6">
        <v>1.0751949288427718E-3</v>
      </c>
      <c r="T26" s="6">
        <v>1.5238177336214497E-5</v>
      </c>
      <c r="U26" s="6">
        <v>1.4589713385819153E-5</v>
      </c>
      <c r="V26" s="6">
        <v>2.7894510879290092E-3</v>
      </c>
      <c r="W26" s="6" t="s">
        <v>432</v>
      </c>
      <c r="X26" s="6">
        <v>1.0774128000240068E-5</v>
      </c>
      <c r="Y26" s="6">
        <v>1.9752567940060117E-5</v>
      </c>
      <c r="Z26" s="6">
        <v>6.7338300152450449E-6</v>
      </c>
      <c r="AA26" s="6">
        <v>1.4962309505131154E-3</v>
      </c>
      <c r="AB26" s="6">
        <v>1.5334914764686606E-3</v>
      </c>
      <c r="AC26" s="6" t="s">
        <v>431</v>
      </c>
      <c r="AD26" s="6" t="s">
        <v>431</v>
      </c>
      <c r="AE26" s="60"/>
      <c r="AF26" s="26">
        <v>6289.0886566977833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164.622001627</v>
      </c>
      <c r="F27" s="6">
        <v>10.078847862</v>
      </c>
      <c r="G27" s="6">
        <v>0.209955736</v>
      </c>
      <c r="H27" s="6">
        <v>2.17280885</v>
      </c>
      <c r="I27" s="6">
        <v>7.0327496199999997</v>
      </c>
      <c r="J27" s="6">
        <v>7.0327496199999997</v>
      </c>
      <c r="K27" s="6">
        <v>7.0327496199999997</v>
      </c>
      <c r="L27" s="6">
        <v>5.85648328</v>
      </c>
      <c r="M27" s="6">
        <v>111.354206202</v>
      </c>
      <c r="N27" s="6">
        <v>7.6355505719999996</v>
      </c>
      <c r="O27" s="6">
        <v>0.19027418500000001</v>
      </c>
      <c r="P27" s="6">
        <v>9.7991644000000003E-2</v>
      </c>
      <c r="Q27" s="6">
        <v>2.3192830000000001E-3</v>
      </c>
      <c r="R27" s="6">
        <v>0.92620142599999999</v>
      </c>
      <c r="S27" s="6">
        <v>32.324630321000001</v>
      </c>
      <c r="T27" s="6">
        <v>1.3318717149999999</v>
      </c>
      <c r="U27" s="6">
        <v>0.19008576499999999</v>
      </c>
      <c r="V27" s="6">
        <v>18.998579516</v>
      </c>
      <c r="W27" s="6">
        <v>10.723257845699999</v>
      </c>
      <c r="X27" s="6">
        <v>0.42596262363089998</v>
      </c>
      <c r="Y27" s="6">
        <v>0.47776003516920001</v>
      </c>
      <c r="Z27" s="6">
        <v>0.37336628041710002</v>
      </c>
      <c r="AA27" s="6">
        <v>0.40175677901259998</v>
      </c>
      <c r="AB27" s="6">
        <v>1.6788457182275001</v>
      </c>
      <c r="AC27" s="6" t="s">
        <v>431</v>
      </c>
      <c r="AD27" s="6">
        <v>2.1450300000000002</v>
      </c>
      <c r="AE27" s="60"/>
      <c r="AF27" s="26">
        <v>666780.13307846838</v>
      </c>
      <c r="AG27" s="26" t="s">
        <v>433</v>
      </c>
      <c r="AH27" s="26">
        <v>401.39758313699025</v>
      </c>
      <c r="AI27" s="26">
        <v>25715.92878595832</v>
      </c>
      <c r="AJ27" s="26">
        <v>763.42647139605435</v>
      </c>
      <c r="AK27" s="26" t="s">
        <v>431</v>
      </c>
      <c r="AL27" s="49" t="s">
        <v>49</v>
      </c>
    </row>
    <row r="28" spans="1:38" s="2" customFormat="1" ht="26.25" customHeight="1" thickBot="1" x14ac:dyDescent="0.25">
      <c r="A28" s="70" t="s">
        <v>78</v>
      </c>
      <c r="B28" s="70" t="s">
        <v>81</v>
      </c>
      <c r="C28" s="71" t="s">
        <v>82</v>
      </c>
      <c r="D28" s="72"/>
      <c r="E28" s="6">
        <v>25.538201719</v>
      </c>
      <c r="F28" s="6">
        <v>1.620786098</v>
      </c>
      <c r="G28" s="6">
        <v>2.7409722000000001E-2</v>
      </c>
      <c r="H28" s="6">
        <v>3.3467361000000001E-2</v>
      </c>
      <c r="I28" s="6">
        <v>1.41423535</v>
      </c>
      <c r="J28" s="6">
        <v>1.41423535</v>
      </c>
      <c r="K28" s="6">
        <v>1.41423535</v>
      </c>
      <c r="L28" s="6">
        <v>1.139659459</v>
      </c>
      <c r="M28" s="6">
        <v>18.407872604000001</v>
      </c>
      <c r="N28" s="6">
        <v>1.1766020690000001</v>
      </c>
      <c r="O28" s="6">
        <v>1.5310346000000001E-2</v>
      </c>
      <c r="P28" s="6">
        <v>1.0748575999999999E-2</v>
      </c>
      <c r="Q28" s="6">
        <v>2.0733200000000001E-4</v>
      </c>
      <c r="R28" s="6">
        <v>8.1004780999999998E-2</v>
      </c>
      <c r="S28" s="6">
        <v>2.6055896430000001</v>
      </c>
      <c r="T28" s="6">
        <v>0.106806395</v>
      </c>
      <c r="U28" s="6">
        <v>1.5342345E-2</v>
      </c>
      <c r="V28" s="6">
        <v>1.5377827550000001</v>
      </c>
      <c r="W28" s="6">
        <v>1.0932258619999999</v>
      </c>
      <c r="X28" s="6">
        <v>3.9109662597600001E-2</v>
      </c>
      <c r="Y28" s="6">
        <v>4.3931818713400003E-2</v>
      </c>
      <c r="Z28" s="6">
        <v>3.4351783208699999E-2</v>
      </c>
      <c r="AA28" s="6">
        <v>3.6592113983200003E-2</v>
      </c>
      <c r="AB28" s="6">
        <v>0.15398537850230001</v>
      </c>
      <c r="AC28" s="6" t="s">
        <v>431</v>
      </c>
      <c r="AD28" s="6">
        <v>0.226828</v>
      </c>
      <c r="AE28" s="60"/>
      <c r="AF28" s="26">
        <v>82746.433317369228</v>
      </c>
      <c r="AG28" s="26" t="s">
        <v>433</v>
      </c>
      <c r="AH28" s="26" t="s">
        <v>433</v>
      </c>
      <c r="AI28" s="26">
        <v>3099.9960072811127</v>
      </c>
      <c r="AJ28" s="26">
        <v>117.65051993338383</v>
      </c>
      <c r="AK28" s="26" t="s">
        <v>431</v>
      </c>
      <c r="AL28" s="49" t="s">
        <v>49</v>
      </c>
    </row>
    <row r="29" spans="1:38" s="2" customFormat="1" ht="26.25" customHeight="1" thickBot="1" x14ac:dyDescent="0.25">
      <c r="A29" s="70" t="s">
        <v>78</v>
      </c>
      <c r="B29" s="70" t="s">
        <v>83</v>
      </c>
      <c r="C29" s="71" t="s">
        <v>84</v>
      </c>
      <c r="D29" s="72"/>
      <c r="E29" s="6">
        <v>113.81619508599999</v>
      </c>
      <c r="F29" s="6">
        <v>2.606474446</v>
      </c>
      <c r="G29" s="6">
        <v>7.8540515000000005E-2</v>
      </c>
      <c r="H29" s="6">
        <v>0.15850214500000001</v>
      </c>
      <c r="I29" s="6">
        <v>1.8179390479999999</v>
      </c>
      <c r="J29" s="6">
        <v>1.8179390479999999</v>
      </c>
      <c r="K29" s="6">
        <v>1.8179390479999999</v>
      </c>
      <c r="L29" s="6">
        <v>1.247479762</v>
      </c>
      <c r="M29" s="6">
        <v>30.127860213000002</v>
      </c>
      <c r="N29" s="6">
        <v>3.4117412869999999</v>
      </c>
      <c r="O29" s="6">
        <v>2.5930607000000001E-2</v>
      </c>
      <c r="P29" s="6">
        <v>3.0339983000000001E-2</v>
      </c>
      <c r="Q29" s="6">
        <v>5.7262800000000005E-4</v>
      </c>
      <c r="R29" s="6">
        <v>0.156624342</v>
      </c>
      <c r="S29" s="6">
        <v>4.4078891660000004</v>
      </c>
      <c r="T29" s="6">
        <v>0.180488327</v>
      </c>
      <c r="U29" s="6">
        <v>2.6104262E-2</v>
      </c>
      <c r="V29" s="6">
        <v>2.6348512390000001</v>
      </c>
      <c r="W29" s="6">
        <v>1.1277344536</v>
      </c>
      <c r="X29" s="6">
        <v>2.5192191613999999E-2</v>
      </c>
      <c r="Y29" s="6">
        <v>0.1525527158818</v>
      </c>
      <c r="Z29" s="6">
        <v>0.17046716325190001</v>
      </c>
      <c r="AA29" s="6">
        <v>3.9187853621200003E-2</v>
      </c>
      <c r="AB29" s="6">
        <v>0.3873999243681</v>
      </c>
      <c r="AC29" s="6" t="s">
        <v>431</v>
      </c>
      <c r="AD29" s="6">
        <v>0.22481799999999999</v>
      </c>
      <c r="AE29" s="60"/>
      <c r="AF29" s="26">
        <v>236193.99122350229</v>
      </c>
      <c r="AG29" s="26" t="s">
        <v>433</v>
      </c>
      <c r="AH29" s="26">
        <v>3271.4342068044893</v>
      </c>
      <c r="AI29" s="26">
        <v>8825.0209209551685</v>
      </c>
      <c r="AJ29" s="26">
        <v>341.15946898481644</v>
      </c>
      <c r="AK29" s="26" t="s">
        <v>431</v>
      </c>
      <c r="AL29" s="49" t="s">
        <v>49</v>
      </c>
    </row>
    <row r="30" spans="1:38" s="2" customFormat="1" ht="26.25" customHeight="1" thickBot="1" x14ac:dyDescent="0.25">
      <c r="A30" s="70" t="s">
        <v>78</v>
      </c>
      <c r="B30" s="70" t="s">
        <v>85</v>
      </c>
      <c r="C30" s="71" t="s">
        <v>86</v>
      </c>
      <c r="D30" s="72"/>
      <c r="E30" s="6">
        <v>2.7557230430000001</v>
      </c>
      <c r="F30" s="6">
        <v>10.466959159</v>
      </c>
      <c r="G30" s="6">
        <v>5.4133430000000001E-3</v>
      </c>
      <c r="H30" s="6">
        <v>3.1079809E-2</v>
      </c>
      <c r="I30" s="6">
        <v>0.17422948099999999</v>
      </c>
      <c r="J30" s="6">
        <v>0.17422948099999999</v>
      </c>
      <c r="K30" s="6">
        <v>0.17422948099999999</v>
      </c>
      <c r="L30" s="6">
        <v>3.2903963000000001E-2</v>
      </c>
      <c r="M30" s="6">
        <v>90.756537602999998</v>
      </c>
      <c r="N30" s="6">
        <v>9.5434999999999997E-5</v>
      </c>
      <c r="O30" s="6">
        <v>1.3218228E-2</v>
      </c>
      <c r="P30" s="6">
        <v>4.7638239999999998E-3</v>
      </c>
      <c r="Q30" s="6">
        <v>1.64277E-4</v>
      </c>
      <c r="R30" s="6">
        <v>5.8644267999999999E-2</v>
      </c>
      <c r="S30" s="6">
        <v>2.2389957100000002</v>
      </c>
      <c r="T30" s="6">
        <v>9.2934193999999998E-2</v>
      </c>
      <c r="U30" s="6">
        <v>1.3160728999999999E-2</v>
      </c>
      <c r="V30" s="6">
        <v>1.312268325</v>
      </c>
      <c r="W30" s="6">
        <v>0.24296970979999999</v>
      </c>
      <c r="X30" s="6">
        <v>5.8133101629000003E-3</v>
      </c>
      <c r="Y30" s="6">
        <v>7.5751678532000001E-3</v>
      </c>
      <c r="Z30" s="6">
        <v>4.4492925887999997E-3</v>
      </c>
      <c r="AA30" s="6">
        <v>8.4398579213000001E-3</v>
      </c>
      <c r="AB30" s="6">
        <v>2.6277628524E-2</v>
      </c>
      <c r="AC30" s="6" t="s">
        <v>431</v>
      </c>
      <c r="AD30" s="6">
        <v>0.12532299999999999</v>
      </c>
      <c r="AE30" s="60"/>
      <c r="AF30" s="26">
        <v>21573.849735659685</v>
      </c>
      <c r="AG30" s="26" t="s">
        <v>433</v>
      </c>
      <c r="AH30" s="26" t="s">
        <v>433</v>
      </c>
      <c r="AI30" s="26">
        <v>944.54848151942042</v>
      </c>
      <c r="AJ30" s="26" t="s">
        <v>433</v>
      </c>
      <c r="AK30" s="26" t="s">
        <v>431</v>
      </c>
      <c r="AL30" s="49" t="s">
        <v>49</v>
      </c>
    </row>
    <row r="31" spans="1:38" s="2" customFormat="1" ht="26.25" customHeight="1" thickBot="1" x14ac:dyDescent="0.25">
      <c r="A31" s="70" t="s">
        <v>78</v>
      </c>
      <c r="B31" s="70" t="s">
        <v>87</v>
      </c>
      <c r="C31" s="71" t="s">
        <v>88</v>
      </c>
      <c r="D31" s="72"/>
      <c r="E31" s="6" t="s">
        <v>431</v>
      </c>
      <c r="F31" s="6">
        <v>3.4429920790000001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166333.07605721577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3.1992666160000001</v>
      </c>
      <c r="J32" s="6">
        <v>5.7322629459999996</v>
      </c>
      <c r="K32" s="6">
        <v>7.8135653170000001</v>
      </c>
      <c r="L32" s="6">
        <v>0.35350165900000002</v>
      </c>
      <c r="M32" s="6" t="s">
        <v>431</v>
      </c>
      <c r="N32" s="6">
        <v>6.8812286379999996</v>
      </c>
      <c r="O32" s="6">
        <v>3.4003882999999999E-2</v>
      </c>
      <c r="P32" s="6" t="s">
        <v>432</v>
      </c>
      <c r="Q32" s="6">
        <v>8.0418178000000007E-2</v>
      </c>
      <c r="R32" s="6">
        <v>2.5271076629999998</v>
      </c>
      <c r="S32" s="6">
        <v>55.141868741000003</v>
      </c>
      <c r="T32" s="6">
        <v>0.41403063699999998</v>
      </c>
      <c r="U32" s="6">
        <v>6.3985332000000006E-2</v>
      </c>
      <c r="V32" s="6">
        <v>25.114276059000002</v>
      </c>
      <c r="W32" s="6" t="s">
        <v>431</v>
      </c>
      <c r="X32" s="6">
        <v>9.0908815811999999E-3</v>
      </c>
      <c r="Y32" s="6">
        <v>4.5007229340000002E-4</v>
      </c>
      <c r="Z32" s="6">
        <v>6.6439243259999996E-4</v>
      </c>
      <c r="AA32" s="6" t="s">
        <v>432</v>
      </c>
      <c r="AB32" s="6">
        <v>1.02053463075E-2</v>
      </c>
      <c r="AC32" s="6" t="s">
        <v>431</v>
      </c>
      <c r="AD32" s="6" t="s">
        <v>431</v>
      </c>
      <c r="AE32" s="60"/>
      <c r="AF32" s="26" t="s">
        <v>433</v>
      </c>
      <c r="AG32" s="26" t="s">
        <v>433</v>
      </c>
      <c r="AH32" s="26" t="s">
        <v>433</v>
      </c>
      <c r="AI32" s="26" t="s">
        <v>433</v>
      </c>
      <c r="AJ32" s="26" t="s">
        <v>433</v>
      </c>
      <c r="AK32" s="26">
        <v>354452865.8552056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1.8561056869999999</v>
      </c>
      <c r="J33" s="6">
        <v>3.437232753</v>
      </c>
      <c r="K33" s="6">
        <v>6.8744654900000004</v>
      </c>
      <c r="L33" s="6">
        <v>7.2869330999999996E-2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354452865.8552056</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3.708188168E-3</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13.527170041</v>
      </c>
      <c r="F36" s="6">
        <v>0.70345102299999995</v>
      </c>
      <c r="G36" s="6">
        <v>2.3757732050000002</v>
      </c>
      <c r="H36" s="6">
        <v>1.775308E-3</v>
      </c>
      <c r="I36" s="6">
        <v>0.49347200499999999</v>
      </c>
      <c r="J36" s="6">
        <v>0.55675418799999998</v>
      </c>
      <c r="K36" s="6">
        <v>0.55675418799999998</v>
      </c>
      <c r="L36" s="6">
        <v>9.2539534000000007E-2</v>
      </c>
      <c r="M36" s="6">
        <v>1.876757325</v>
      </c>
      <c r="N36" s="6">
        <v>3.6306738999999998E-2</v>
      </c>
      <c r="O36" s="6">
        <v>3.2034989999999998E-3</v>
      </c>
      <c r="P36" s="6">
        <v>6.941142E-3</v>
      </c>
      <c r="Q36" s="6">
        <v>4.0842094000000002E-2</v>
      </c>
      <c r="R36" s="6">
        <v>5.7392325000000001E-2</v>
      </c>
      <c r="S36" s="6">
        <v>5.0723168999999999E-2</v>
      </c>
      <c r="T36" s="6">
        <v>2.3223582270000001</v>
      </c>
      <c r="U36" s="6">
        <v>4.5381659999999997E-3</v>
      </c>
      <c r="V36" s="6">
        <v>0.30433902200000001</v>
      </c>
      <c r="W36" s="6">
        <v>5.5659493469767597E-2</v>
      </c>
      <c r="X36" s="6">
        <v>7.0743258289959895E-4</v>
      </c>
      <c r="Y36" s="6">
        <v>3.8708310379908799E-3</v>
      </c>
      <c r="Z36" s="6">
        <v>3.2034947910051098E-3</v>
      </c>
      <c r="AA36" s="6">
        <v>7.8748485199055002E-4</v>
      </c>
      <c r="AB36" s="6">
        <v>8.5692432638861393E-3</v>
      </c>
      <c r="AC36" s="6">
        <v>2.4292000000000001E-2</v>
      </c>
      <c r="AD36" s="6">
        <v>4.5131999999999999E-2</v>
      </c>
      <c r="AE36" s="60"/>
      <c r="AF36" s="26">
        <v>10757.335900507056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10.64313930478354</v>
      </c>
      <c r="F39" s="6">
        <v>1.5062350339010415</v>
      </c>
      <c r="G39" s="6">
        <v>5.9876573004052309</v>
      </c>
      <c r="H39" s="6" t="s">
        <v>432</v>
      </c>
      <c r="I39" s="6">
        <v>1.476857851316999</v>
      </c>
      <c r="J39" s="6">
        <v>1.823616980316999</v>
      </c>
      <c r="K39" s="6">
        <v>2.1779069683169991</v>
      </c>
      <c r="L39" s="6">
        <v>0.12763248920531989</v>
      </c>
      <c r="M39" s="6">
        <v>7.4521212988105674</v>
      </c>
      <c r="N39" s="6">
        <v>0.55146676299999997</v>
      </c>
      <c r="O39" s="6">
        <v>5.0614068999999998E-2</v>
      </c>
      <c r="P39" s="6">
        <v>3.2360403774618157E-2</v>
      </c>
      <c r="Q39" s="6">
        <v>5.7211339999999999E-2</v>
      </c>
      <c r="R39" s="6">
        <v>0.76048202499999995</v>
      </c>
      <c r="S39" s="6">
        <v>0.132178674</v>
      </c>
      <c r="T39" s="6">
        <v>6.7269197490000003</v>
      </c>
      <c r="U39" s="6">
        <v>9.9748049999999998E-3</v>
      </c>
      <c r="V39" s="6">
        <v>1.924312373</v>
      </c>
      <c r="W39" s="6">
        <v>0.84639539734304825</v>
      </c>
      <c r="X39" s="6">
        <v>8.122043140101308E-2</v>
      </c>
      <c r="Y39" s="6">
        <v>0.13830886094471173</v>
      </c>
      <c r="Z39" s="6">
        <v>6.0827760002909417E-2</v>
      </c>
      <c r="AA39" s="6">
        <v>5.3784186938143914E-2</v>
      </c>
      <c r="AB39" s="6">
        <v>0.33414123928677814</v>
      </c>
      <c r="AC39" s="6">
        <v>2.32699463165978E-2</v>
      </c>
      <c r="AD39" s="6">
        <v>0.228549</v>
      </c>
      <c r="AE39" s="60"/>
      <c r="AF39" s="26">
        <v>39575.373391786205</v>
      </c>
      <c r="AG39" s="26">
        <v>1353.0701437181269</v>
      </c>
      <c r="AH39" s="26">
        <v>145382.48359646919</v>
      </c>
      <c r="AI39" s="26">
        <v>3846.5108655361992</v>
      </c>
      <c r="AJ39" s="26" t="s">
        <v>433</v>
      </c>
      <c r="AK39" s="26" t="s">
        <v>431</v>
      </c>
      <c r="AL39" s="49" t="s">
        <v>49</v>
      </c>
    </row>
    <row r="40" spans="1:38" s="2" customFormat="1" ht="26.25" customHeight="1" thickBot="1" x14ac:dyDescent="0.25">
      <c r="A40" s="70" t="s">
        <v>70</v>
      </c>
      <c r="B40" s="70" t="s">
        <v>105</v>
      </c>
      <c r="C40" s="71" t="s">
        <v>391</v>
      </c>
      <c r="D40" s="72"/>
      <c r="E40" s="6">
        <v>2.9021054000000001E-2</v>
      </c>
      <c r="F40" s="6">
        <v>2.3855936610000001</v>
      </c>
      <c r="G40" s="6">
        <v>2.0991724E-2</v>
      </c>
      <c r="H40" s="6">
        <v>3.1485000000000001E-5</v>
      </c>
      <c r="I40" s="6">
        <v>3.9485428000000003E-2</v>
      </c>
      <c r="J40" s="6">
        <v>3.9485428000000003E-2</v>
      </c>
      <c r="K40" s="6">
        <v>3.9485428000000003E-2</v>
      </c>
      <c r="L40" s="6">
        <v>1.9732220000000002E-3</v>
      </c>
      <c r="M40" s="6">
        <v>6.5157567930000004</v>
      </c>
      <c r="N40" s="6">
        <v>5.2479302999999998E-2</v>
      </c>
      <c r="O40" s="6">
        <v>1.04959E-4</v>
      </c>
      <c r="P40" s="6" t="s">
        <v>432</v>
      </c>
      <c r="Q40" s="6" t="s">
        <v>432</v>
      </c>
      <c r="R40" s="6">
        <v>5.2479200000000005E-4</v>
      </c>
      <c r="S40" s="6">
        <v>1.7842963E-2</v>
      </c>
      <c r="T40" s="6">
        <v>7.34712E-4</v>
      </c>
      <c r="U40" s="6">
        <v>1.04959E-4</v>
      </c>
      <c r="V40" s="6">
        <v>1.0495859999999999E-2</v>
      </c>
      <c r="W40" s="6" t="s">
        <v>432</v>
      </c>
      <c r="X40" s="6">
        <v>4.1983442427476002E-4</v>
      </c>
      <c r="Y40" s="6">
        <v>4.1983442427476002E-4</v>
      </c>
      <c r="Z40" s="6">
        <v>3.6105760487629361E-4</v>
      </c>
      <c r="AA40" s="6">
        <v>8.2917298794265106E-5</v>
      </c>
      <c r="AB40" s="6">
        <v>1.2836437522200787E-3</v>
      </c>
      <c r="AC40" s="6" t="s">
        <v>431</v>
      </c>
      <c r="AD40" s="6" t="s">
        <v>431</v>
      </c>
      <c r="AE40" s="60"/>
      <c r="AF40" s="26">
        <v>441.98069015525357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21.958098620000001</v>
      </c>
      <c r="F41" s="6">
        <v>36.624548212999997</v>
      </c>
      <c r="G41" s="6">
        <v>11.352206321000001</v>
      </c>
      <c r="H41" s="6">
        <v>7.4980459990000004</v>
      </c>
      <c r="I41" s="6">
        <v>48.935317840000003</v>
      </c>
      <c r="J41" s="6">
        <v>50.055425743999997</v>
      </c>
      <c r="K41" s="6">
        <v>52.253292502999997</v>
      </c>
      <c r="L41" s="6">
        <v>7.699298948</v>
      </c>
      <c r="M41" s="6">
        <v>428.55386595099998</v>
      </c>
      <c r="N41" s="6">
        <v>3.6856784029999998</v>
      </c>
      <c r="O41" s="6">
        <v>1.3778386380000001</v>
      </c>
      <c r="P41" s="6">
        <v>0.11064739899999999</v>
      </c>
      <c r="Q41" s="6">
        <v>6.1445265999999998E-2</v>
      </c>
      <c r="R41" s="6">
        <v>2.4948201459999999</v>
      </c>
      <c r="S41" s="6">
        <v>0.767845</v>
      </c>
      <c r="T41" s="6">
        <v>0.29543402000000002</v>
      </c>
      <c r="U41" s="6">
        <v>6.2996711999999996E-2</v>
      </c>
      <c r="V41" s="6">
        <v>55.067153896000001</v>
      </c>
      <c r="W41" s="6">
        <v>58.328154009683345</v>
      </c>
      <c r="X41" s="6">
        <v>13.379583210690932</v>
      </c>
      <c r="Y41" s="6">
        <v>12.310470376102508</v>
      </c>
      <c r="Z41" s="6">
        <v>4.6809152501473132</v>
      </c>
      <c r="AA41" s="6">
        <v>7.5612600043047937</v>
      </c>
      <c r="AB41" s="6">
        <v>37.932228841245546</v>
      </c>
      <c r="AC41" s="6">
        <v>0.52761999999999998</v>
      </c>
      <c r="AD41" s="6">
        <v>0.72817900000000002</v>
      </c>
      <c r="AE41" s="60"/>
      <c r="AF41" s="26">
        <v>121218.57790793396</v>
      </c>
      <c r="AG41" s="26">
        <v>4247.6000000000004</v>
      </c>
      <c r="AH41" s="26">
        <v>126385.46441422851</v>
      </c>
      <c r="AI41" s="26">
        <v>104997.98805563386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18.677896715999999</v>
      </c>
      <c r="F43" s="6">
        <v>1.4111642170000001</v>
      </c>
      <c r="G43" s="6">
        <v>0.99226914499999996</v>
      </c>
      <c r="H43" s="6" t="s">
        <v>432</v>
      </c>
      <c r="I43" s="6">
        <v>0.86286920700000003</v>
      </c>
      <c r="J43" s="6">
        <v>0.87077404800000002</v>
      </c>
      <c r="K43" s="6">
        <v>0.88563235299999998</v>
      </c>
      <c r="L43" s="6">
        <v>0.523827135</v>
      </c>
      <c r="M43" s="6">
        <v>3.8821717150000001</v>
      </c>
      <c r="N43" s="6">
        <v>8.0345052E-2</v>
      </c>
      <c r="O43" s="6">
        <v>3.6422715000000001E-2</v>
      </c>
      <c r="P43" s="6">
        <v>4.2104539999999998E-3</v>
      </c>
      <c r="Q43" s="6">
        <v>2.5269540000000001E-3</v>
      </c>
      <c r="R43" s="6">
        <v>6.7886548000000005E-2</v>
      </c>
      <c r="S43" s="6">
        <v>2.2515205999999999E-2</v>
      </c>
      <c r="T43" s="6">
        <v>5.2600039000000001E-2</v>
      </c>
      <c r="U43" s="6">
        <v>6.1181899999999999E-3</v>
      </c>
      <c r="V43" s="6">
        <v>2.5458220319999998</v>
      </c>
      <c r="W43" s="6">
        <v>0.30212868741187915</v>
      </c>
      <c r="X43" s="6">
        <v>2.8087880117250535E-2</v>
      </c>
      <c r="Y43" s="6">
        <v>4.5268440639057134E-2</v>
      </c>
      <c r="Z43" s="6">
        <v>1.4178693092784033E-2</v>
      </c>
      <c r="AA43" s="6">
        <v>1.1393407543696488E-2</v>
      </c>
      <c r="AB43" s="6">
        <v>9.8928421392788193E-2</v>
      </c>
      <c r="AC43" s="6">
        <v>1.8303E-2</v>
      </c>
      <c r="AD43" s="6">
        <v>3.9898999999999997E-2</v>
      </c>
      <c r="AE43" s="60"/>
      <c r="AF43" s="26">
        <v>21381.606202024206</v>
      </c>
      <c r="AG43" s="26" t="s">
        <v>433</v>
      </c>
      <c r="AH43" s="26">
        <v>3178.872795497186</v>
      </c>
      <c r="AI43" s="26">
        <v>2817.6426578366272</v>
      </c>
      <c r="AJ43" s="26" t="s">
        <v>433</v>
      </c>
      <c r="AK43" s="26" t="s">
        <v>431</v>
      </c>
      <c r="AL43" s="49" t="s">
        <v>49</v>
      </c>
    </row>
    <row r="44" spans="1:38" s="2" customFormat="1" ht="26.25" customHeight="1" thickBot="1" x14ac:dyDescent="0.25">
      <c r="A44" s="70" t="s">
        <v>70</v>
      </c>
      <c r="B44" s="70" t="s">
        <v>111</v>
      </c>
      <c r="C44" s="71" t="s">
        <v>112</v>
      </c>
      <c r="D44" s="72"/>
      <c r="E44" s="6">
        <v>49.508194312000001</v>
      </c>
      <c r="F44" s="6">
        <v>5.133737172</v>
      </c>
      <c r="G44" s="6">
        <v>6.0766025000000001E-2</v>
      </c>
      <c r="H44" s="6">
        <v>1.9906386000000002E-2</v>
      </c>
      <c r="I44" s="6">
        <v>2.1595249349999999</v>
      </c>
      <c r="J44" s="6">
        <v>2.1595249349999999</v>
      </c>
      <c r="K44" s="6">
        <v>2.1595249349999999</v>
      </c>
      <c r="L44" s="6">
        <v>1.337687133</v>
      </c>
      <c r="M44" s="6">
        <v>23.736471104</v>
      </c>
      <c r="N44" s="6" t="s">
        <v>432</v>
      </c>
      <c r="O44" s="6">
        <v>2.5086478999999998E-2</v>
      </c>
      <c r="P44" s="6" t="s">
        <v>432</v>
      </c>
      <c r="Q44" s="6" t="s">
        <v>432</v>
      </c>
      <c r="R44" s="6">
        <v>0.125432391</v>
      </c>
      <c r="S44" s="6">
        <v>4.2647015689999996</v>
      </c>
      <c r="T44" s="6">
        <v>0.17560536700000001</v>
      </c>
      <c r="U44" s="6">
        <v>2.5086478999999998E-2</v>
      </c>
      <c r="V44" s="6">
        <v>2.508647984</v>
      </c>
      <c r="W44" s="6" t="s">
        <v>432</v>
      </c>
      <c r="X44" s="6">
        <v>7.5312939812677102E-2</v>
      </c>
      <c r="Y44" s="6">
        <v>0.12537889876410763</v>
      </c>
      <c r="Z44" s="6">
        <v>8.6297490588017431E-2</v>
      </c>
      <c r="AA44" s="6">
        <v>1.9818319059457492E-2</v>
      </c>
      <c r="AB44" s="6">
        <v>0.30680764822425965</v>
      </c>
      <c r="AC44" s="6" t="s">
        <v>431</v>
      </c>
      <c r="AD44" s="6" t="s">
        <v>431</v>
      </c>
      <c r="AE44" s="60"/>
      <c r="AF44" s="26">
        <v>108117.43149895087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29.614683930999998</v>
      </c>
      <c r="F45" s="6">
        <v>1.3836902929999999</v>
      </c>
      <c r="G45" s="6">
        <v>0.98835020299999998</v>
      </c>
      <c r="H45" s="6">
        <v>3.4592220000000001E-3</v>
      </c>
      <c r="I45" s="6">
        <v>0.64242763800000002</v>
      </c>
      <c r="J45" s="6">
        <v>0.74126265199999997</v>
      </c>
      <c r="K45" s="6">
        <v>0.74126265199999997</v>
      </c>
      <c r="L45" s="6">
        <v>0.199152566</v>
      </c>
      <c r="M45" s="6">
        <v>3.6568957690000001</v>
      </c>
      <c r="N45" s="6">
        <v>6.4242762999999994E-2</v>
      </c>
      <c r="O45" s="6">
        <v>4.9417530000000001E-3</v>
      </c>
      <c r="P45" s="6">
        <v>1.4825257E-2</v>
      </c>
      <c r="Q45" s="6">
        <v>1.9767004000000001E-2</v>
      </c>
      <c r="R45" s="6">
        <v>2.4708757000000001E-2</v>
      </c>
      <c r="S45" s="6">
        <v>9.8835018999999996E-2</v>
      </c>
      <c r="T45" s="6">
        <v>0.494175105</v>
      </c>
      <c r="U45" s="6">
        <v>4.9417530000000001E-3</v>
      </c>
      <c r="V45" s="6">
        <v>0.59301012200000003</v>
      </c>
      <c r="W45" s="6">
        <v>6.4242763506595316E-2</v>
      </c>
      <c r="X45" s="6">
        <v>9.8835020779377398E-4</v>
      </c>
      <c r="Y45" s="6">
        <v>4.9417510389688701E-3</v>
      </c>
      <c r="Z45" s="6">
        <v>4.9417510389688701E-3</v>
      </c>
      <c r="AA45" s="6">
        <v>4.9417510389688699E-4</v>
      </c>
      <c r="AB45" s="6">
        <v>1.1366027389628401E-2</v>
      </c>
      <c r="AC45" s="6">
        <v>3.9536000000000002E-2</v>
      </c>
      <c r="AD45" s="6">
        <v>1.8779000000000001E-2</v>
      </c>
      <c r="AE45" s="60"/>
      <c r="AF45" s="26">
        <v>21298.946977955831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3.2919257740000001</v>
      </c>
      <c r="F47" s="6">
        <v>0.108659083</v>
      </c>
      <c r="G47" s="6">
        <v>0.14098698200000001</v>
      </c>
      <c r="H47" s="6">
        <v>5.5622400000000002E-4</v>
      </c>
      <c r="I47" s="6">
        <v>5.0548614999999998E-2</v>
      </c>
      <c r="J47" s="6">
        <v>5.4583024000000001E-2</v>
      </c>
      <c r="K47" s="6">
        <v>5.5921740999999997E-2</v>
      </c>
      <c r="L47" s="6">
        <v>1.7416154999999999E-2</v>
      </c>
      <c r="M47" s="6">
        <v>0.80607495299999998</v>
      </c>
      <c r="N47" s="6">
        <v>0.11553648599999999</v>
      </c>
      <c r="O47" s="6">
        <v>3.7336200000000002E-4</v>
      </c>
      <c r="P47" s="6">
        <v>1.130228E-3</v>
      </c>
      <c r="Q47" s="6">
        <v>1.244373E-3</v>
      </c>
      <c r="R47" s="6">
        <v>3.3877339999999999E-3</v>
      </c>
      <c r="S47" s="6">
        <v>2.9574046999999999E-2</v>
      </c>
      <c r="T47" s="6">
        <v>3.0914760999999999E-2</v>
      </c>
      <c r="U47" s="6">
        <v>3.8445800000000001E-4</v>
      </c>
      <c r="V47" s="6">
        <v>4.9766514999999997E-2</v>
      </c>
      <c r="W47" s="6">
        <v>7.3159007044580502E-3</v>
      </c>
      <c r="X47" s="6">
        <v>1.9280312082811096E-4</v>
      </c>
      <c r="Y47" s="6">
        <v>4.8391114523410844E-4</v>
      </c>
      <c r="Z47" s="6">
        <v>4.5666756279743811E-4</v>
      </c>
      <c r="AA47" s="6">
        <v>6.5973908668256771E-3</v>
      </c>
      <c r="AB47" s="6">
        <v>7.7307726954853346E-3</v>
      </c>
      <c r="AC47" s="6">
        <v>2.4350000000000001E-3</v>
      </c>
      <c r="AD47" s="6">
        <v>1.8289999999999999E-3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431</v>
      </c>
      <c r="X49" s="6">
        <v>0.71334239704000002</v>
      </c>
      <c r="Y49" s="6" t="s">
        <v>432</v>
      </c>
      <c r="Z49" s="6" t="s">
        <v>432</v>
      </c>
      <c r="AA49" s="6" t="s">
        <v>432</v>
      </c>
      <c r="AB49" s="6">
        <v>0.71334239704000002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0.46478460211775002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3.6389151279999998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38.10903170019435</v>
      </c>
      <c r="AL53" s="49" t="s">
        <v>135</v>
      </c>
    </row>
    <row r="54" spans="1:38" s="2" customFormat="1" ht="37.5" customHeight="1" thickBot="1" x14ac:dyDescent="0.25">
      <c r="A54" s="70" t="s">
        <v>119</v>
      </c>
      <c r="B54" s="74" t="s">
        <v>136</v>
      </c>
      <c r="C54" s="76" t="s">
        <v>137</v>
      </c>
      <c r="D54" s="73"/>
      <c r="E54" s="6" t="s">
        <v>431</v>
      </c>
      <c r="F54" s="6">
        <v>1.2871460226472962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3.9063097758853778E-3</v>
      </c>
      <c r="AL54" s="49" t="s">
        <v>419</v>
      </c>
    </row>
    <row r="55" spans="1:38" s="2" customFormat="1" ht="26.25" customHeight="1" thickBot="1" x14ac:dyDescent="0.25">
      <c r="A55" s="70" t="s">
        <v>119</v>
      </c>
      <c r="B55" s="74" t="s">
        <v>138</v>
      </c>
      <c r="C55" s="76" t="s">
        <v>139</v>
      </c>
      <c r="D55" s="73"/>
      <c r="E55" s="6">
        <v>3.3323945425619481</v>
      </c>
      <c r="F55" s="6">
        <v>0.57195364849658303</v>
      </c>
      <c r="G55" s="6">
        <v>4.6633257735506817</v>
      </c>
      <c r="H55" s="6" t="s">
        <v>432</v>
      </c>
      <c r="I55" s="6">
        <v>1.9315046200000002E-2</v>
      </c>
      <c r="J55" s="6">
        <v>1.9315046200000002E-2</v>
      </c>
      <c r="K55" s="6">
        <v>1.9315046200000002E-2</v>
      </c>
      <c r="L55" s="6">
        <v>4.8287615500000001E-4</v>
      </c>
      <c r="M55" s="6">
        <v>0.89556842433843264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4605.2166150204021</v>
      </c>
      <c r="AG55" s="26" t="s">
        <v>431</v>
      </c>
      <c r="AH55" s="26">
        <v>363.48894292461716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0.70957340638999999</v>
      </c>
      <c r="J59" s="6">
        <v>0.80945431198999995</v>
      </c>
      <c r="K59" s="6">
        <v>0.91797674020999998</v>
      </c>
      <c r="L59" s="6">
        <v>1.2237337561599999E-3</v>
      </c>
      <c r="M59" s="6" t="s">
        <v>432</v>
      </c>
      <c r="N59" s="6">
        <v>7.7857451665640003</v>
      </c>
      <c r="O59" s="6">
        <v>0.37386124855109998</v>
      </c>
      <c r="P59" s="6">
        <v>3.0093278400000001E-3</v>
      </c>
      <c r="Q59" s="6">
        <v>0.82375340780999995</v>
      </c>
      <c r="R59" s="6">
        <v>1.0290057631477001</v>
      </c>
      <c r="S59" s="6">
        <v>1.6832081341100001E-2</v>
      </c>
      <c r="T59" s="6">
        <v>1.3607559635355999</v>
      </c>
      <c r="U59" s="6">
        <v>3.9696234803646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4516.32719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0.82080271999999999</v>
      </c>
      <c r="J60" s="6">
        <v>8.2080272000000001</v>
      </c>
      <c r="K60" s="6">
        <v>16.744375487999999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164160.54399999999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0.117821606</v>
      </c>
      <c r="J61" s="6">
        <v>1.1782160779999999</v>
      </c>
      <c r="K61" s="6">
        <v>2.3506281339999999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14510050.204424253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2.4338644999999999E-2</v>
      </c>
      <c r="J62" s="6">
        <v>0.24338644300000001</v>
      </c>
      <c r="K62" s="6">
        <v>0.48677289200000001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40564.407559301035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488.21199999999999</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699.90499999999997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9.2875530619119999</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0.30354143500000003</v>
      </c>
      <c r="K73" s="6">
        <v>0.35710756999999999</v>
      </c>
      <c r="L73" s="6">
        <v>2.1426454000000001E-2</v>
      </c>
      <c r="M73" s="6" t="s">
        <v>431</v>
      </c>
      <c r="N73" s="6">
        <v>0.1832452</v>
      </c>
      <c r="O73" s="6">
        <v>5.5658590000000003E-3</v>
      </c>
      <c r="P73" s="6" t="s">
        <v>432</v>
      </c>
      <c r="Q73" s="6">
        <v>1.2987004E-2</v>
      </c>
      <c r="R73" s="6">
        <v>3.5678580000000001E-3</v>
      </c>
      <c r="S73" s="6">
        <v>6.9930019999999999E-3</v>
      </c>
      <c r="T73" s="6">
        <v>1.7125720000000001E-3</v>
      </c>
      <c r="U73" s="6" t="s">
        <v>432</v>
      </c>
      <c r="V73" s="6">
        <v>0.88625598999999999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357.10757000000001</v>
      </c>
      <c r="AL73" s="49" t="s">
        <v>184</v>
      </c>
    </row>
    <row r="74" spans="1:38" s="2" customFormat="1" ht="26.25" customHeight="1" thickBot="1" x14ac:dyDescent="0.25">
      <c r="A74" s="70" t="s">
        <v>53</v>
      </c>
      <c r="B74" s="70" t="s">
        <v>185</v>
      </c>
      <c r="C74" s="71" t="s">
        <v>186</v>
      </c>
      <c r="D74" s="72"/>
      <c r="E74" s="6">
        <v>0.36012672000000001</v>
      </c>
      <c r="F74" s="6" t="s">
        <v>431</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431</v>
      </c>
      <c r="U74" s="6" t="s">
        <v>432</v>
      </c>
      <c r="V74" s="6" t="s">
        <v>431</v>
      </c>
      <c r="W74" s="6">
        <v>9.9458099999999998</v>
      </c>
      <c r="X74" s="6">
        <v>1.15911991</v>
      </c>
      <c r="Y74" s="6">
        <v>1.1474624600000001</v>
      </c>
      <c r="Z74" s="6">
        <v>1.1474624600000001</v>
      </c>
      <c r="AA74" s="6">
        <v>0.142006982</v>
      </c>
      <c r="AB74" s="6">
        <v>3.5960518119999998</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1.408458E-3</v>
      </c>
      <c r="J76" s="6">
        <v>2.816916E-3</v>
      </c>
      <c r="K76" s="6">
        <v>3.5211460000000002E-3</v>
      </c>
      <c r="L76" s="6" t="s">
        <v>432</v>
      </c>
      <c r="M76" s="6" t="s">
        <v>432</v>
      </c>
      <c r="N76" s="6">
        <v>0.19366301799999999</v>
      </c>
      <c r="O76" s="6">
        <v>8.802865E-3</v>
      </c>
      <c r="P76" s="6" t="s">
        <v>432</v>
      </c>
      <c r="Q76" s="6">
        <v>5.2817187000000002E-2</v>
      </c>
      <c r="R76" s="6" t="s">
        <v>432</v>
      </c>
      <c r="S76" s="6" t="s">
        <v>432</v>
      </c>
      <c r="T76" s="6" t="s">
        <v>432</v>
      </c>
      <c r="U76" s="6" t="s">
        <v>432</v>
      </c>
      <c r="V76" s="6">
        <v>8.802865E-3</v>
      </c>
      <c r="W76" s="6">
        <v>0.56338332479999997</v>
      </c>
      <c r="X76" s="6" t="s">
        <v>432</v>
      </c>
      <c r="Y76" s="6" t="s">
        <v>432</v>
      </c>
      <c r="Z76" s="6" t="s">
        <v>432</v>
      </c>
      <c r="AA76" s="6" t="s">
        <v>432</v>
      </c>
      <c r="AB76" s="6" t="s">
        <v>432</v>
      </c>
      <c r="AC76" s="6" t="s">
        <v>432</v>
      </c>
      <c r="AD76" s="6">
        <v>4.57E-4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41.188719317999997</v>
      </c>
      <c r="G82" s="6" t="s">
        <v>431</v>
      </c>
      <c r="H82" s="6" t="s">
        <v>431</v>
      </c>
      <c r="I82" s="6" t="s">
        <v>432</v>
      </c>
      <c r="J82" s="6" t="s">
        <v>431</v>
      </c>
      <c r="K82" s="6" t="s">
        <v>431</v>
      </c>
      <c r="L82" s="6" t="s">
        <v>431</v>
      </c>
      <c r="M82" s="6" t="s">
        <v>431</v>
      </c>
      <c r="N82" s="6" t="s">
        <v>431</v>
      </c>
      <c r="O82" s="6" t="s">
        <v>431</v>
      </c>
      <c r="P82" s="6">
        <v>0.152324184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0.514128574</v>
      </c>
      <c r="G83" s="6" t="s">
        <v>432</v>
      </c>
      <c r="H83" s="6" t="s">
        <v>431</v>
      </c>
      <c r="I83" s="6">
        <v>3.2491925999999997E-2</v>
      </c>
      <c r="J83" s="6">
        <v>0.47406254199999998</v>
      </c>
      <c r="K83" s="6">
        <v>0.84692073199999995</v>
      </c>
      <c r="L83" s="6">
        <v>1.8520349999999999E-3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3.0413604E-2</v>
      </c>
      <c r="G84" s="6" t="s">
        <v>431</v>
      </c>
      <c r="H84" s="6" t="s">
        <v>431</v>
      </c>
      <c r="I84" s="6">
        <v>1.8716065E-2</v>
      </c>
      <c r="J84" s="6">
        <v>9.3580330000000003E-2</v>
      </c>
      <c r="K84" s="6">
        <v>0.37432131600000002</v>
      </c>
      <c r="L84" s="6">
        <v>2.4360000000000001E-6</v>
      </c>
      <c r="M84" s="6">
        <v>2.222534E-3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233950.82458883201</v>
      </c>
      <c r="AL84" s="49" t="s">
        <v>412</v>
      </c>
    </row>
    <row r="85" spans="1:38" s="2" customFormat="1" ht="26.25" customHeight="1" thickBot="1" x14ac:dyDescent="0.25">
      <c r="A85" s="70" t="s">
        <v>208</v>
      </c>
      <c r="B85" s="76" t="s">
        <v>215</v>
      </c>
      <c r="C85" s="82" t="s">
        <v>403</v>
      </c>
      <c r="D85" s="72"/>
      <c r="E85" s="6" t="s">
        <v>431</v>
      </c>
      <c r="F85" s="6">
        <v>68.911940263784999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440.75583056956174</v>
      </c>
      <c r="AL85" s="49" t="s">
        <v>216</v>
      </c>
    </row>
    <row r="86" spans="1:38" s="2" customFormat="1" ht="26.25" customHeight="1" thickBot="1" x14ac:dyDescent="0.25">
      <c r="A86" s="70" t="s">
        <v>208</v>
      </c>
      <c r="B86" s="76" t="s">
        <v>217</v>
      </c>
      <c r="C86" s="80" t="s">
        <v>218</v>
      </c>
      <c r="D86" s="72"/>
      <c r="E86" s="6" t="s">
        <v>431</v>
      </c>
      <c r="F86" s="6">
        <v>19.713545539310001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0.263270544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0.38193787827499998</v>
      </c>
      <c r="AL87" s="49" t="s">
        <v>219</v>
      </c>
    </row>
    <row r="88" spans="1:38" s="2" customFormat="1" ht="26.25" customHeight="1" thickBot="1" x14ac:dyDescent="0.25">
      <c r="A88" s="70" t="s">
        <v>208</v>
      </c>
      <c r="B88" s="76" t="s">
        <v>222</v>
      </c>
      <c r="C88" s="80" t="s">
        <v>223</v>
      </c>
      <c r="D88" s="72"/>
      <c r="E88" s="6" t="s">
        <v>432</v>
      </c>
      <c r="F88" s="6">
        <v>49.528142234000001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13.770760021999999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14.174127384555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0.128287125</v>
      </c>
      <c r="F91" s="6">
        <v>0.342276311</v>
      </c>
      <c r="G91" s="6">
        <v>1.1548993E-2</v>
      </c>
      <c r="H91" s="6">
        <v>0.29348072600000003</v>
      </c>
      <c r="I91" s="6">
        <v>2.1080200200000001</v>
      </c>
      <c r="J91" s="6">
        <v>2.2915036830000002</v>
      </c>
      <c r="K91" s="6">
        <v>2.3294012070000001</v>
      </c>
      <c r="L91" s="6">
        <v>0.85922669200000001</v>
      </c>
      <c r="M91" s="6">
        <v>3.9239181790000002</v>
      </c>
      <c r="N91" s="6">
        <v>2.9981510000000001E-3</v>
      </c>
      <c r="O91" s="6">
        <v>0.38188418699999999</v>
      </c>
      <c r="P91" s="6">
        <v>2.22E-7</v>
      </c>
      <c r="Q91" s="6">
        <v>5.0860000000000001E-6</v>
      </c>
      <c r="R91" s="6">
        <v>5.9657999999999997E-5</v>
      </c>
      <c r="S91" s="6">
        <v>0.38357646299999998</v>
      </c>
      <c r="T91" s="6">
        <v>0.19105398800000001</v>
      </c>
      <c r="U91" s="6" t="s">
        <v>432</v>
      </c>
      <c r="V91" s="6">
        <v>0.19193354800000001</v>
      </c>
      <c r="W91" s="6">
        <v>7.0718246261650998E-3</v>
      </c>
      <c r="X91" s="6">
        <v>7.8497253350432606E-3</v>
      </c>
      <c r="Y91" s="6">
        <v>3.1823210817742949E-3</v>
      </c>
      <c r="Z91" s="6">
        <v>3.1823210817742949E-3</v>
      </c>
      <c r="AA91" s="6">
        <v>3.1823210817742949E-3</v>
      </c>
      <c r="AB91" s="6">
        <v>1.7396688580366144E-2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20.653415537000001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9253.3609744749774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0.42659451399999998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2622.1441087344042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7.9415497000000002E-2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0.85630419999999996</v>
      </c>
      <c r="F99" s="6">
        <v>23.234243688999999</v>
      </c>
      <c r="G99" s="6" t="s">
        <v>431</v>
      </c>
      <c r="H99" s="6">
        <v>30.380756283</v>
      </c>
      <c r="I99" s="6">
        <v>0.34532290999999998</v>
      </c>
      <c r="J99" s="6">
        <v>0.53061813000000002</v>
      </c>
      <c r="K99" s="6">
        <v>1.16230638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842.25099999999998</v>
      </c>
      <c r="AL99" s="49" t="s">
        <v>245</v>
      </c>
    </row>
    <row r="100" spans="1:38" s="2" customFormat="1" ht="26.25" customHeight="1" thickBot="1" x14ac:dyDescent="0.25">
      <c r="A100" s="70" t="s">
        <v>243</v>
      </c>
      <c r="B100" s="70" t="s">
        <v>246</v>
      </c>
      <c r="C100" s="71" t="s">
        <v>408</v>
      </c>
      <c r="D100" s="84"/>
      <c r="E100" s="6">
        <v>1.195868215</v>
      </c>
      <c r="F100" s="6">
        <v>15.798162543</v>
      </c>
      <c r="G100" s="6" t="s">
        <v>431</v>
      </c>
      <c r="H100" s="6">
        <v>34.451686039999998</v>
      </c>
      <c r="I100" s="6">
        <v>0.33291683999999999</v>
      </c>
      <c r="J100" s="6">
        <v>0.49937525999999999</v>
      </c>
      <c r="K100" s="6">
        <v>1.0912274200000001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5346.5530018495383</v>
      </c>
      <c r="AL100" s="49" t="s">
        <v>245</v>
      </c>
    </row>
    <row r="101" spans="1:38" s="2" customFormat="1" ht="26.25" customHeight="1" thickBot="1" x14ac:dyDescent="0.25">
      <c r="A101" s="70" t="s">
        <v>243</v>
      </c>
      <c r="B101" s="70" t="s">
        <v>247</v>
      </c>
      <c r="C101" s="71" t="s">
        <v>248</v>
      </c>
      <c r="D101" s="84"/>
      <c r="E101" s="6">
        <v>0.34941151399999998</v>
      </c>
      <c r="F101" s="6">
        <v>1.3648454480000001</v>
      </c>
      <c r="G101" s="6" t="s">
        <v>431</v>
      </c>
      <c r="H101" s="6">
        <v>9.3800569189999994</v>
      </c>
      <c r="I101" s="6">
        <v>9.1464320000000002E-2</v>
      </c>
      <c r="J101" s="6">
        <v>0.27439296000000002</v>
      </c>
      <c r="K101" s="6">
        <v>0.64025023999999997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15970.346</v>
      </c>
      <c r="AL101" s="49" t="s">
        <v>245</v>
      </c>
    </row>
    <row r="102" spans="1:38" s="2" customFormat="1" ht="26.25" customHeight="1" thickBot="1" x14ac:dyDescent="0.25">
      <c r="A102" s="70" t="s">
        <v>243</v>
      </c>
      <c r="B102" s="70" t="s">
        <v>249</v>
      </c>
      <c r="C102" s="71" t="s">
        <v>386</v>
      </c>
      <c r="D102" s="84"/>
      <c r="E102" s="6">
        <v>0.34578690699999998</v>
      </c>
      <c r="F102" s="6">
        <v>13.012637816</v>
      </c>
      <c r="G102" s="6" t="s">
        <v>431</v>
      </c>
      <c r="H102" s="6">
        <v>66.157214640999996</v>
      </c>
      <c r="I102" s="6">
        <v>0.16821687199999999</v>
      </c>
      <c r="J102" s="6">
        <v>3.77741141</v>
      </c>
      <c r="K102" s="6">
        <v>26.803584730000001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27406.096000000001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0.16849682399999999</v>
      </c>
      <c r="F104" s="6">
        <v>0.52512882000000005</v>
      </c>
      <c r="G104" s="6" t="s">
        <v>431</v>
      </c>
      <c r="H104" s="6">
        <v>4.0827043539999996</v>
      </c>
      <c r="I104" s="6">
        <v>2.7324000000000001E-2</v>
      </c>
      <c r="J104" s="6">
        <v>8.1972000000000003E-2</v>
      </c>
      <c r="K104" s="6">
        <v>0.19126799999999999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2574.076</v>
      </c>
      <c r="AL104" s="49" t="s">
        <v>245</v>
      </c>
    </row>
    <row r="105" spans="1:38" s="2" customFormat="1" ht="26.25" customHeight="1" thickBot="1" x14ac:dyDescent="0.25">
      <c r="A105" s="70" t="s">
        <v>243</v>
      </c>
      <c r="B105" s="70" t="s">
        <v>254</v>
      </c>
      <c r="C105" s="71" t="s">
        <v>255</v>
      </c>
      <c r="D105" s="84"/>
      <c r="E105" s="6">
        <v>0.174120363</v>
      </c>
      <c r="F105" s="6">
        <v>1.0185264430000001</v>
      </c>
      <c r="G105" s="6" t="s">
        <v>431</v>
      </c>
      <c r="H105" s="6">
        <v>4.6079153570000004</v>
      </c>
      <c r="I105" s="6">
        <v>3.1788044000000001E-2</v>
      </c>
      <c r="J105" s="6">
        <v>4.9952641999999998E-2</v>
      </c>
      <c r="K105" s="6">
        <v>0.108987577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663.79600001424899</v>
      </c>
      <c r="AL105" s="49" t="s">
        <v>245</v>
      </c>
    </row>
    <row r="106" spans="1:38" s="2" customFormat="1" ht="26.25" customHeight="1" thickBot="1" x14ac:dyDescent="0.25">
      <c r="A106" s="70" t="s">
        <v>243</v>
      </c>
      <c r="B106" s="70" t="s">
        <v>256</v>
      </c>
      <c r="C106" s="71" t="s">
        <v>257</v>
      </c>
      <c r="D106" s="84"/>
      <c r="E106" s="6">
        <v>1.685495E-3</v>
      </c>
      <c r="F106" s="6">
        <v>5.8727455999999997E-2</v>
      </c>
      <c r="G106" s="6" t="s">
        <v>431</v>
      </c>
      <c r="H106" s="6">
        <v>6.6983095000000006E-2</v>
      </c>
      <c r="I106" s="6">
        <v>1.1871620000000001E-3</v>
      </c>
      <c r="J106" s="6">
        <v>1.8994610000000001E-3</v>
      </c>
      <c r="K106" s="6">
        <v>4.0363509999999997E-3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45.201000000000001</v>
      </c>
      <c r="AL106" s="49" t="s">
        <v>245</v>
      </c>
    </row>
    <row r="107" spans="1:38" s="2" customFormat="1" ht="26.25" customHeight="1" thickBot="1" x14ac:dyDescent="0.25">
      <c r="A107" s="70" t="s">
        <v>243</v>
      </c>
      <c r="B107" s="70" t="s">
        <v>258</v>
      </c>
      <c r="C107" s="71" t="s">
        <v>379</v>
      </c>
      <c r="D107" s="84"/>
      <c r="E107" s="6">
        <v>0.53920715500000005</v>
      </c>
      <c r="F107" s="6">
        <v>1.9226330540000001</v>
      </c>
      <c r="G107" s="6" t="s">
        <v>431</v>
      </c>
      <c r="H107" s="6">
        <v>6.5789991939999997</v>
      </c>
      <c r="I107" s="6">
        <v>0.139298646</v>
      </c>
      <c r="J107" s="6">
        <v>1.8573152799999999</v>
      </c>
      <c r="K107" s="6">
        <v>8.8222475800000009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46432.881999999998</v>
      </c>
      <c r="AL107" s="49" t="s">
        <v>245</v>
      </c>
    </row>
    <row r="108" spans="1:38" s="2" customFormat="1" ht="26.25" customHeight="1" thickBot="1" x14ac:dyDescent="0.25">
      <c r="A108" s="70" t="s">
        <v>243</v>
      </c>
      <c r="B108" s="70" t="s">
        <v>259</v>
      </c>
      <c r="C108" s="71" t="s">
        <v>380</v>
      </c>
      <c r="D108" s="84"/>
      <c r="E108" s="6">
        <v>1.010956009</v>
      </c>
      <c r="F108" s="6">
        <v>13.680398749</v>
      </c>
      <c r="G108" s="6" t="s">
        <v>431</v>
      </c>
      <c r="H108" s="6">
        <v>21.297865239</v>
      </c>
      <c r="I108" s="6">
        <v>0.15788819000000001</v>
      </c>
      <c r="J108" s="6">
        <v>1.5788819000000001</v>
      </c>
      <c r="K108" s="6">
        <v>3.1577638000000001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78944.095000000001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0.46168934099999998</v>
      </c>
      <c r="F110" s="6">
        <v>3.8987842929999998</v>
      </c>
      <c r="G110" s="6" t="s">
        <v>431</v>
      </c>
      <c r="H110" s="6">
        <v>13.330291824</v>
      </c>
      <c r="I110" s="6">
        <v>0.40076581999999999</v>
      </c>
      <c r="J110" s="6">
        <v>2.20421201</v>
      </c>
      <c r="K110" s="6">
        <v>2.20421201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20038.291000000001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42.549983269999998</v>
      </c>
      <c r="F112" s="6" t="s">
        <v>431</v>
      </c>
      <c r="G112" s="6" t="s">
        <v>431</v>
      </c>
      <c r="H112" s="6">
        <v>79.589667779999999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1063749581.8480994</v>
      </c>
      <c r="AL112" s="49" t="s">
        <v>418</v>
      </c>
    </row>
    <row r="113" spans="1:38" s="2" customFormat="1" ht="26.25" customHeight="1" thickBot="1" x14ac:dyDescent="0.25">
      <c r="A113" s="70" t="s">
        <v>263</v>
      </c>
      <c r="B113" s="85" t="s">
        <v>266</v>
      </c>
      <c r="C113" s="86" t="s">
        <v>267</v>
      </c>
      <c r="D113" s="72"/>
      <c r="E113" s="6">
        <v>16.788570984</v>
      </c>
      <c r="F113" s="6">
        <v>70.311093252999996</v>
      </c>
      <c r="G113" s="6" t="s">
        <v>431</v>
      </c>
      <c r="H113" s="6">
        <v>122.851096672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0.77827782499999998</v>
      </c>
      <c r="F114" s="6" t="s">
        <v>431</v>
      </c>
      <c r="G114" s="6" t="s">
        <v>431</v>
      </c>
      <c r="H114" s="6">
        <v>2.5294029409999998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0.42121077499999998</v>
      </c>
      <c r="F115" s="6" t="s">
        <v>431</v>
      </c>
      <c r="G115" s="6" t="s">
        <v>431</v>
      </c>
      <c r="H115" s="6">
        <v>0.84242155100000005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12.065808498999999</v>
      </c>
      <c r="F116" s="6">
        <v>1.381204101</v>
      </c>
      <c r="G116" s="6" t="s">
        <v>431</v>
      </c>
      <c r="H116" s="6">
        <v>35.145240025</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1.0255913699999999</v>
      </c>
      <c r="J119" s="6">
        <v>26.665375619999999</v>
      </c>
      <c r="K119" s="6">
        <v>26.665375619999999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10.219541983999999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8.5703200000000006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0.78640021000000004</v>
      </c>
      <c r="F123" s="6">
        <v>0.170956568</v>
      </c>
      <c r="G123" s="6">
        <v>0.170956568</v>
      </c>
      <c r="H123" s="6">
        <v>0.82059152700000004</v>
      </c>
      <c r="I123" s="6">
        <v>1.846330933</v>
      </c>
      <c r="J123" s="6">
        <v>1.948904872</v>
      </c>
      <c r="K123" s="6">
        <v>1.983096186</v>
      </c>
      <c r="L123" s="6">
        <v>0.170956568</v>
      </c>
      <c r="M123" s="6">
        <v>22.805606133000001</v>
      </c>
      <c r="N123" s="6">
        <v>3.7610446999999998E-2</v>
      </c>
      <c r="O123" s="6">
        <v>0.30088355900000002</v>
      </c>
      <c r="P123" s="6">
        <v>4.7867835999999997E-2</v>
      </c>
      <c r="Q123" s="6">
        <v>2.1882440000000002E-3</v>
      </c>
      <c r="R123" s="6">
        <v>2.735305E-2</v>
      </c>
      <c r="S123" s="6">
        <v>2.4959658999999999E-2</v>
      </c>
      <c r="T123" s="6">
        <v>1.7779482999999999E-2</v>
      </c>
      <c r="U123" s="6">
        <v>6.8382649999999996E-3</v>
      </c>
      <c r="V123" s="6">
        <v>0.19147135600000001</v>
      </c>
      <c r="W123" s="6">
        <v>0.17095656772424744</v>
      </c>
      <c r="X123" s="6">
        <v>0.13437186223125849</v>
      </c>
      <c r="Y123" s="6">
        <v>0.3750787095869989</v>
      </c>
      <c r="Z123" s="6">
        <v>0.16001534738989562</v>
      </c>
      <c r="AA123" s="6">
        <v>0.11488281351069428</v>
      </c>
      <c r="AB123" s="6">
        <v>0.78434873271884731</v>
      </c>
      <c r="AC123" s="6" t="s">
        <v>431</v>
      </c>
      <c r="AD123" s="6" t="s">
        <v>431</v>
      </c>
      <c r="AE123" s="60"/>
      <c r="AF123" s="26" t="s">
        <v>431</v>
      </c>
      <c r="AG123" s="26" t="s">
        <v>431</v>
      </c>
      <c r="AH123" s="26" t="s">
        <v>431</v>
      </c>
      <c r="AI123" s="26" t="s">
        <v>431</v>
      </c>
      <c r="AJ123" s="26" t="s">
        <v>431</v>
      </c>
      <c r="AK123" s="26">
        <v>24758.885803914854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1.4675194000000001E-2</v>
      </c>
      <c r="F125" s="6">
        <v>3.84255082</v>
      </c>
      <c r="G125" s="6" t="s">
        <v>431</v>
      </c>
      <c r="H125" s="6" t="s">
        <v>432</v>
      </c>
      <c r="I125" s="6">
        <v>6.5026090000000003E-3</v>
      </c>
      <c r="J125" s="6">
        <v>8.7617719999999993E-3</v>
      </c>
      <c r="K125" s="6">
        <v>1.17254E-2</v>
      </c>
      <c r="L125" s="6" t="s">
        <v>431</v>
      </c>
      <c r="M125" s="6">
        <v>0.27102769599999998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12146.03359347</v>
      </c>
      <c r="AL125" s="49" t="s">
        <v>425</v>
      </c>
    </row>
    <row r="126" spans="1:38" s="2" customFormat="1" ht="26.25" customHeight="1" thickBot="1" x14ac:dyDescent="0.25">
      <c r="A126" s="70" t="s">
        <v>288</v>
      </c>
      <c r="B126" s="70" t="s">
        <v>291</v>
      </c>
      <c r="C126" s="71" t="s">
        <v>292</v>
      </c>
      <c r="D126" s="72"/>
      <c r="E126" s="6" t="s">
        <v>432</v>
      </c>
      <c r="F126" s="6" t="s">
        <v>432</v>
      </c>
      <c r="G126" s="6" t="s">
        <v>432</v>
      </c>
      <c r="H126" s="6">
        <v>0.86823167999999995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3617.6320000000001</v>
      </c>
      <c r="AL126" s="49" t="s">
        <v>424</v>
      </c>
    </row>
    <row r="127" spans="1:38" s="2" customFormat="1" ht="26.25" customHeight="1" thickBot="1" x14ac:dyDescent="0.25">
      <c r="A127" s="70" t="s">
        <v>288</v>
      </c>
      <c r="B127" s="70" t="s">
        <v>293</v>
      </c>
      <c r="C127" s="71" t="s">
        <v>294</v>
      </c>
      <c r="D127" s="72"/>
      <c r="E127" s="6">
        <v>5.9096390000000004E-3</v>
      </c>
      <c r="F127" s="6" t="s">
        <v>432</v>
      </c>
      <c r="G127" s="6" t="s">
        <v>432</v>
      </c>
      <c r="H127" s="6">
        <v>0.32647879099999999</v>
      </c>
      <c r="I127" s="6">
        <v>2.4571649999999999E-3</v>
      </c>
      <c r="J127" s="6">
        <v>2.4571649999999999E-3</v>
      </c>
      <c r="K127" s="6">
        <v>2.4571649999999999E-3</v>
      </c>
      <c r="L127" s="6" t="s">
        <v>432</v>
      </c>
      <c r="M127" s="6">
        <v>0.109141697</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11.8719559259512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5.7723000000000002E-3</v>
      </c>
      <c r="F132" s="6">
        <v>2.7152896400000001E-2</v>
      </c>
      <c r="G132" s="6">
        <v>0.161624399</v>
      </c>
      <c r="H132" s="6" t="s">
        <v>432</v>
      </c>
      <c r="I132" s="6">
        <v>2.5398130000000001E-3</v>
      </c>
      <c r="J132" s="6">
        <v>9.4665719999999995E-3</v>
      </c>
      <c r="K132" s="6">
        <v>0.120063842</v>
      </c>
      <c r="L132" s="6">
        <v>8.8893439999999994E-5</v>
      </c>
      <c r="M132" s="6">
        <v>3.5788260000000002E-2</v>
      </c>
      <c r="N132" s="6">
        <v>0.11544599699999999</v>
      </c>
      <c r="O132" s="6">
        <v>3.6942720999999998E-2</v>
      </c>
      <c r="P132" s="6">
        <v>5.3105160000000004E-3</v>
      </c>
      <c r="Q132" s="6">
        <v>1.0851924000000001E-2</v>
      </c>
      <c r="R132" s="6">
        <v>3.2324881999999999E-2</v>
      </c>
      <c r="S132" s="6">
        <v>9.2356799000000003E-2</v>
      </c>
      <c r="T132" s="6">
        <v>1.8471358E-2</v>
      </c>
      <c r="U132" s="6">
        <v>3.4633899999999998E-4</v>
      </c>
      <c r="V132" s="6">
        <v>0.15238871900000001</v>
      </c>
      <c r="W132" s="6">
        <v>10.736478</v>
      </c>
      <c r="X132" s="6">
        <v>2.9438729999999999E-5</v>
      </c>
      <c r="Y132" s="6">
        <v>4.0406099999999998E-6</v>
      </c>
      <c r="Z132" s="6">
        <v>3.5211030000000001E-5</v>
      </c>
      <c r="AA132" s="6">
        <v>5.7722999999999998E-6</v>
      </c>
      <c r="AB132" s="6">
        <v>7.4462669999999999E-5</v>
      </c>
      <c r="AC132" s="6">
        <v>1.0851568000000001E-2</v>
      </c>
      <c r="AD132" s="6">
        <v>1.038948E-2</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0.12058247900000001</v>
      </c>
      <c r="F133" s="6">
        <v>1.900086E-3</v>
      </c>
      <c r="G133" s="6">
        <v>1.6516148000000001E-2</v>
      </c>
      <c r="H133" s="6" t="s">
        <v>431</v>
      </c>
      <c r="I133" s="6">
        <v>5.0717740000000002E-3</v>
      </c>
      <c r="J133" s="6">
        <v>5.0717740000000002E-3</v>
      </c>
      <c r="K133" s="6">
        <v>5.6359519999999996E-3</v>
      </c>
      <c r="L133" s="6" t="s">
        <v>432</v>
      </c>
      <c r="M133" s="6" t="s">
        <v>434</v>
      </c>
      <c r="N133" s="6">
        <v>4.3892039999999998E-3</v>
      </c>
      <c r="O133" s="6">
        <v>7.3518699999999999E-4</v>
      </c>
      <c r="P133" s="6">
        <v>0.217779268</v>
      </c>
      <c r="Q133" s="6">
        <v>1.9892429999999999E-3</v>
      </c>
      <c r="R133" s="6">
        <v>1.9819379999999999E-3</v>
      </c>
      <c r="S133" s="6">
        <v>1.8167719999999999E-3</v>
      </c>
      <c r="T133" s="6">
        <v>2.5329660000000002E-3</v>
      </c>
      <c r="U133" s="6">
        <v>2.891055E-3</v>
      </c>
      <c r="V133" s="6">
        <v>2.3403232999999999E-2</v>
      </c>
      <c r="W133" s="6">
        <v>3.9463357670694718E-3</v>
      </c>
      <c r="X133" s="6">
        <v>1.9293197083450751E-6</v>
      </c>
      <c r="Y133" s="6">
        <v>1.0538178103915145E-6</v>
      </c>
      <c r="Z133" s="6">
        <v>9.4127416073805185E-7</v>
      </c>
      <c r="AA133" s="6">
        <v>1.0216624819190967E-6</v>
      </c>
      <c r="AB133" s="6">
        <v>4.9460741613937379E-6</v>
      </c>
      <c r="AC133" s="6">
        <v>2.1923000000000002E-2</v>
      </c>
      <c r="AD133" s="6">
        <v>5.9922000000000003E-2</v>
      </c>
      <c r="AE133" s="60"/>
      <c r="AF133" s="26" t="s">
        <v>431</v>
      </c>
      <c r="AG133" s="26" t="s">
        <v>431</v>
      </c>
      <c r="AH133" s="26" t="s">
        <v>431</v>
      </c>
      <c r="AI133" s="26" t="s">
        <v>431</v>
      </c>
      <c r="AJ133" s="26" t="s">
        <v>431</v>
      </c>
      <c r="AK133" s="26">
        <v>146160.583965536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51.294497387</v>
      </c>
      <c r="F135" s="6">
        <v>10.279458392</v>
      </c>
      <c r="G135" s="6">
        <v>1.953097093</v>
      </c>
      <c r="H135" s="6" t="s">
        <v>432</v>
      </c>
      <c r="I135" s="6">
        <v>47.388303196000003</v>
      </c>
      <c r="J135" s="6">
        <v>50.266551546999999</v>
      </c>
      <c r="K135" s="6">
        <v>51.191702806000002</v>
      </c>
      <c r="L135" s="6">
        <v>26.490164284999999</v>
      </c>
      <c r="M135" s="6">
        <v>646.37234382099996</v>
      </c>
      <c r="N135" s="6">
        <v>6.8872371240000003</v>
      </c>
      <c r="O135" s="6">
        <v>0.71956208799999999</v>
      </c>
      <c r="P135" s="6" t="s">
        <v>432</v>
      </c>
      <c r="Q135" s="6">
        <v>0.41117833799999998</v>
      </c>
      <c r="R135" s="6">
        <v>0.10279458299999999</v>
      </c>
      <c r="S135" s="6">
        <v>1.439124173</v>
      </c>
      <c r="T135" s="6" t="s">
        <v>432</v>
      </c>
      <c r="U135" s="6">
        <v>0.30838375099999998</v>
      </c>
      <c r="V135" s="6">
        <v>185.54422400799999</v>
      </c>
      <c r="W135" s="6">
        <v>102.79458394045281</v>
      </c>
      <c r="X135" s="6">
        <v>5.7565024571678142E-2</v>
      </c>
      <c r="Y135" s="6">
        <v>0.10793442107189652</v>
      </c>
      <c r="Z135" s="6">
        <v>0.2446513544296321</v>
      </c>
      <c r="AA135" s="6" t="s">
        <v>432</v>
      </c>
      <c r="AB135" s="6">
        <v>0.41015080007320676</v>
      </c>
      <c r="AC135" s="6" t="s">
        <v>432</v>
      </c>
      <c r="AD135" s="6" t="s">
        <v>431</v>
      </c>
      <c r="AE135" s="60"/>
      <c r="AF135" s="26" t="s">
        <v>431</v>
      </c>
      <c r="AG135" s="26" t="s">
        <v>431</v>
      </c>
      <c r="AH135" s="26" t="s">
        <v>431</v>
      </c>
      <c r="AI135" s="26" t="s">
        <v>431</v>
      </c>
      <c r="AJ135" s="26" t="s">
        <v>431</v>
      </c>
      <c r="AK135" s="26">
        <v>7195.6280714597679</v>
      </c>
      <c r="AL135" s="49" t="s">
        <v>412</v>
      </c>
    </row>
    <row r="136" spans="1:38" s="2" customFormat="1" ht="26.25" customHeight="1" thickBot="1" x14ac:dyDescent="0.25">
      <c r="A136" s="70" t="s">
        <v>288</v>
      </c>
      <c r="B136" s="70" t="s">
        <v>313</v>
      </c>
      <c r="C136" s="71" t="s">
        <v>314</v>
      </c>
      <c r="D136" s="72"/>
      <c r="E136" s="6">
        <v>6.8619149999999997E-3</v>
      </c>
      <c r="F136" s="6">
        <v>7.0548456999999995E-2</v>
      </c>
      <c r="G136" s="6" t="s">
        <v>431</v>
      </c>
      <c r="H136" s="6" t="s">
        <v>432</v>
      </c>
      <c r="I136" s="6">
        <v>2.850333E-3</v>
      </c>
      <c r="J136" s="6">
        <v>2.850333E-3</v>
      </c>
      <c r="K136" s="6">
        <v>2.850333E-3</v>
      </c>
      <c r="L136" s="6" t="s">
        <v>432</v>
      </c>
      <c r="M136" s="6">
        <v>0.12668146999999999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1449.2511840809079</v>
      </c>
      <c r="AL136" s="49" t="s">
        <v>416</v>
      </c>
    </row>
    <row r="137" spans="1:38" s="2" customFormat="1" ht="26.25" customHeight="1" thickBot="1" x14ac:dyDescent="0.25">
      <c r="A137" s="70" t="s">
        <v>288</v>
      </c>
      <c r="B137" s="70" t="s">
        <v>315</v>
      </c>
      <c r="C137" s="71" t="s">
        <v>316</v>
      </c>
      <c r="D137" s="72"/>
      <c r="E137" s="6">
        <v>2.870975E-3</v>
      </c>
      <c r="F137" s="6">
        <v>2.3484669854343498E-2</v>
      </c>
      <c r="G137" s="6" t="s">
        <v>431</v>
      </c>
      <c r="H137" s="6" t="s">
        <v>432</v>
      </c>
      <c r="I137" s="6">
        <v>1.1937199999999999E-3</v>
      </c>
      <c r="J137" s="6">
        <v>1.1937199999999999E-3</v>
      </c>
      <c r="K137" s="6">
        <v>1.1937199999999999E-3</v>
      </c>
      <c r="L137" s="6" t="s">
        <v>432</v>
      </c>
      <c r="M137" s="6">
        <v>5.3022358999999998E-2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5407.5</v>
      </c>
      <c r="AL137" s="49" t="s">
        <v>416</v>
      </c>
    </row>
    <row r="138" spans="1:38" s="2" customFormat="1" ht="26.25" customHeight="1" thickBot="1" x14ac:dyDescent="0.25">
      <c r="A138" s="74" t="s">
        <v>288</v>
      </c>
      <c r="B138" s="74" t="s">
        <v>317</v>
      </c>
      <c r="C138" s="76" t="s">
        <v>318</v>
      </c>
      <c r="D138" s="73"/>
      <c r="E138" s="6" t="s">
        <v>431</v>
      </c>
      <c r="F138" s="6" t="s">
        <v>432</v>
      </c>
      <c r="G138" s="6" t="s">
        <v>431</v>
      </c>
      <c r="H138" s="6">
        <v>2.5576292679999999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1.1999220999999999E-2</v>
      </c>
      <c r="G139" s="6" t="s">
        <v>432</v>
      </c>
      <c r="H139" s="6">
        <v>1.438831E-3</v>
      </c>
      <c r="I139" s="6">
        <v>1.2402374380000001</v>
      </c>
      <c r="J139" s="6">
        <v>1.2402374380000001</v>
      </c>
      <c r="K139" s="6">
        <v>1.2402374380000001</v>
      </c>
      <c r="L139" s="6" t="s">
        <v>433</v>
      </c>
      <c r="M139" s="6" t="s">
        <v>432</v>
      </c>
      <c r="N139" s="6">
        <v>3.5525700000000001E-3</v>
      </c>
      <c r="O139" s="6">
        <v>7.1246809999999999E-3</v>
      </c>
      <c r="P139" s="6">
        <v>7.1246809999999999E-3</v>
      </c>
      <c r="Q139" s="6">
        <v>1.1266682E-2</v>
      </c>
      <c r="R139" s="6">
        <v>1.0747624000000001E-2</v>
      </c>
      <c r="S139" s="6">
        <v>2.5139682999999999E-2</v>
      </c>
      <c r="T139" s="6" t="s">
        <v>432</v>
      </c>
      <c r="U139" s="6" t="s">
        <v>432</v>
      </c>
      <c r="V139" s="6" t="s">
        <v>432</v>
      </c>
      <c r="W139" s="6">
        <v>12.770842210086538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599.96109000000001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847.4731043672856</v>
      </c>
      <c r="F141" s="20">
        <f t="shared" ref="F141:AD141" si="0">SUM(F14:F140)</f>
        <v>540.09655973491499</v>
      </c>
      <c r="G141" s="20">
        <f t="shared" si="0"/>
        <v>259.80675337719407</v>
      </c>
      <c r="H141" s="20">
        <f t="shared" si="0"/>
        <v>449.63918548804844</v>
      </c>
      <c r="I141" s="20">
        <f t="shared" si="0"/>
        <v>144.13610406174124</v>
      </c>
      <c r="J141" s="20">
        <f t="shared" si="0"/>
        <v>202.65562038121024</v>
      </c>
      <c r="K141" s="20">
        <f t="shared" si="0"/>
        <v>263.70666504872088</v>
      </c>
      <c r="L141" s="20">
        <f t="shared" si="0"/>
        <v>48.316524265955792</v>
      </c>
      <c r="M141" s="20">
        <f t="shared" si="0"/>
        <v>1783.7707574877593</v>
      </c>
      <c r="N141" s="20">
        <f t="shared" si="0"/>
        <v>95.1429097276135</v>
      </c>
      <c r="O141" s="20">
        <f t="shared" si="0"/>
        <v>6.7297072029234259</v>
      </c>
      <c r="P141" s="20">
        <f t="shared" si="0"/>
        <v>4.4244168987315557</v>
      </c>
      <c r="Q141" s="20">
        <f t="shared" si="0"/>
        <v>5.3679318704122645</v>
      </c>
      <c r="R141" s="20">
        <f>SUM(R14:R140)</f>
        <v>24.322694860342995</v>
      </c>
      <c r="S141" s="20">
        <f t="shared" si="0"/>
        <v>118.83969149283253</v>
      </c>
      <c r="T141" s="20">
        <f t="shared" si="0"/>
        <v>44.314250747927218</v>
      </c>
      <c r="U141" s="20">
        <f t="shared" si="0"/>
        <v>6.3924136384671719</v>
      </c>
      <c r="V141" s="20">
        <f t="shared" si="0"/>
        <v>379.29619778733752</v>
      </c>
      <c r="W141" s="20">
        <f t="shared" si="0"/>
        <v>289.88525147196748</v>
      </c>
      <c r="X141" s="20">
        <f t="shared" si="0"/>
        <v>16.821235049677359</v>
      </c>
      <c r="Y141" s="20">
        <f t="shared" si="0"/>
        <v>15.901775623483813</v>
      </c>
      <c r="Z141" s="20">
        <f t="shared" si="0"/>
        <v>7.3209451836884201</v>
      </c>
      <c r="AA141" s="20">
        <f t="shared" si="0"/>
        <v>8.6812534971351045</v>
      </c>
      <c r="AB141" s="20">
        <f t="shared" si="0"/>
        <v>58.012762415109542</v>
      </c>
      <c r="AC141" s="20">
        <f t="shared" si="0"/>
        <v>10.161223078760791</v>
      </c>
      <c r="AD141" s="20">
        <f t="shared" si="0"/>
        <v>30.126406115206098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847.4731043672856</v>
      </c>
      <c r="F152" s="14">
        <f t="shared" ref="F152:AD152" si="1">SUM(F$141, F$151, IF(AND(ISNUMBER(SEARCH($B$4,"AT|BE|CH|GB|IE|LT|LU|NL")),SUM(F$143:F$149)&gt;0),SUM(F$143:F$149)-SUM(F$27:F$33),0))</f>
        <v>540.09655973491499</v>
      </c>
      <c r="G152" s="14">
        <f t="shared" si="1"/>
        <v>259.80675337719407</v>
      </c>
      <c r="H152" s="14">
        <f t="shared" si="1"/>
        <v>449.63918548804844</v>
      </c>
      <c r="I152" s="14">
        <f t="shared" si="1"/>
        <v>144.13610406174124</v>
      </c>
      <c r="J152" s="14">
        <f t="shared" si="1"/>
        <v>202.65562038121024</v>
      </c>
      <c r="K152" s="14">
        <f t="shared" si="1"/>
        <v>263.70666504872088</v>
      </c>
      <c r="L152" s="14">
        <f t="shared" si="1"/>
        <v>48.316524265955792</v>
      </c>
      <c r="M152" s="14">
        <f t="shared" si="1"/>
        <v>1783.7707574877593</v>
      </c>
      <c r="N152" s="14">
        <f t="shared" si="1"/>
        <v>95.1429097276135</v>
      </c>
      <c r="O152" s="14">
        <f t="shared" si="1"/>
        <v>6.7297072029234259</v>
      </c>
      <c r="P152" s="14">
        <f t="shared" si="1"/>
        <v>4.4244168987315557</v>
      </c>
      <c r="Q152" s="14">
        <f t="shared" si="1"/>
        <v>5.3679318704122645</v>
      </c>
      <c r="R152" s="14">
        <f t="shared" si="1"/>
        <v>24.322694860342995</v>
      </c>
      <c r="S152" s="14">
        <f t="shared" si="1"/>
        <v>118.83969149283253</v>
      </c>
      <c r="T152" s="14">
        <f t="shared" si="1"/>
        <v>44.314250747927218</v>
      </c>
      <c r="U152" s="14">
        <f t="shared" si="1"/>
        <v>6.3924136384671719</v>
      </c>
      <c r="V152" s="14">
        <f t="shared" si="1"/>
        <v>379.29619778733752</v>
      </c>
      <c r="W152" s="14">
        <f t="shared" si="1"/>
        <v>289.88525147196748</v>
      </c>
      <c r="X152" s="14">
        <f t="shared" si="1"/>
        <v>16.821235049677359</v>
      </c>
      <c r="Y152" s="14">
        <f t="shared" si="1"/>
        <v>15.901775623483813</v>
      </c>
      <c r="Z152" s="14">
        <f t="shared" si="1"/>
        <v>7.3209451836884201</v>
      </c>
      <c r="AA152" s="14">
        <f t="shared" si="1"/>
        <v>8.6812534971351045</v>
      </c>
      <c r="AB152" s="14">
        <f t="shared" si="1"/>
        <v>58.012762415109542</v>
      </c>
      <c r="AC152" s="14">
        <f t="shared" si="1"/>
        <v>10.161223078760791</v>
      </c>
      <c r="AD152" s="14">
        <f t="shared" si="1"/>
        <v>30.126406115206098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847.4731043672856</v>
      </c>
      <c r="F154" s="14">
        <f>SUM(F$141, F$153, -1 * IF(OR($B$6=2005,$B$6&gt;=2020),SUM(F$99:F$122),0), IF(AND(ISNUMBER(SEARCH($B$4,"AT|BE|CH|GB|IE|LT|LU|NL")),SUM(F$143:F$149)&gt;0),SUM(F$143:F$149)-SUM(F$27:F$33),0))</f>
        <v>540.09655973491499</v>
      </c>
      <c r="G154" s="14">
        <f>SUM(G$141, G$153, IF(AND(ISNUMBER(SEARCH($B$4,"AT|BE|CH|GB|IE|LT|LU|NL")),SUM(G$143:G$149)&gt;0),SUM(G$143:G$149)-SUM(G$27:G$33),0))</f>
        <v>259.80675337719407</v>
      </c>
      <c r="H154" s="14">
        <f>SUM(H$141, H$153, IF(AND(ISNUMBER(SEARCH($B$4,"AT|BE|CH|GB|IE|LT|LU|NL")),SUM(H$143:H$149)&gt;0),SUM(H$143:H$149)-SUM(H$27:H$33),0))</f>
        <v>449.63918548804844</v>
      </c>
      <c r="I154" s="14">
        <f t="shared" ref="I154:AD154" si="2">SUM(I$141, I$153, IF(AND(ISNUMBER(SEARCH($B$4,"AT|BE|CH|GB|IE|LT|LU|NL")),SUM(I$143:I$149)&gt;0),SUM(I$143:I$149)-SUM(I$27:I$33),0))</f>
        <v>144.13610406174124</v>
      </c>
      <c r="J154" s="14">
        <f t="shared" si="2"/>
        <v>202.65562038121024</v>
      </c>
      <c r="K154" s="14">
        <f t="shared" si="2"/>
        <v>263.70666504872088</v>
      </c>
      <c r="L154" s="14">
        <f t="shared" si="2"/>
        <v>48.316524265955792</v>
      </c>
      <c r="M154" s="14">
        <f t="shared" si="2"/>
        <v>1783.7707574877593</v>
      </c>
      <c r="N154" s="14">
        <f t="shared" si="2"/>
        <v>95.1429097276135</v>
      </c>
      <c r="O154" s="14">
        <f t="shared" si="2"/>
        <v>6.7297072029234259</v>
      </c>
      <c r="P154" s="14">
        <f t="shared" si="2"/>
        <v>4.4244168987315557</v>
      </c>
      <c r="Q154" s="14">
        <f t="shared" si="2"/>
        <v>5.3679318704122645</v>
      </c>
      <c r="R154" s="14">
        <f t="shared" si="2"/>
        <v>24.322694860342995</v>
      </c>
      <c r="S154" s="14">
        <f t="shared" si="2"/>
        <v>118.83969149283253</v>
      </c>
      <c r="T154" s="14">
        <f t="shared" si="2"/>
        <v>44.314250747927218</v>
      </c>
      <c r="U154" s="14">
        <f t="shared" si="2"/>
        <v>6.3924136384671719</v>
      </c>
      <c r="V154" s="14">
        <f t="shared" si="2"/>
        <v>379.29619778733752</v>
      </c>
      <c r="W154" s="14">
        <f t="shared" si="2"/>
        <v>289.88525147196748</v>
      </c>
      <c r="X154" s="14">
        <f t="shared" si="2"/>
        <v>16.821235049677359</v>
      </c>
      <c r="Y154" s="14">
        <f t="shared" si="2"/>
        <v>15.901775623483813</v>
      </c>
      <c r="Z154" s="14">
        <f t="shared" si="2"/>
        <v>7.3209451836884201</v>
      </c>
      <c r="AA154" s="14">
        <f t="shared" si="2"/>
        <v>8.6812534971351045</v>
      </c>
      <c r="AB154" s="14">
        <f t="shared" si="2"/>
        <v>58.012762415109542</v>
      </c>
      <c r="AC154" s="14">
        <f t="shared" si="2"/>
        <v>10.161223078760791</v>
      </c>
      <c r="AD154" s="14">
        <f t="shared" si="2"/>
        <v>30.126406115206098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54.505299339745513</v>
      </c>
      <c r="F157" s="23">
        <v>0.97888996704707787</v>
      </c>
      <c r="G157" s="23">
        <v>2.9370704368741034</v>
      </c>
      <c r="H157" s="23" t="s">
        <v>432</v>
      </c>
      <c r="I157" s="23">
        <v>0.53875705214493308</v>
      </c>
      <c r="J157" s="23">
        <v>0.53875705214493308</v>
      </c>
      <c r="K157" s="23">
        <v>0.53875705214493308</v>
      </c>
      <c r="L157" s="23">
        <v>0.25859033494125722</v>
      </c>
      <c r="M157" s="23">
        <v>7.2713596734790853</v>
      </c>
      <c r="N157" s="23">
        <v>0.37271151352868542</v>
      </c>
      <c r="O157" s="23">
        <v>1.8133165941020275E-4</v>
      </c>
      <c r="P157" s="23">
        <v>8.0087497521227485E-3</v>
      </c>
      <c r="Q157" s="23">
        <v>3.4751159397713408E-4</v>
      </c>
      <c r="R157" s="23">
        <v>4.2290979666491799E-2</v>
      </c>
      <c r="S157" s="23">
        <v>2.567699632721292E-2</v>
      </c>
      <c r="T157" s="23">
        <v>3.484896713952435E-4</v>
      </c>
      <c r="U157" s="23">
        <v>3.4746269010622861E-4</v>
      </c>
      <c r="V157" s="23">
        <v>6.6468550555809136E-2</v>
      </c>
      <c r="W157" s="23" t="s">
        <v>432</v>
      </c>
      <c r="X157" s="23">
        <v>1.0323445694305372E-5</v>
      </c>
      <c r="Y157" s="23">
        <v>1.8926317048372204E-5</v>
      </c>
      <c r="Z157" s="23">
        <v>6.4521535734044352E-6</v>
      </c>
      <c r="AA157" s="23">
        <v>7.045588075016331E-3</v>
      </c>
      <c r="AB157" s="23">
        <v>7.081289991332413E-3</v>
      </c>
      <c r="AC157" s="23" t="s">
        <v>431</v>
      </c>
      <c r="AD157" s="23" t="s">
        <v>431</v>
      </c>
      <c r="AE157" s="63"/>
      <c r="AF157" s="23">
        <v>151049.33619589102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6.9663362638744841</v>
      </c>
      <c r="F158" s="23">
        <v>0.29208376131868252</v>
      </c>
      <c r="G158" s="23">
        <v>0.39596855215725496</v>
      </c>
      <c r="H158" s="23" t="s">
        <v>432</v>
      </c>
      <c r="I158" s="23">
        <v>6.6957922692116353E-2</v>
      </c>
      <c r="J158" s="23">
        <v>6.6957922692116353E-2</v>
      </c>
      <c r="K158" s="23">
        <v>6.6957922692116353E-2</v>
      </c>
      <c r="L158" s="23">
        <v>3.2045139004863103E-2</v>
      </c>
      <c r="M158" s="23">
        <v>4.4750164794191685</v>
      </c>
      <c r="N158" s="23">
        <v>2.0667396506469125</v>
      </c>
      <c r="O158" s="23">
        <v>2.4839794713533534E-5</v>
      </c>
      <c r="P158" s="23">
        <v>1.0967283717865173E-3</v>
      </c>
      <c r="Q158" s="23">
        <v>4.7383005662680574E-5</v>
      </c>
      <c r="R158" s="23">
        <v>5.6861866376253112E-3</v>
      </c>
      <c r="S158" s="23">
        <v>3.4541630684752629E-3</v>
      </c>
      <c r="T158" s="23">
        <v>5.2821426580889361E-5</v>
      </c>
      <c r="U158" s="23">
        <v>4.7111084616770137E-5</v>
      </c>
      <c r="V158" s="23">
        <v>8.9982499064450855E-3</v>
      </c>
      <c r="W158" s="23" t="s">
        <v>432</v>
      </c>
      <c r="X158" s="23">
        <v>5.3133992983612796E-5</v>
      </c>
      <c r="Y158" s="23">
        <v>9.7412320172185051E-5</v>
      </c>
      <c r="Z158" s="23">
        <v>3.3208745689200937E-5</v>
      </c>
      <c r="AA158" s="23">
        <v>1.9291788831581546E-3</v>
      </c>
      <c r="AB158" s="23">
        <v>2.1129339420031534E-3</v>
      </c>
      <c r="AC158" s="23" t="s">
        <v>431</v>
      </c>
      <c r="AD158" s="23" t="s">
        <v>431</v>
      </c>
      <c r="AE158" s="63"/>
      <c r="AF158" s="23">
        <v>20364.097076593858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511.47747761900001</v>
      </c>
      <c r="F159" s="23">
        <v>17.589639400999999</v>
      </c>
      <c r="G159" s="23">
        <v>155.42574439099999</v>
      </c>
      <c r="H159" s="23">
        <v>4.5246403999999997E-2</v>
      </c>
      <c r="I159" s="23">
        <v>30.424010836000001</v>
      </c>
      <c r="J159" s="23">
        <v>33.614998757000002</v>
      </c>
      <c r="K159" s="23">
        <v>33.614998757000002</v>
      </c>
      <c r="L159" s="23">
        <v>4.0165117419999996</v>
      </c>
      <c r="M159" s="23">
        <v>47.831912654</v>
      </c>
      <c r="N159" s="23">
        <v>1.0947514309999999</v>
      </c>
      <c r="O159" s="23">
        <v>0.115529936</v>
      </c>
      <c r="P159" s="23">
        <v>0.14302094600000001</v>
      </c>
      <c r="Q159" s="23">
        <v>2.5995927449999998</v>
      </c>
      <c r="R159" s="23">
        <v>3.7329669650000001</v>
      </c>
      <c r="S159" s="23">
        <v>1.2927543960000001</v>
      </c>
      <c r="T159" s="23">
        <v>164.229636744</v>
      </c>
      <c r="U159" s="23">
        <v>0.21731436300000001</v>
      </c>
      <c r="V159" s="23">
        <v>7.7565263800000004</v>
      </c>
      <c r="W159" s="23">
        <v>2.5706256484039023</v>
      </c>
      <c r="X159" s="23">
        <v>2.8195208292767091E-2</v>
      </c>
      <c r="Y159" s="23">
        <v>0.16642214868362998</v>
      </c>
      <c r="Z159" s="23">
        <v>0.11552993424404091</v>
      </c>
      <c r="AA159" s="23">
        <v>4.7177543532116437E-2</v>
      </c>
      <c r="AB159" s="23">
        <v>0.35732483475255444</v>
      </c>
      <c r="AC159" s="23">
        <v>0.82245500000000005</v>
      </c>
      <c r="AD159" s="23">
        <v>2.9530889999999999</v>
      </c>
      <c r="AE159" s="63"/>
      <c r="AF159" s="23">
        <v>265356.59660289437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9.3227900290000001</v>
      </c>
      <c r="F163" s="25">
        <v>24.731803881000001</v>
      </c>
      <c r="G163" s="25">
        <v>1.8576475990000001</v>
      </c>
      <c r="H163" s="25">
        <v>2.0852958959999999</v>
      </c>
      <c r="I163" s="25">
        <v>17.662006076000001</v>
      </c>
      <c r="J163" s="25">
        <v>21.586896316000001</v>
      </c>
      <c r="K163" s="25">
        <v>33.361567045000001</v>
      </c>
      <c r="L163" s="25">
        <v>1.589580555</v>
      </c>
      <c r="M163" s="25">
        <v>268.03045940800001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2022-03-02T08:03:57Z</dcterms:modified>
</cp:coreProperties>
</file>