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<sst xmlns="http://schemas.openxmlformats.org/spreadsheetml/2006/main" count="3866" uniqueCount="436">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</sst>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2002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298.34232563291266</v>
      </c>
      <c r="F14" s="6">
        <v>1.444722282007302</v>
      </c>
      <c r="G14" s="6">
        <v>1056.1625262602836</v>
      </c>
      <c r="H14" s="6">
        <v>2.0550359000000001E-2</v>
      </c>
      <c r="I14" s="6">
        <v>10.908199814428677</v>
      </c>
      <c r="J14" s="6">
        <v>24.162250314779158</v>
      </c>
      <c r="K14" s="6">
        <v>37.481986580184682</v>
      </c>
      <c r="L14" s="6">
        <v>0.27692734092403692</v>
      </c>
      <c r="M14" s="6">
        <v>14.869297612126353</v>
      </c>
      <c r="N14" s="6">
        <v>5.6452732769785294</v>
      </c>
      <c r="O14" s="6">
        <v>3.1992312774009193</v>
      </c>
      <c r="P14" s="6">
        <v>4.6223137885143641</v>
      </c>
      <c r="Q14" s="6">
        <v>5.1546467110037915</v>
      </c>
      <c r="R14" s="6">
        <v>10.713351320026453</v>
      </c>
      <c r="S14" s="6">
        <v>9.6072557923800765</v>
      </c>
      <c r="T14" s="6">
        <v>104.96669742107528</v>
      </c>
      <c r="U14" s="6">
        <v>3.4716578786266408</v>
      </c>
      <c r="V14" s="6">
        <v>23.370989258753969</v>
      </c>
      <c r="W14" s="6">
        <v>4.6266878336585098</v>
      </c>
      <c r="X14" s="6">
        <v>3.6970464104360053E-3</v>
      </c>
      <c r="Y14" s="6">
        <v>3.3326328860076665E-2</v>
      </c>
      <c r="Z14" s="6">
        <v>2.4225085147580011E-2</v>
      </c>
      <c r="AA14" s="6">
        <v>3.5158742533755991E-3</v>
      </c>
      <c r="AB14" s="6">
        <v>6.4764333162616081E-2</v>
      </c>
      <c r="AC14" s="6">
        <v>0.13356103920000001</v>
      </c>
      <c r="AD14" s="6">
        <v>2.5262314121608999E-3</v>
      </c>
      <c r="AE14" s="60"/>
      <c r="AF14" s="26">
        <v>131893.54431085</v>
      </c>
      <c r="AG14" s="26">
        <v>782516.37259746995</v>
      </c>
      <c r="AH14" s="26">
        <v>86349.148653960001</v>
      </c>
      <c r="AI14" s="26">
        <v>5243.4378873368187</v>
      </c>
      <c r="AJ14" s="26">
        <v>13649.579299999999</v>
      </c>
      <c r="AK14" s="26" t="s">
        <v>431</v>
      </c>
      <c r="AL14" s="49" t="s">
        <v>49</v>
      </c>
    </row>
    <row r="15" spans="1:38" s="1" customFormat="1" ht="26.25" customHeight="1" thickBot="1" x14ac:dyDescent="0.25">
      <c r="A15" s="70" t="s">
        <v>53</v>
      </c>
      <c r="B15" s="70" t="s">
        <v>54</v>
      </c>
      <c r="C15" s="71" t="s">
        <v>55</v>
      </c>
      <c r="D15" s="72"/>
      <c r="E15" s="6">
        <v>20.519349376848883</v>
      </c>
      <c r="F15" s="6">
        <v>0.40476810006125369</v>
      </c>
      <c r="G15" s="6">
        <v>81.389779000000004</v>
      </c>
      <c r="H15" s="6" t="s">
        <v>432</v>
      </c>
      <c r="I15" s="6">
        <v>0.98292693054048363</v>
      </c>
      <c r="J15" s="6">
        <v>1.3573265774501895</v>
      </c>
      <c r="K15" s="6">
        <v>1.7280048944831747</v>
      </c>
      <c r="L15" s="6">
        <v>7.3569842263068841E-2</v>
      </c>
      <c r="M15" s="6">
        <v>1.8150199527498014</v>
      </c>
      <c r="N15" s="6">
        <v>0.46070202149094097</v>
      </c>
      <c r="O15" s="6">
        <v>0.23491885153796929</v>
      </c>
      <c r="P15" s="6">
        <v>5.1078509853328381E-2</v>
      </c>
      <c r="Q15" s="6">
        <v>0.33515353613495014</v>
      </c>
      <c r="R15" s="6">
        <v>1.5813308097089085</v>
      </c>
      <c r="S15" s="6">
        <v>1.1357372204787335</v>
      </c>
      <c r="T15" s="6">
        <v>60.335801437777313</v>
      </c>
      <c r="U15" s="6">
        <v>0.26420278802201524</v>
      </c>
      <c r="V15" s="6">
        <v>4.9221416380347138</v>
      </c>
      <c r="W15" s="6">
        <v>0.19370760329537709</v>
      </c>
      <c r="X15" s="6">
        <v>6.2549471471504104E-5</v>
      </c>
      <c r="Y15" s="6">
        <v>4.1185551557251641E-4</v>
      </c>
      <c r="Z15" s="6">
        <v>7.7948079171820094E-5</v>
      </c>
      <c r="AA15" s="6">
        <v>3.0005077940928852E-4</v>
      </c>
      <c r="AB15" s="6">
        <v>8.5240371900427859E-4</v>
      </c>
      <c r="AC15" s="6" t="s">
        <v>431</v>
      </c>
      <c r="AD15" s="6" t="s">
        <v>431</v>
      </c>
      <c r="AE15" s="60"/>
      <c r="AF15" s="26">
        <v>167269.91057000001</v>
      </c>
      <c r="AG15" s="26" t="s">
        <v>433</v>
      </c>
      <c r="AH15" s="26">
        <v>14815.118689999999</v>
      </c>
      <c r="AI15" s="26" t="s">
        <v>433</v>
      </c>
      <c r="AJ15" s="26" t="s">
        <v>431</v>
      </c>
      <c r="AK15" s="26" t="s">
        <v>431</v>
      </c>
      <c r="AL15" s="49" t="s">
        <v>49</v>
      </c>
    </row>
    <row r="16" spans="1:38" s="1" customFormat="1" ht="26.25" customHeight="1" thickBot="1" x14ac:dyDescent="0.25">
      <c r="A16" s="70" t="s">
        <v>53</v>
      </c>
      <c r="B16" s="70" t="s">
        <v>56</v>
      </c>
      <c r="C16" s="71" t="s">
        <v>57</v>
      </c>
      <c r="D16" s="72"/>
      <c r="E16" s="6">
        <v>3.1951336292396562</v>
      </c>
      <c r="F16" s="6">
        <v>0.20394020281613812</v>
      </c>
      <c r="G16" s="6">
        <v>2.2140973044802448</v>
      </c>
      <c r="H16" s="6">
        <v>9.3606999999999996E-2</v>
      </c>
      <c r="I16" s="6">
        <v>0.14764461300000001</v>
      </c>
      <c r="J16" s="6">
        <v>0.18757768399999999</v>
      </c>
      <c r="K16" s="6">
        <v>0.23156657999999999</v>
      </c>
      <c r="L16" s="6">
        <v>6.6098255485999999E-2</v>
      </c>
      <c r="M16" s="6">
        <v>2.6691613913309662</v>
      </c>
      <c r="N16" s="6">
        <v>3.951629903E-2</v>
      </c>
      <c r="O16" s="6">
        <v>5.5802004999999999E-5</v>
      </c>
      <c r="P16" s="6">
        <v>6.6312130000000004E-3</v>
      </c>
      <c r="Q16" s="6">
        <v>1.8069634000000001E-3</v>
      </c>
      <c r="R16" s="6">
        <v>4.3095922855200003E-2</v>
      </c>
      <c r="S16" s="6">
        <v>1.433374798552E-2</v>
      </c>
      <c r="T16" s="6">
        <v>2.8248680850199999E-2</v>
      </c>
      <c r="U16" s="6">
        <v>1.0800122E-4</v>
      </c>
      <c r="V16" s="6">
        <v>9.1579359030000002E-2</v>
      </c>
      <c r="W16" s="6">
        <v>4.7469675740499997E-3</v>
      </c>
      <c r="X16" s="6">
        <v>5.3720352041620539E-2</v>
      </c>
      <c r="Y16" s="6">
        <v>1.4438607256308041E-3</v>
      </c>
      <c r="Z16" s="6">
        <v>6.1282155193080395E-4</v>
      </c>
      <c r="AA16" s="6">
        <v>4.24831796830804E-4</v>
      </c>
      <c r="AB16" s="6">
        <v>5.6201866116012945E-2</v>
      </c>
      <c r="AC16" s="6">
        <v>2.5000000000000001E-5</v>
      </c>
      <c r="AD16" s="6" t="s">
        <v>431</v>
      </c>
      <c r="AE16" s="60"/>
      <c r="AF16" s="26">
        <v>9211.0770100000009</v>
      </c>
      <c r="AG16" s="26">
        <v>14415.638795659999</v>
      </c>
      <c r="AH16" s="26">
        <v>1090.6446081844001</v>
      </c>
      <c r="AI16" s="26" t="s">
        <v>431</v>
      </c>
      <c r="AJ16" s="26" t="s">
        <v>431</v>
      </c>
      <c r="AK16" s="26" t="s">
        <v>431</v>
      </c>
      <c r="AL16" s="49" t="s">
        <v>49</v>
      </c>
    </row>
    <row r="17" spans="1:38" s="2" customFormat="1" ht="26.25" customHeight="1" thickBot="1" x14ac:dyDescent="0.25">
      <c r="A17" s="70" t="s">
        <v>53</v>
      </c>
      <c r="B17" s="70" t="s">
        <v>58</v>
      </c>
      <c r="C17" s="71" t="s">
        <v>59</v>
      </c>
      <c r="D17" s="72"/>
      <c r="E17" s="6">
        <v>10.344749365126255</v>
      </c>
      <c r="F17" s="6">
        <v>0.22363296200489233</v>
      </c>
      <c r="G17" s="6">
        <v>13.662849270983308</v>
      </c>
      <c r="H17" s="6">
        <v>1.150622E-3</v>
      </c>
      <c r="I17" s="6">
        <v>0.42661701235507971</v>
      </c>
      <c r="J17" s="6">
        <v>0.96245862275977678</v>
      </c>
      <c r="K17" s="6">
        <v>2.3459591815675958</v>
      </c>
      <c r="L17" s="6">
        <v>3.3340699783736036E-2</v>
      </c>
      <c r="M17" s="6">
        <v>98.829298868526436</v>
      </c>
      <c r="N17" s="6">
        <v>6.8916725570379436</v>
      </c>
      <c r="O17" s="6">
        <v>0.13283249568159886</v>
      </c>
      <c r="P17" s="6">
        <v>2.2236395550236158E-2</v>
      </c>
      <c r="Q17" s="6">
        <v>0.29173934572110061</v>
      </c>
      <c r="R17" s="6">
        <v>1.1383130356943041</v>
      </c>
      <c r="S17" s="6">
        <v>3.9049155491297713E-2</v>
      </c>
      <c r="T17" s="6">
        <v>1.4328413001154119</v>
      </c>
      <c r="U17" s="6">
        <v>7.9940341294890069E-3</v>
      </c>
      <c r="V17" s="6">
        <v>4.9942500022200154</v>
      </c>
      <c r="W17" s="6">
        <v>1.2012900978962102</v>
      </c>
      <c r="X17" s="6">
        <v>3.3531898478592746E-2</v>
      </c>
      <c r="Y17" s="6">
        <v>4.6815855893930586E-2</v>
      </c>
      <c r="Z17" s="6">
        <v>2.4431665454104703E-2</v>
      </c>
      <c r="AA17" s="6">
        <v>1.768262909242202E-2</v>
      </c>
      <c r="AB17" s="6">
        <v>0.12246204896863558</v>
      </c>
      <c r="AC17" s="6">
        <v>2.6751897411075001E-3</v>
      </c>
      <c r="AD17" s="6">
        <v>0.38045443290216702</v>
      </c>
      <c r="AE17" s="60"/>
      <c r="AF17" s="26">
        <v>7494.6062656666663</v>
      </c>
      <c r="AG17" s="26">
        <v>28158.050503483333</v>
      </c>
      <c r="AH17" s="26">
        <v>43266.238019409997</v>
      </c>
      <c r="AI17" s="26">
        <v>31.097916666665999</v>
      </c>
      <c r="AJ17" s="26" t="s">
        <v>433</v>
      </c>
      <c r="AK17" s="26" t="s">
        <v>431</v>
      </c>
      <c r="AL17" s="49" t="s">
        <v>49</v>
      </c>
    </row>
    <row r="18" spans="1:38" s="2" customFormat="1" ht="26.25" customHeight="1" thickBot="1" x14ac:dyDescent="0.25">
      <c r="A18" s="70" t="s">
        <v>53</v>
      </c>
      <c r="B18" s="70" t="s">
        <v>60</v>
      </c>
      <c r="C18" s="71" t="s">
        <v>61</v>
      </c>
      <c r="D18" s="72"/>
      <c r="E18" s="6">
        <v>10.425088433777853</v>
      </c>
      <c r="F18" s="6">
        <v>0.57356187912901824</v>
      </c>
      <c r="G18" s="6">
        <v>22.312537888396776</v>
      </c>
      <c r="H18" s="6" t="s">
        <v>432</v>
      </c>
      <c r="I18" s="6">
        <v>0.7100987961079106</v>
      </c>
      <c r="J18" s="6">
        <v>0.83760200998233336</v>
      </c>
      <c r="K18" s="6">
        <v>0.95777391763177511</v>
      </c>
      <c r="L18" s="6">
        <v>0.36039519898466382</v>
      </c>
      <c r="M18" s="6">
        <v>2.3913957013594462</v>
      </c>
      <c r="N18" s="6">
        <v>0.34285557575337899</v>
      </c>
      <c r="O18" s="6">
        <v>9.9790372968765695E-2</v>
      </c>
      <c r="P18" s="6">
        <v>9.7618710562145508E-2</v>
      </c>
      <c r="Q18" s="6">
        <v>9.1645708421460706E-2</v>
      </c>
      <c r="R18" s="6">
        <v>0.40762749997013992</v>
      </c>
      <c r="S18" s="6">
        <v>0.18799435725482394</v>
      </c>
      <c r="T18" s="6">
        <v>7.3375556731192111</v>
      </c>
      <c r="U18" s="6">
        <v>0.10800140100748759</v>
      </c>
      <c r="V18" s="6">
        <v>1.273531915427619</v>
      </c>
      <c r="W18" s="6">
        <v>0.19804141297783998</v>
      </c>
      <c r="X18" s="6">
        <v>8.5678901436704001E-3</v>
      </c>
      <c r="Y18" s="6">
        <v>1.1637957009105601E-2</v>
      </c>
      <c r="Z18" s="6">
        <v>6.0448779618056002E-3</v>
      </c>
      <c r="AA18" s="6">
        <v>4.2040508789775999E-3</v>
      </c>
      <c r="AB18" s="6">
        <v>3.04547759935592E-2</v>
      </c>
      <c r="AC18" s="6">
        <v>3.7820000000000002E-3</v>
      </c>
      <c r="AD18" s="6">
        <v>0.107294</v>
      </c>
      <c r="AE18" s="60"/>
      <c r="AF18" s="26">
        <v>29862.372223660001</v>
      </c>
      <c r="AG18" s="26">
        <v>1492.723</v>
      </c>
      <c r="AH18" s="26">
        <v>17614.036193794971</v>
      </c>
      <c r="AI18" s="26" t="s">
        <v>431</v>
      </c>
      <c r="AJ18" s="26" t="s">
        <v>433</v>
      </c>
      <c r="AK18" s="26" t="s">
        <v>431</v>
      </c>
      <c r="AL18" s="49" t="s">
        <v>49</v>
      </c>
    </row>
    <row r="19" spans="1:38" s="2" customFormat="1" ht="26.25" customHeight="1" thickBot="1" x14ac:dyDescent="0.25">
      <c r="A19" s="70" t="s">
        <v>53</v>
      </c>
      <c r="B19" s="70" t="s">
        <v>62</v>
      </c>
      <c r="C19" s="71" t="s">
        <v>63</v>
      </c>
      <c r="D19" s="72"/>
      <c r="E19" s="6">
        <v>9.3005881653079623</v>
      </c>
      <c r="F19" s="6">
        <v>1.4162395151422629</v>
      </c>
      <c r="G19" s="6">
        <v>25.771822657515493</v>
      </c>
      <c r="H19" s="6">
        <v>2.1937189999999999E-2</v>
      </c>
      <c r="I19" s="6">
        <v>0.70969827690400245</v>
      </c>
      <c r="J19" s="6">
        <v>0.87787975418380648</v>
      </c>
      <c r="K19" s="6">
        <v>1.0274440169093442</v>
      </c>
      <c r="L19" s="6">
        <v>8.638206206784399E-2</v>
      </c>
      <c r="M19" s="6">
        <v>4.1839047521983028</v>
      </c>
      <c r="N19" s="6">
        <v>0.396785122407321</v>
      </c>
      <c r="O19" s="6">
        <v>1.9859578246753332E-2</v>
      </c>
      <c r="P19" s="6">
        <v>3.8395851102453867E-2</v>
      </c>
      <c r="Q19" s="6">
        <v>8.0894114371514517E-2</v>
      </c>
      <c r="R19" s="6">
        <v>0.33819365785423228</v>
      </c>
      <c r="S19" s="6">
        <v>0.12038693038555422</v>
      </c>
      <c r="T19" s="6">
        <v>2.8017503937601353</v>
      </c>
      <c r="U19" s="6">
        <v>0.16403140069142441</v>
      </c>
      <c r="V19" s="6">
        <v>0.87299198429282432</v>
      </c>
      <c r="W19" s="6">
        <v>0.50289936663424506</v>
      </c>
      <c r="X19" s="6">
        <v>4.2273351465816018E-2</v>
      </c>
      <c r="Y19" s="6">
        <v>6.5507180715857871E-2</v>
      </c>
      <c r="Z19" s="6">
        <v>3.1981442147161747E-2</v>
      </c>
      <c r="AA19" s="6">
        <v>2.5538451490985114E-2</v>
      </c>
      <c r="AB19" s="6">
        <v>0.16530042587990526</v>
      </c>
      <c r="AC19" s="6">
        <v>5.0384166787939201E-2</v>
      </c>
      <c r="AD19" s="6">
        <v>0.32090243565130799</v>
      </c>
      <c r="AE19" s="60"/>
      <c r="AF19" s="26">
        <v>24268.441999081268</v>
      </c>
      <c r="AG19" s="26">
        <v>8760.3170329537934</v>
      </c>
      <c r="AH19" s="26">
        <v>89947.171498720534</v>
      </c>
      <c r="AI19" s="26">
        <v>592.89709874821995</v>
      </c>
      <c r="AJ19" s="26">
        <v>1081.2464426399999</v>
      </c>
      <c r="AK19" s="26" t="s">
        <v>431</v>
      </c>
      <c r="AL19" s="49" t="s">
        <v>49</v>
      </c>
    </row>
    <row r="20" spans="1:38" s="2" customFormat="1" ht="26.25" customHeight="1" thickBot="1" x14ac:dyDescent="0.25">
      <c r="A20" s="70" t="s">
        <v>53</v>
      </c>
      <c r="B20" s="70" t="s">
        <v>64</v>
      </c>
      <c r="C20" s="71" t="s">
        <v>65</v>
      </c>
      <c r="D20" s="72"/>
      <c r="E20" s="6">
        <v>7.9639861683852988</v>
      </c>
      <c r="F20" s="6">
        <v>3.7748344893073225</v>
      </c>
      <c r="G20" s="6">
        <v>13.145459096522218</v>
      </c>
      <c r="H20" s="6">
        <v>0.33981749751344842</v>
      </c>
      <c r="I20" s="6">
        <v>2.3535437591176955</v>
      </c>
      <c r="J20" s="6">
        <v>2.6126446488996629</v>
      </c>
      <c r="K20" s="6">
        <v>2.8720619053372629</v>
      </c>
      <c r="L20" s="6">
        <v>0.36671263039428237</v>
      </c>
      <c r="M20" s="6">
        <v>9.5014172817429277</v>
      </c>
      <c r="N20" s="6">
        <v>0.84311273926732955</v>
      </c>
      <c r="O20" s="6">
        <v>0.17065503015142444</v>
      </c>
      <c r="P20" s="6">
        <v>5.4517575301167846E-2</v>
      </c>
      <c r="Q20" s="6">
        <v>0.2746094308072205</v>
      </c>
      <c r="R20" s="6">
        <v>0.55842361297474041</v>
      </c>
      <c r="S20" s="6">
        <v>0.62608240849331231</v>
      </c>
      <c r="T20" s="6">
        <v>2.2789226514325018</v>
      </c>
      <c r="U20" s="6">
        <v>7.7699220788147033E-2</v>
      </c>
      <c r="V20" s="6">
        <v>9.568543304271266</v>
      </c>
      <c r="W20" s="6">
        <v>2.2788703110882329</v>
      </c>
      <c r="X20" s="6">
        <v>0.1245929538958397</v>
      </c>
      <c r="Y20" s="6">
        <v>0.15787807695651193</v>
      </c>
      <c r="Z20" s="6">
        <v>5.1261808902616356E-2</v>
      </c>
      <c r="AA20" s="6">
        <v>4.2589649104193189E-2</v>
      </c>
      <c r="AB20" s="6">
        <v>0.37632248885326813</v>
      </c>
      <c r="AC20" s="6">
        <v>0.18039609756382249</v>
      </c>
      <c r="AD20" s="6">
        <v>8.7660069003326901E-2</v>
      </c>
      <c r="AE20" s="60"/>
      <c r="AF20" s="26">
        <v>12234.781019882672</v>
      </c>
      <c r="AG20" s="26">
        <v>1467.48993</v>
      </c>
      <c r="AH20" s="26">
        <v>76492.570574609766</v>
      </c>
      <c r="AI20" s="26">
        <v>34564.46644549098</v>
      </c>
      <c r="AJ20" s="26" t="s">
        <v>433</v>
      </c>
      <c r="AK20" s="26" t="s">
        <v>431</v>
      </c>
      <c r="AL20" s="49" t="s">
        <v>49</v>
      </c>
    </row>
    <row r="21" spans="1:38" s="2" customFormat="1" ht="26.25" customHeight="1" thickBot="1" x14ac:dyDescent="0.25">
      <c r="A21" s="70" t="s">
        <v>53</v>
      </c>
      <c r="B21" s="70" t="s">
        <v>66</v>
      </c>
      <c r="C21" s="71" t="s">
        <v>67</v>
      </c>
      <c r="D21" s="72"/>
      <c r="E21" s="6">
        <v>8.4129392270000007</v>
      </c>
      <c r="F21" s="6">
        <v>4.3532572680000001</v>
      </c>
      <c r="G21" s="6">
        <v>28.621097117000001</v>
      </c>
      <c r="H21" s="6">
        <v>0.40429657299999999</v>
      </c>
      <c r="I21" s="6">
        <v>2.2495900789999999</v>
      </c>
      <c r="J21" s="6">
        <v>2.485394893</v>
      </c>
      <c r="K21" s="6">
        <v>2.7551416280000001</v>
      </c>
      <c r="L21" s="6">
        <v>0.51714121000000002</v>
      </c>
      <c r="M21" s="6">
        <v>9.4795634320000008</v>
      </c>
      <c r="N21" s="6">
        <v>0.52782646700000002</v>
      </c>
      <c r="O21" s="6">
        <v>0.14862325900000001</v>
      </c>
      <c r="P21" s="6">
        <v>1.4908332E-2</v>
      </c>
      <c r="Q21" s="6">
        <v>3.0780010999999999E-2</v>
      </c>
      <c r="R21" s="6">
        <v>0.687313128</v>
      </c>
      <c r="S21" s="6">
        <v>0.13844599799999999</v>
      </c>
      <c r="T21" s="6">
        <v>4.49784425</v>
      </c>
      <c r="U21" s="6">
        <v>8.3321279999999994E-3</v>
      </c>
      <c r="V21" s="6">
        <v>5.8222741859999996</v>
      </c>
      <c r="W21" s="6">
        <v>1.3485241949868814</v>
      </c>
      <c r="X21" s="6">
        <v>0.12864560441893275</v>
      </c>
      <c r="Y21" s="6">
        <v>0.21368312901298428</v>
      </c>
      <c r="Z21" s="6">
        <v>7.402932283803669E-2</v>
      </c>
      <c r="AA21" s="6">
        <v>6.3102208103410939E-2</v>
      </c>
      <c r="AB21" s="6">
        <v>0.47946026437336464</v>
      </c>
      <c r="AC21" s="6">
        <v>5.5773999999999997E-2</v>
      </c>
      <c r="AD21" s="6">
        <v>6.5300000000000004E-4</v>
      </c>
      <c r="AE21" s="60"/>
      <c r="AF21" s="26">
        <v>26445.137507147792</v>
      </c>
      <c r="AG21" s="26">
        <v>694.16200000000003</v>
      </c>
      <c r="AH21" s="26">
        <v>61300.319000000003</v>
      </c>
      <c r="AI21" s="26">
        <v>10926.934462143647</v>
      </c>
      <c r="AJ21" s="26" t="s">
        <v>433</v>
      </c>
      <c r="AK21" s="26" t="s">
        <v>431</v>
      </c>
      <c r="AL21" s="49" t="s">
        <v>49</v>
      </c>
    </row>
    <row r="22" spans="1:38" s="2" customFormat="1" ht="26.25" customHeight="1" thickBot="1" x14ac:dyDescent="0.25">
      <c r="A22" s="70" t="s">
        <v>53</v>
      </c>
      <c r="B22" s="74" t="s">
        <v>68</v>
      </c>
      <c r="C22" s="71" t="s">
        <v>69</v>
      </c>
      <c r="D22" s="72"/>
      <c r="E22" s="6">
        <v>99.332162751581109</v>
      </c>
      <c r="F22" s="6">
        <v>2.1219844705243194</v>
      </c>
      <c r="G22" s="6">
        <v>62.63291423093353</v>
      </c>
      <c r="H22" s="6">
        <v>5.0785478000000002E-2</v>
      </c>
      <c r="I22" s="6">
        <v>2.0826449926591377</v>
      </c>
      <c r="J22" s="6">
        <v>3.616979900552427</v>
      </c>
      <c r="K22" s="6">
        <v>4.4453249803506703</v>
      </c>
      <c r="L22" s="6">
        <v>0.51304534766970644</v>
      </c>
      <c r="M22" s="6">
        <v>72.544519452315114</v>
      </c>
      <c r="N22" s="6">
        <v>4.197890897192436</v>
      </c>
      <c r="O22" s="6">
        <v>4.0392016542669742</v>
      </c>
      <c r="P22" s="6">
        <v>0.88285796743113898</v>
      </c>
      <c r="Q22" s="6">
        <v>1.0898877295206719</v>
      </c>
      <c r="R22" s="6">
        <v>1.2653965849814288</v>
      </c>
      <c r="S22" s="6">
        <v>1.0994152377588726</v>
      </c>
      <c r="T22" s="6">
        <v>7.1951681421968656</v>
      </c>
      <c r="U22" s="6">
        <v>0.23828275109758185</v>
      </c>
      <c r="V22" s="6">
        <v>4.6536510620743172</v>
      </c>
      <c r="W22" s="6">
        <v>1.5333031588431838</v>
      </c>
      <c r="X22" s="6">
        <v>1.7073697023768035E-2</v>
      </c>
      <c r="Y22" s="6">
        <v>3.293705103282752E-2</v>
      </c>
      <c r="Z22" s="6">
        <v>1.0365841369425366E-2</v>
      </c>
      <c r="AA22" s="6">
        <v>7.9558403806212138E-3</v>
      </c>
      <c r="AB22" s="6">
        <v>6.8332429806642142E-2</v>
      </c>
      <c r="AC22" s="6">
        <v>0.14214138777599999</v>
      </c>
      <c r="AD22" s="6">
        <v>0.94442500436550403</v>
      </c>
      <c r="AE22" s="60"/>
      <c r="AF22" s="26">
        <v>138793.9727944675</v>
      </c>
      <c r="AG22" s="26">
        <v>7020.9692965334216</v>
      </c>
      <c r="AH22" s="26">
        <v>119400.80758575349</v>
      </c>
      <c r="AI22" s="26">
        <v>5316.3518685512436</v>
      </c>
      <c r="AJ22" s="26">
        <v>1434.3910000000001</v>
      </c>
      <c r="AK22" s="26" t="s">
        <v>431</v>
      </c>
      <c r="AL22" s="49" t="s">
        <v>49</v>
      </c>
    </row>
    <row r="23" spans="1:38" s="2" customFormat="1" ht="26.25" customHeight="1" thickBot="1" x14ac:dyDescent="0.25">
      <c r="A23" s="70" t="s">
        <v>70</v>
      </c>
      <c r="B23" s="74" t="s">
        <v>393</v>
      </c>
      <c r="C23" s="71" t="s">
        <v>389</v>
      </c>
      <c r="D23" s="117"/>
      <c r="E23" s="6">
        <v>43.151627849</v>
      </c>
      <c r="F23" s="6">
        <v>5.3361644899999998</v>
      </c>
      <c r="G23" s="6">
        <v>0.77201995099999998</v>
      </c>
      <c r="H23" s="6">
        <v>8.7348519999999995E-3</v>
      </c>
      <c r="I23" s="6">
        <v>3.3039760600000001</v>
      </c>
      <c r="J23" s="6">
        <v>3.3039760600000001</v>
      </c>
      <c r="K23" s="6">
        <v>3.3039760600000001</v>
      </c>
      <c r="L23" s="6">
        <v>1.8884683330000001</v>
      </c>
      <c r="M23" s="6">
        <v>15.365176032999999</v>
      </c>
      <c r="N23" s="6" t="s">
        <v>432</v>
      </c>
      <c r="O23" s="6">
        <v>1.1028847E-2</v>
      </c>
      <c r="P23" s="6" t="s">
        <v>432</v>
      </c>
      <c r="Q23" s="6" t="s">
        <v>432</v>
      </c>
      <c r="R23" s="6">
        <v>5.5144271000000002E-2</v>
      </c>
      <c r="S23" s="6">
        <v>1.8749055960000001</v>
      </c>
      <c r="T23" s="6">
        <v>7.7201994999999995E-2</v>
      </c>
      <c r="U23" s="6">
        <v>1.1028847E-2</v>
      </c>
      <c r="V23" s="6">
        <v>1.1028856600000001</v>
      </c>
      <c r="W23" s="6" t="s">
        <v>432</v>
      </c>
      <c r="X23" s="6">
        <v>3.3086569540594052E-2</v>
      </c>
      <c r="Y23" s="6">
        <v>5.5144282567656751E-2</v>
      </c>
      <c r="Z23" s="6">
        <v>3.7939266406547843E-2</v>
      </c>
      <c r="AA23" s="6">
        <v>8.7127966456897674E-3</v>
      </c>
      <c r="AB23" s="6">
        <v>0.13488291516048842</v>
      </c>
      <c r="AC23" s="6" t="s">
        <v>431</v>
      </c>
      <c r="AD23" s="6" t="s">
        <v>431</v>
      </c>
      <c r="AE23" s="60"/>
      <c r="AF23" s="26">
        <v>47534.371573320117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15.130794126123085</v>
      </c>
      <c r="F24" s="6">
        <v>8.6543311618395702</v>
      </c>
      <c r="G24" s="6">
        <v>33.532884876334371</v>
      </c>
      <c r="H24" s="6">
        <v>0.77586751099999995</v>
      </c>
      <c r="I24" s="6">
        <v>3.9618502264800046</v>
      </c>
      <c r="J24" s="6">
        <v>4.2879128623527096</v>
      </c>
      <c r="K24" s="6">
        <v>4.6826983827282618</v>
      </c>
      <c r="L24" s="6">
        <v>0.96784696524109981</v>
      </c>
      <c r="M24" s="6">
        <v>17.171675416795374</v>
      </c>
      <c r="N24" s="6">
        <v>0.90961956976156733</v>
      </c>
      <c r="O24" s="6">
        <v>0.28153485927873562</v>
      </c>
      <c r="P24" s="6">
        <v>3.0769300715358258E-2</v>
      </c>
      <c r="Q24" s="6">
        <v>4.6244553836743169E-2</v>
      </c>
      <c r="R24" s="6">
        <v>1.048269289649048</v>
      </c>
      <c r="S24" s="6">
        <v>0.22429390373286257</v>
      </c>
      <c r="T24" s="6">
        <v>5.7842754453068936</v>
      </c>
      <c r="U24" s="6">
        <v>1.7597587929291121E-2</v>
      </c>
      <c r="V24" s="6">
        <v>11.198180877080743</v>
      </c>
      <c r="W24" s="6">
        <v>2.4898971725522205</v>
      </c>
      <c r="X24" s="6">
        <v>0.24031315961178648</v>
      </c>
      <c r="Y24" s="6">
        <v>0.392940697884336</v>
      </c>
      <c r="Z24" s="6">
        <v>0.133720599300865</v>
      </c>
      <c r="AA24" s="6">
        <v>0.11141608640973713</v>
      </c>
      <c r="AB24" s="6">
        <v>0.87839054320968901</v>
      </c>
      <c r="AC24" s="6">
        <v>0.10680099999999999</v>
      </c>
      <c r="AD24" s="6">
        <v>7.6934000000000002E-2</v>
      </c>
      <c r="AE24" s="60"/>
      <c r="AF24" s="26">
        <v>36651.332451306254</v>
      </c>
      <c r="AG24" s="26">
        <v>445.24199628320901</v>
      </c>
      <c r="AH24" s="26">
        <v>113067.37240418</v>
      </c>
      <c r="AI24" s="26">
        <v>20969.392371351722</v>
      </c>
      <c r="AJ24" s="26" t="s">
        <v>431</v>
      </c>
      <c r="AK24" s="26" t="s">
        <v>431</v>
      </c>
      <c r="AL24" s="49" t="s">
        <v>49</v>
      </c>
    </row>
    <row r="25" spans="1:38" s="2" customFormat="1" ht="26.25" customHeight="1" thickBot="1" x14ac:dyDescent="0.25">
      <c r="A25" s="70" t="s">
        <v>73</v>
      </c>
      <c r="B25" s="74" t="s">
        <v>74</v>
      </c>
      <c r="C25" s="76" t="s">
        <v>75</v>
      </c>
      <c r="D25" s="72"/>
      <c r="E25" s="6">
        <v>3.1543995902871638</v>
      </c>
      <c r="F25" s="6">
        <v>0.28501675431222617</v>
      </c>
      <c r="G25" s="6">
        <v>0.19869438180022658</v>
      </c>
      <c r="H25" s="6" t="s">
        <v>432</v>
      </c>
      <c r="I25" s="6">
        <v>3.3955467771884087E-2</v>
      </c>
      <c r="J25" s="6">
        <v>3.3955467771884087E-2</v>
      </c>
      <c r="K25" s="6">
        <v>3.3955467771884087E-2</v>
      </c>
      <c r="L25" s="6">
        <v>1.629601785423547E-2</v>
      </c>
      <c r="M25" s="6">
        <v>2.3171572541341869</v>
      </c>
      <c r="N25" s="6">
        <v>9.4643179459463114E-2</v>
      </c>
      <c r="O25" s="6">
        <v>1.2280717922479238E-5</v>
      </c>
      <c r="P25" s="6">
        <v>5.4238178320626545E-4</v>
      </c>
      <c r="Q25" s="6">
        <v>2.3527672870230508E-5</v>
      </c>
      <c r="R25" s="6">
        <v>2.8604777104243397E-3</v>
      </c>
      <c r="S25" s="6">
        <v>1.7368026053981151E-3</v>
      </c>
      <c r="T25" s="6">
        <v>2.377654841874327E-5</v>
      </c>
      <c r="U25" s="6">
        <v>2.3515229092804871E-5</v>
      </c>
      <c r="V25" s="6">
        <v>4.497910914680713E-3</v>
      </c>
      <c r="W25" s="6" t="s">
        <v>432</v>
      </c>
      <c r="X25" s="6">
        <v>4.267144292027866E-6</v>
      </c>
      <c r="Y25" s="6">
        <v>7.8230978448039663E-6</v>
      </c>
      <c r="Z25" s="6">
        <v>2.6669651884958632E-6</v>
      </c>
      <c r="AA25" s="6">
        <v>2.0470541803415281E-3</v>
      </c>
      <c r="AB25" s="6">
        <v>2.0618113876668558E-3</v>
      </c>
      <c r="AC25" s="6" t="s">
        <v>431</v>
      </c>
      <c r="AD25" s="6" t="s">
        <v>431</v>
      </c>
      <c r="AE25" s="60"/>
      <c r="AF25" s="26">
        <v>10244.924577261663</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2.3949865413260243</v>
      </c>
      <c r="F26" s="6">
        <v>0.20651576967261098</v>
      </c>
      <c r="G26" s="6">
        <v>0.1702467515995352</v>
      </c>
      <c r="H26" s="6" t="s">
        <v>432</v>
      </c>
      <c r="I26" s="6">
        <v>1.946815027839446E-2</v>
      </c>
      <c r="J26" s="6">
        <v>1.946815027839446E-2</v>
      </c>
      <c r="K26" s="6">
        <v>1.946815027839446E-2</v>
      </c>
      <c r="L26" s="6">
        <v>9.3264475777259537E-3</v>
      </c>
      <c r="M26" s="6">
        <v>2.5267516983988005</v>
      </c>
      <c r="N26" s="6">
        <v>0.60855363674083363</v>
      </c>
      <c r="O26" s="6">
        <v>1.0625280983437935E-5</v>
      </c>
      <c r="P26" s="6">
        <v>4.6917649019620673E-4</v>
      </c>
      <c r="Q26" s="6">
        <v>2.0298401110567244E-5</v>
      </c>
      <c r="R26" s="6">
        <v>2.4469126863710632E-3</v>
      </c>
      <c r="S26" s="6">
        <v>1.4861659978547105E-3</v>
      </c>
      <c r="T26" s="6">
        <v>2.1899699695098466E-5</v>
      </c>
      <c r="U26" s="6">
        <v>2.0218336181340682E-5</v>
      </c>
      <c r="V26" s="6">
        <v>3.8636435058058633E-3</v>
      </c>
      <c r="W26" s="6" t="s">
        <v>432</v>
      </c>
      <c r="X26" s="6">
        <v>3.2473158289798667E-5</v>
      </c>
      <c r="Y26" s="6">
        <v>5.9534123349312565E-5</v>
      </c>
      <c r="Z26" s="6">
        <v>2.0295723976620415E-5</v>
      </c>
      <c r="AA26" s="6">
        <v>1.3816321140655995E-3</v>
      </c>
      <c r="AB26" s="6">
        <v>1.4939351196813311E-3</v>
      </c>
      <c r="AC26" s="6" t="s">
        <v>431</v>
      </c>
      <c r="AD26" s="6" t="s">
        <v>431</v>
      </c>
      <c r="AE26" s="60"/>
      <c r="AF26" s="26">
        <v>8733.7511286970948</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189.801330498</v>
      </c>
      <c r="F27" s="6">
        <v>54.465433976</v>
      </c>
      <c r="G27" s="6">
        <v>7.929157236</v>
      </c>
      <c r="H27" s="6">
        <v>4.1960784000000002</v>
      </c>
      <c r="I27" s="6">
        <v>9.5859418329999997</v>
      </c>
      <c r="J27" s="6">
        <v>9.5859418329999997</v>
      </c>
      <c r="K27" s="6">
        <v>9.5859418329999997</v>
      </c>
      <c r="L27" s="6">
        <v>7.3995243759999996</v>
      </c>
      <c r="M27" s="6">
        <v>502.84220847500001</v>
      </c>
      <c r="N27" s="6">
        <v>47.795489011000001</v>
      </c>
      <c r="O27" s="6">
        <v>0.16103749000000001</v>
      </c>
      <c r="P27" s="6">
        <v>0.101572431</v>
      </c>
      <c r="Q27" s="6">
        <v>2.7779129999999999E-3</v>
      </c>
      <c r="R27" s="6">
        <v>0.78523990099999996</v>
      </c>
      <c r="S27" s="6">
        <v>27.262625145000001</v>
      </c>
      <c r="T27" s="6">
        <v>1.1306079920000001</v>
      </c>
      <c r="U27" s="6">
        <v>0.160776429</v>
      </c>
      <c r="V27" s="6">
        <v>16.097346176999999</v>
      </c>
      <c r="W27" s="6">
        <v>11.457148636599999</v>
      </c>
      <c r="X27" s="6">
        <v>0.3068589031749</v>
      </c>
      <c r="Y27" s="6">
        <v>0.35012715192799998</v>
      </c>
      <c r="Z27" s="6">
        <v>0.26598169599580002</v>
      </c>
      <c r="AA27" s="6">
        <v>0.30328122777049998</v>
      </c>
      <c r="AB27" s="6">
        <v>1.2262489788705</v>
      </c>
      <c r="AC27" s="6" t="s">
        <v>431</v>
      </c>
      <c r="AD27" s="6">
        <v>2.299569</v>
      </c>
      <c r="AE27" s="60"/>
      <c r="AF27" s="26">
        <v>642239.35279494838</v>
      </c>
      <c r="AG27" s="26" t="s">
        <v>433</v>
      </c>
      <c r="AH27" s="26" t="s">
        <v>433</v>
      </c>
      <c r="AI27" s="26">
        <v>3559.6814579818615</v>
      </c>
      <c r="AJ27" s="26">
        <v>72.040542102031409</v>
      </c>
      <c r="AK27" s="26" t="s">
        <v>431</v>
      </c>
      <c r="AL27" s="49" t="s">
        <v>49</v>
      </c>
    </row>
    <row r="28" spans="1:38" s="2" customFormat="1" ht="26.25" customHeight="1" thickBot="1" x14ac:dyDescent="0.25">
      <c r="A28" s="70" t="s">
        <v>78</v>
      </c>
      <c r="B28" s="70" t="s">
        <v>81</v>
      </c>
      <c r="C28" s="71" t="s">
        <v>82</v>
      </c>
      <c r="D28" s="72"/>
      <c r="E28" s="6">
        <v>39.301363260999999</v>
      </c>
      <c r="F28" s="6">
        <v>6.4034534259999996</v>
      </c>
      <c r="G28" s="6">
        <v>1.6378321600000001</v>
      </c>
      <c r="H28" s="6">
        <v>3.4039028999999998E-2</v>
      </c>
      <c r="I28" s="6">
        <v>4.2668613759999996</v>
      </c>
      <c r="J28" s="6">
        <v>4.2668613759999996</v>
      </c>
      <c r="K28" s="6">
        <v>4.2668613759999996</v>
      </c>
      <c r="L28" s="6">
        <v>2.915895694</v>
      </c>
      <c r="M28" s="6">
        <v>67.359642995000002</v>
      </c>
      <c r="N28" s="6">
        <v>2.445946025</v>
      </c>
      <c r="O28" s="6">
        <v>1.7164301999999999E-2</v>
      </c>
      <c r="P28" s="6">
        <v>1.3535212E-2</v>
      </c>
      <c r="Q28" s="6">
        <v>2.7703E-4</v>
      </c>
      <c r="R28" s="6">
        <v>9.2142188E-2</v>
      </c>
      <c r="S28" s="6">
        <v>2.9172633549999998</v>
      </c>
      <c r="T28" s="6">
        <v>0.119837736</v>
      </c>
      <c r="U28" s="6">
        <v>1.7204285E-2</v>
      </c>
      <c r="V28" s="6">
        <v>1.7266560769999999</v>
      </c>
      <c r="W28" s="6">
        <v>1.2323064765</v>
      </c>
      <c r="X28" s="6">
        <v>4.4309359653700003E-2</v>
      </c>
      <c r="Y28" s="6">
        <v>5.0187105515899999E-2</v>
      </c>
      <c r="Z28" s="6">
        <v>3.8769791371199999E-2</v>
      </c>
      <c r="AA28" s="6">
        <v>4.2168839416500001E-2</v>
      </c>
      <c r="AB28" s="6">
        <v>0.17543509595830001</v>
      </c>
      <c r="AC28" s="6" t="s">
        <v>431</v>
      </c>
      <c r="AD28" s="6">
        <v>0.29244999999999999</v>
      </c>
      <c r="AE28" s="60"/>
      <c r="AF28" s="26">
        <v>104958.91334834372</v>
      </c>
      <c r="AG28" s="26" t="s">
        <v>433</v>
      </c>
      <c r="AH28" s="26" t="s">
        <v>433</v>
      </c>
      <c r="AI28" s="26">
        <v>382.56517740622354</v>
      </c>
      <c r="AJ28" s="26">
        <v>18.861337342250589</v>
      </c>
      <c r="AK28" s="26" t="s">
        <v>431</v>
      </c>
      <c r="AL28" s="49" t="s">
        <v>49</v>
      </c>
    </row>
    <row r="29" spans="1:38" s="2" customFormat="1" ht="26.25" customHeight="1" thickBot="1" x14ac:dyDescent="0.25">
      <c r="A29" s="70" t="s">
        <v>78</v>
      </c>
      <c r="B29" s="70" t="s">
        <v>83</v>
      </c>
      <c r="C29" s="71" t="s">
        <v>84</v>
      </c>
      <c r="D29" s="72"/>
      <c r="E29" s="6">
        <v>209.12584053500001</v>
      </c>
      <c r="F29" s="6">
        <v>8.9815871630000004</v>
      </c>
      <c r="G29" s="6">
        <v>4.2365989590000002</v>
      </c>
      <c r="H29" s="6">
        <v>8.7790834999999998E-2</v>
      </c>
      <c r="I29" s="6">
        <v>5.7450836799999996</v>
      </c>
      <c r="J29" s="6">
        <v>5.7450836799999996</v>
      </c>
      <c r="K29" s="6">
        <v>5.7450836799999996</v>
      </c>
      <c r="L29" s="6">
        <v>3.4415037740000001</v>
      </c>
      <c r="M29" s="6">
        <v>48.888163538999997</v>
      </c>
      <c r="N29" s="6">
        <v>3.6726904130000002</v>
      </c>
      <c r="O29" s="6">
        <v>2.4591205000000001E-2</v>
      </c>
      <c r="P29" s="6">
        <v>3.2350796000000001E-2</v>
      </c>
      <c r="Q29" s="6">
        <v>6.1051900000000001E-4</v>
      </c>
      <c r="R29" s="6">
        <v>0.15413263999999999</v>
      </c>
      <c r="S29" s="6">
        <v>4.1783021460000001</v>
      </c>
      <c r="T29" s="6">
        <v>0.171064096</v>
      </c>
      <c r="U29" s="6">
        <v>2.4789806000000001E-2</v>
      </c>
      <c r="V29" s="6">
        <v>2.507573233</v>
      </c>
      <c r="W29" s="6">
        <v>1.9086009059</v>
      </c>
      <c r="X29" s="6">
        <v>2.7267629948499999E-2</v>
      </c>
      <c r="Y29" s="6">
        <v>0.165120648023</v>
      </c>
      <c r="Z29" s="6">
        <v>0.18451096265229999</v>
      </c>
      <c r="AA29" s="6">
        <v>4.2416313254199998E-2</v>
      </c>
      <c r="AB29" s="6">
        <v>0.41931555387929997</v>
      </c>
      <c r="AC29" s="6" t="s">
        <v>431</v>
      </c>
      <c r="AD29" s="6">
        <v>0.36991499999999999</v>
      </c>
      <c r="AE29" s="60"/>
      <c r="AF29" s="26">
        <v>261837.81381885192</v>
      </c>
      <c r="AG29" s="26" t="s">
        <v>433</v>
      </c>
      <c r="AH29" s="26">
        <v>554.77386000000001</v>
      </c>
      <c r="AI29" s="26">
        <v>863.52988904532856</v>
      </c>
      <c r="AJ29" s="26">
        <v>50.211507715050601</v>
      </c>
      <c r="AK29" s="26" t="s">
        <v>431</v>
      </c>
      <c r="AL29" s="49" t="s">
        <v>49</v>
      </c>
    </row>
    <row r="30" spans="1:38" s="2" customFormat="1" ht="26.25" customHeight="1" thickBot="1" x14ac:dyDescent="0.25">
      <c r="A30" s="70" t="s">
        <v>78</v>
      </c>
      <c r="B30" s="70" t="s">
        <v>85</v>
      </c>
      <c r="C30" s="71" t="s">
        <v>86</v>
      </c>
      <c r="D30" s="72"/>
      <c r="E30" s="6">
        <v>3.3995177600000002</v>
      </c>
      <c r="F30" s="6">
        <v>32.418464714999999</v>
      </c>
      <c r="G30" s="6">
        <v>0.124124531</v>
      </c>
      <c r="H30" s="6">
        <v>2.2126218E-2</v>
      </c>
      <c r="I30" s="6">
        <v>0.50183245399999998</v>
      </c>
      <c r="J30" s="6">
        <v>0.50183245399999998</v>
      </c>
      <c r="K30" s="6">
        <v>0.50183245399999998</v>
      </c>
      <c r="L30" s="6">
        <v>8.7191950000000004E-2</v>
      </c>
      <c r="M30" s="6">
        <v>218.66673559399999</v>
      </c>
      <c r="N30" s="6">
        <v>2.852172967</v>
      </c>
      <c r="O30" s="6">
        <v>1.3804408000000001E-2</v>
      </c>
      <c r="P30" s="6">
        <v>3.6992890000000001E-3</v>
      </c>
      <c r="Q30" s="6">
        <v>1.2756200000000001E-4</v>
      </c>
      <c r="R30" s="6">
        <v>6.0444552999999998E-2</v>
      </c>
      <c r="S30" s="6">
        <v>2.342630201</v>
      </c>
      <c r="T30" s="6">
        <v>9.6923280000000001E-2</v>
      </c>
      <c r="U30" s="6">
        <v>1.374423E-2</v>
      </c>
      <c r="V30" s="6">
        <v>1.3685185200000001</v>
      </c>
      <c r="W30" s="6">
        <v>0.39454724819999998</v>
      </c>
      <c r="X30" s="6">
        <v>5.5153470675999997E-3</v>
      </c>
      <c r="Y30" s="6">
        <v>9.4396585368000004E-3</v>
      </c>
      <c r="Z30" s="6">
        <v>3.6249242640000001E-3</v>
      </c>
      <c r="AA30" s="6">
        <v>1.09557334232E-2</v>
      </c>
      <c r="AB30" s="6">
        <v>2.9535663290499999E-2</v>
      </c>
      <c r="AC30" s="6" t="s">
        <v>431</v>
      </c>
      <c r="AD30" s="6">
        <v>0.31867200000000001</v>
      </c>
      <c r="AE30" s="60"/>
      <c r="AF30" s="26">
        <v>17660.83030829284</v>
      </c>
      <c r="AG30" s="26" t="s">
        <v>433</v>
      </c>
      <c r="AH30" s="26" t="s">
        <v>433</v>
      </c>
      <c r="AI30" s="26">
        <v>155.64687360361918</v>
      </c>
      <c r="AJ30" s="26" t="s">
        <v>433</v>
      </c>
      <c r="AK30" s="26" t="s">
        <v>431</v>
      </c>
      <c r="AL30" s="49" t="s">
        <v>49</v>
      </c>
    </row>
    <row r="31" spans="1:38" s="2" customFormat="1" ht="26.25" customHeight="1" thickBot="1" x14ac:dyDescent="0.25">
      <c r="A31" s="70" t="s">
        <v>78</v>
      </c>
      <c r="B31" s="70" t="s">
        <v>87</v>
      </c>
      <c r="C31" s="71" t="s">
        <v>88</v>
      </c>
      <c r="D31" s="72"/>
      <c r="E31" s="6" t="s">
        <v>431</v>
      </c>
      <c r="F31" s="6">
        <v>16.716588617999999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290235.49873648852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2.9115262070000001</v>
      </c>
      <c r="J32" s="6">
        <v>5.237129758</v>
      </c>
      <c r="K32" s="6">
        <v>7.1142671750000002</v>
      </c>
      <c r="L32" s="6">
        <v>0.31931753200000002</v>
      </c>
      <c r="M32" s="6" t="s">
        <v>431</v>
      </c>
      <c r="N32" s="6">
        <v>6.3733952900000004</v>
      </c>
      <c r="O32" s="6">
        <v>3.1279003E-2</v>
      </c>
      <c r="P32" s="6" t="s">
        <v>432</v>
      </c>
      <c r="Q32" s="6">
        <v>7.4385302E-2</v>
      </c>
      <c r="R32" s="6">
        <v>2.3429040620000001</v>
      </c>
      <c r="S32" s="6">
        <v>51.141938109999998</v>
      </c>
      <c r="T32" s="6">
        <v>0.38238930100000001</v>
      </c>
      <c r="U32" s="6">
        <v>5.8230521E-2</v>
      </c>
      <c r="V32" s="6">
        <v>22.87890599</v>
      </c>
      <c r="W32" s="6" t="s">
        <v>431</v>
      </c>
      <c r="X32" s="6">
        <v>8.2137285354000004E-3</v>
      </c>
      <c r="Y32" s="6">
        <v>4.1750441039999997E-4</v>
      </c>
      <c r="Z32" s="6">
        <v>6.1631603470000003E-4</v>
      </c>
      <c r="AA32" s="6" t="s">
        <v>432</v>
      </c>
      <c r="AB32" s="6">
        <v>9.2475489810999994E-3</v>
      </c>
      <c r="AC32" s="6" t="s">
        <v>431</v>
      </c>
      <c r="AD32" s="6" t="s">
        <v>431</v>
      </c>
      <c r="AE32" s="60"/>
      <c r="AF32" s="26" t="s">
        <v>433</v>
      </c>
      <c r="AG32" s="26" t="s">
        <v>433</v>
      </c>
      <c r="AH32" s="26" t="s">
        <v>433</v>
      </c>
      <c r="AI32" s="26" t="s">
        <v>433</v>
      </c>
      <c r="AJ32" s="26" t="s">
        <v>433</v>
      </c>
      <c r="AK32" s="26">
        <v>323062529.61036009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1.777078696</v>
      </c>
      <c r="J33" s="6">
        <v>3.2908864740000001</v>
      </c>
      <c r="K33" s="6">
        <v>6.5817729309999997</v>
      </c>
      <c r="L33" s="6">
        <v>6.9766788999999996E-2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323062529.61036009</v>
      </c>
      <c r="AL33" s="49" t="s">
        <v>413</v>
      </c>
    </row>
    <row r="34" spans="1:38" s="2" customFormat="1" ht="26.25" customHeight="1" thickBot="1" x14ac:dyDescent="0.25">
      <c r="A34" s="70" t="s">
        <v>70</v>
      </c>
      <c r="B34" s="70" t="s">
        <v>93</v>
      </c>
      <c r="C34" s="71" t="s">
        <v>94</v>
      </c>
      <c r="D34" s="72"/>
      <c r="E34" s="6">
        <v>5.0490473270000003</v>
      </c>
      <c r="F34" s="6">
        <v>0.44805477300000002</v>
      </c>
      <c r="G34" s="6">
        <v>0.103339467</v>
      </c>
      <c r="H34" s="6">
        <v>6.7449600000000001E-4</v>
      </c>
      <c r="I34" s="6">
        <v>0.13200752599999999</v>
      </c>
      <c r="J34" s="6">
        <v>0.138752441</v>
      </c>
      <c r="K34" s="6">
        <v>0.146460909</v>
      </c>
      <c r="L34" s="6">
        <v>8.5804889999999995E-2</v>
      </c>
      <c r="M34" s="6">
        <v>1.0310077520000001</v>
      </c>
      <c r="N34" s="6" t="s">
        <v>432</v>
      </c>
      <c r="O34" s="6">
        <v>9.6356499999999999E-4</v>
      </c>
      <c r="P34" s="6" t="s">
        <v>432</v>
      </c>
      <c r="Q34" s="6" t="s">
        <v>432</v>
      </c>
      <c r="R34" s="6">
        <v>4.8177940000000002E-3</v>
      </c>
      <c r="S34" s="6">
        <v>0.16380497499999999</v>
      </c>
      <c r="T34" s="6">
        <v>6.7449049999999998E-3</v>
      </c>
      <c r="U34" s="6">
        <v>9.6356499999999999E-4</v>
      </c>
      <c r="V34" s="6">
        <v>9.6355860000000002E-2</v>
      </c>
      <c r="W34" s="6">
        <v>4.6732594525000001E-3</v>
      </c>
      <c r="X34" s="6">
        <v>2.8906759500000002E-3</v>
      </c>
      <c r="Y34" s="6">
        <v>4.8177932499999998E-3</v>
      </c>
      <c r="Z34" s="6">
        <v>3.3146417560000001E-3</v>
      </c>
      <c r="AA34" s="6">
        <v>7.612113335E-4</v>
      </c>
      <c r="AB34" s="6">
        <v>1.17843222895E-2</v>
      </c>
      <c r="AC34" s="6" t="s">
        <v>431</v>
      </c>
      <c r="AD34" s="6" t="s">
        <v>431</v>
      </c>
      <c r="AE34" s="60"/>
      <c r="AF34" s="26">
        <v>4152.9377814999998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53.226723202000002</v>
      </c>
      <c r="F36" s="6">
        <v>2.4466790230000002</v>
      </c>
      <c r="G36" s="6">
        <v>17.300686648999999</v>
      </c>
      <c r="H36" s="6">
        <v>6.1567690000000003E-3</v>
      </c>
      <c r="I36" s="6">
        <v>1.7299893470000001</v>
      </c>
      <c r="J36" s="6">
        <v>1.952915636</v>
      </c>
      <c r="K36" s="6">
        <v>1.952915636</v>
      </c>
      <c r="L36" s="6">
        <v>0.35372597099999997</v>
      </c>
      <c r="M36" s="6">
        <v>6.508578097</v>
      </c>
      <c r="N36" s="6">
        <v>0.12235298999999999</v>
      </c>
      <c r="O36" s="6">
        <v>1.0397998E-2</v>
      </c>
      <c r="P36" s="6">
        <v>2.4783502999999998E-2</v>
      </c>
      <c r="Q36" s="6">
        <v>0.10890204000000001</v>
      </c>
      <c r="R36" s="6">
        <v>0.15135245899999999</v>
      </c>
      <c r="S36" s="6">
        <v>0.17590751099999999</v>
      </c>
      <c r="T36" s="6">
        <v>5.8476611380000003</v>
      </c>
      <c r="U36" s="6">
        <v>1.3603240000000001E-2</v>
      </c>
      <c r="V36" s="6">
        <v>1.0554450929999999</v>
      </c>
      <c r="W36" s="6">
        <v>0.16882898259200846</v>
      </c>
      <c r="X36" s="6">
        <v>2.2398613122652801E-3</v>
      </c>
      <c r="Y36" s="6">
        <v>1.200061681287003E-2</v>
      </c>
      <c r="Z36" s="6">
        <v>1.039799630978277E-2</v>
      </c>
      <c r="AA36" s="6">
        <v>2.161633983139359E-3</v>
      </c>
      <c r="AB36" s="6">
        <v>2.6800108418057439E-2</v>
      </c>
      <c r="AC36" s="6">
        <v>7.9979999999999996E-2</v>
      </c>
      <c r="AD36" s="6">
        <v>0.118686</v>
      </c>
      <c r="AE36" s="60"/>
      <c r="AF36" s="26">
        <v>37491.388396054957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0.32423649799999998</v>
      </c>
      <c r="F37" s="6">
        <v>1.2858346E-2</v>
      </c>
      <c r="G37" s="6">
        <v>1.0395632E-2</v>
      </c>
      <c r="H37" s="6" t="s">
        <v>431</v>
      </c>
      <c r="I37" s="6">
        <v>1.4694930000000001E-3</v>
      </c>
      <c r="J37" s="6">
        <v>1.4694930000000001E-3</v>
      </c>
      <c r="K37" s="6">
        <v>1.4694930000000001E-3</v>
      </c>
      <c r="L37" s="6">
        <v>4.5289199999999999E-4</v>
      </c>
      <c r="M37" s="6">
        <v>3.6370239999999998E-2</v>
      </c>
      <c r="N37" s="6">
        <v>2.3425E-5</v>
      </c>
      <c r="O37" s="6">
        <v>2.2510000000000001E-6</v>
      </c>
      <c r="P37" s="6">
        <v>4.7127200000000001E-4</v>
      </c>
      <c r="Q37" s="6">
        <v>5.5758999999999995E-4</v>
      </c>
      <c r="R37" s="6">
        <v>2.5537999999999998E-5</v>
      </c>
      <c r="S37" s="6">
        <v>3.3420000000000002E-5</v>
      </c>
      <c r="T37" s="6">
        <v>3.444E-6</v>
      </c>
      <c r="U37" s="6">
        <v>7.4757000000000003E-5</v>
      </c>
      <c r="V37" s="6">
        <v>6.4008060000000002E-3</v>
      </c>
      <c r="W37" s="6">
        <v>2.4048710999999999E-3</v>
      </c>
      <c r="X37" s="6">
        <v>2.7806775200000001E-6</v>
      </c>
      <c r="Y37" s="6">
        <v>5.51043228E-6</v>
      </c>
      <c r="Z37" s="6">
        <v>4.0442402799999998E-6</v>
      </c>
      <c r="AA37" s="6">
        <v>4.0221922800000002E-6</v>
      </c>
      <c r="AB37" s="6">
        <v>1.6357542359999999E-5</v>
      </c>
      <c r="AC37" s="6">
        <v>2.5000000000000001E-5</v>
      </c>
      <c r="AD37" s="6" t="s">
        <v>431</v>
      </c>
      <c r="AE37" s="60"/>
      <c r="AF37" s="26">
        <v>110.24</v>
      </c>
      <c r="AG37" s="26" t="s">
        <v>431</v>
      </c>
      <c r="AH37" s="26">
        <v>4591.4669999999996</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9.3072554350000001</v>
      </c>
      <c r="F39" s="6">
        <v>0.88519801399999998</v>
      </c>
      <c r="G39" s="6">
        <v>10.165937678000001</v>
      </c>
      <c r="H39" s="6" t="s">
        <v>432</v>
      </c>
      <c r="I39" s="6">
        <v>2.268025996</v>
      </c>
      <c r="J39" s="6">
        <v>2.9370603719999999</v>
      </c>
      <c r="K39" s="6">
        <v>3.6089956700000001</v>
      </c>
      <c r="L39" s="6">
        <v>0.147407237</v>
      </c>
      <c r="M39" s="6">
        <v>4.9637433480000004</v>
      </c>
      <c r="N39" s="6">
        <v>0.80186638499999996</v>
      </c>
      <c r="O39" s="6">
        <v>4.4318213000000002E-2</v>
      </c>
      <c r="P39" s="6">
        <v>2.0401118999999999E-2</v>
      </c>
      <c r="Q39" s="6">
        <v>7.5416290999999996E-2</v>
      </c>
      <c r="R39" s="6">
        <v>1.379158895</v>
      </c>
      <c r="S39" s="6">
        <v>0.21870932600000001</v>
      </c>
      <c r="T39" s="6">
        <v>13.248293283000001</v>
      </c>
      <c r="U39" s="6">
        <v>1.0234629E-2</v>
      </c>
      <c r="V39" s="6">
        <v>1.4201878299999999</v>
      </c>
      <c r="W39" s="6">
        <v>0.95779250354059742</v>
      </c>
      <c r="X39" s="6">
        <v>9.6143145934751345E-2</v>
      </c>
      <c r="Y39" s="6">
        <v>0.17688078882139219</v>
      </c>
      <c r="Z39" s="6">
        <v>8.3464140170272802E-2</v>
      </c>
      <c r="AA39" s="6">
        <v>7.8922940258573895E-2</v>
      </c>
      <c r="AB39" s="6">
        <v>0.4354110151849902</v>
      </c>
      <c r="AC39" s="6">
        <v>2.4382000000000001E-2</v>
      </c>
      <c r="AD39" s="6">
        <v>0.15478500000000001</v>
      </c>
      <c r="AE39" s="60"/>
      <c r="AF39" s="26">
        <v>75868.168004188134</v>
      </c>
      <c r="AG39" s="26">
        <v>1382.462401483542</v>
      </c>
      <c r="AH39" s="26">
        <v>34745.027355191633</v>
      </c>
      <c r="AI39" s="26">
        <v>2511.437576016307</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22.238201616000001</v>
      </c>
      <c r="F41" s="6">
        <v>31.230807631000001</v>
      </c>
      <c r="G41" s="6">
        <v>16.807485197999998</v>
      </c>
      <c r="H41" s="6">
        <v>6.1723804429999998</v>
      </c>
      <c r="I41" s="6">
        <v>41.405270854999998</v>
      </c>
      <c r="J41" s="6">
        <v>42.473843842000001</v>
      </c>
      <c r="K41" s="6">
        <v>44.493756050999998</v>
      </c>
      <c r="L41" s="6">
        <v>6.4101031329999998</v>
      </c>
      <c r="M41" s="6">
        <v>385.06527935899999</v>
      </c>
      <c r="N41" s="6">
        <v>4.2073176160000001</v>
      </c>
      <c r="O41" s="6">
        <v>1.1137786869999999</v>
      </c>
      <c r="P41" s="6">
        <v>0.13347523999999999</v>
      </c>
      <c r="Q41" s="6">
        <v>8.5740435000000004E-2</v>
      </c>
      <c r="R41" s="6">
        <v>2.0830508810000001</v>
      </c>
      <c r="S41" s="6">
        <v>0.80521796700000003</v>
      </c>
      <c r="T41" s="6">
        <v>0.36274772799999999</v>
      </c>
      <c r="U41" s="6">
        <v>6.3336264000000003E-2</v>
      </c>
      <c r="V41" s="6">
        <v>45.674965954000001</v>
      </c>
      <c r="W41" s="6">
        <v>51.182767355218878</v>
      </c>
      <c r="X41" s="6">
        <v>12.737706685427934</v>
      </c>
      <c r="Y41" s="6">
        <v>11.704673515329786</v>
      </c>
      <c r="Z41" s="6">
        <v>4.4866138988934159</v>
      </c>
      <c r="AA41" s="6">
        <v>6.8158952288938606</v>
      </c>
      <c r="AB41" s="6">
        <v>35.744889328544993</v>
      </c>
      <c r="AC41" s="6">
        <v>0.42311100000000001</v>
      </c>
      <c r="AD41" s="6">
        <v>1.6658090000000001</v>
      </c>
      <c r="AE41" s="60"/>
      <c r="AF41" s="26">
        <v>156398.51984431018</v>
      </c>
      <c r="AG41" s="26">
        <v>10691.079443671766</v>
      </c>
      <c r="AH41" s="26">
        <v>106230.43516863465</v>
      </c>
      <c r="AI41" s="26">
        <v>83410.546522498102</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16.336674262999999</v>
      </c>
      <c r="F43" s="6">
        <v>0.92146936599999996</v>
      </c>
      <c r="G43" s="6">
        <v>1.0682248510000001</v>
      </c>
      <c r="H43" s="6" t="s">
        <v>432</v>
      </c>
      <c r="I43" s="6">
        <v>0.59609849400000003</v>
      </c>
      <c r="J43" s="6">
        <v>0.61382687400000002</v>
      </c>
      <c r="K43" s="6">
        <v>0.63144421900000003</v>
      </c>
      <c r="L43" s="6">
        <v>0.40876852800000002</v>
      </c>
      <c r="M43" s="6">
        <v>2.587847827</v>
      </c>
      <c r="N43" s="6">
        <v>3.0899047999999998E-2</v>
      </c>
      <c r="O43" s="6">
        <v>5.3601639999999997E-3</v>
      </c>
      <c r="P43" s="6">
        <v>2.7461719999999998E-3</v>
      </c>
      <c r="Q43" s="6">
        <v>3.447823E-3</v>
      </c>
      <c r="R43" s="6">
        <v>1.5289594E-2</v>
      </c>
      <c r="S43" s="6">
        <v>8.4112930000000002E-3</v>
      </c>
      <c r="T43" s="6">
        <v>0.36293977700000002</v>
      </c>
      <c r="U43" s="6">
        <v>6.8482509999999996E-3</v>
      </c>
      <c r="V43" s="6">
        <v>1.172909472</v>
      </c>
      <c r="W43" s="6">
        <v>7.302466635115977E-2</v>
      </c>
      <c r="X43" s="6">
        <v>5.2210861489848312E-3</v>
      </c>
      <c r="Y43" s="6">
        <v>9.2039408211745111E-3</v>
      </c>
      <c r="Z43" s="6">
        <v>3.4269445910406655E-3</v>
      </c>
      <c r="AA43" s="6">
        <v>3.0649759195720181E-3</v>
      </c>
      <c r="AB43" s="6">
        <v>2.0916947480772025E-2</v>
      </c>
      <c r="AC43" s="6">
        <v>6.5500000000000003E-3</v>
      </c>
      <c r="AD43" s="6">
        <v>0.27207700000000001</v>
      </c>
      <c r="AE43" s="60"/>
      <c r="AF43" s="26">
        <v>21623.155380124772</v>
      </c>
      <c r="AG43" s="26" t="s">
        <v>433</v>
      </c>
      <c r="AH43" s="26">
        <v>2146.5092506073629</v>
      </c>
      <c r="AI43" s="26">
        <v>361.35554744348298</v>
      </c>
      <c r="AJ43" s="26" t="s">
        <v>433</v>
      </c>
      <c r="AK43" s="26" t="s">
        <v>431</v>
      </c>
      <c r="AL43" s="49" t="s">
        <v>49</v>
      </c>
    </row>
    <row r="44" spans="1:38" s="2" customFormat="1" ht="26.25" customHeight="1" thickBot="1" x14ac:dyDescent="0.25">
      <c r="A44" s="70" t="s">
        <v>70</v>
      </c>
      <c r="B44" s="70" t="s">
        <v>111</v>
      </c>
      <c r="C44" s="71" t="s">
        <v>112</v>
      </c>
      <c r="D44" s="72"/>
      <c r="E44" s="6">
        <v>85.126655768000006</v>
      </c>
      <c r="F44" s="6">
        <v>10.858943316</v>
      </c>
      <c r="G44" s="6">
        <v>8.1377494269999993</v>
      </c>
      <c r="H44" s="6">
        <v>1.5654003E-2</v>
      </c>
      <c r="I44" s="6">
        <v>5.3582029520000001</v>
      </c>
      <c r="J44" s="6">
        <v>5.3582029520000001</v>
      </c>
      <c r="K44" s="6">
        <v>5.3582029520000001</v>
      </c>
      <c r="L44" s="6">
        <v>2.9771613490000002</v>
      </c>
      <c r="M44" s="6">
        <v>32.126702610000002</v>
      </c>
      <c r="N44" s="6" t="s">
        <v>432</v>
      </c>
      <c r="O44" s="6">
        <v>2.0368977999999999E-2</v>
      </c>
      <c r="P44" s="6" t="s">
        <v>432</v>
      </c>
      <c r="Q44" s="6" t="s">
        <v>432</v>
      </c>
      <c r="R44" s="6">
        <v>0.101844872</v>
      </c>
      <c r="S44" s="6">
        <v>3.4627258670000001</v>
      </c>
      <c r="T44" s="6">
        <v>0.142582827</v>
      </c>
      <c r="U44" s="6">
        <v>2.0368977999999999E-2</v>
      </c>
      <c r="V44" s="6">
        <v>2.036897572</v>
      </c>
      <c r="W44" s="6" t="s">
        <v>432</v>
      </c>
      <c r="X44" s="6">
        <v>6.115613121443568E-2</v>
      </c>
      <c r="Y44" s="6">
        <v>0.10179567419980361</v>
      </c>
      <c r="Z44" s="6">
        <v>7.006927632812289E-2</v>
      </c>
      <c r="AA44" s="6">
        <v>1.6091490784656128E-2</v>
      </c>
      <c r="AB44" s="6">
        <v>0.24911257252701829</v>
      </c>
      <c r="AC44" s="6" t="s">
        <v>431</v>
      </c>
      <c r="AD44" s="6" t="s">
        <v>431</v>
      </c>
      <c r="AE44" s="60"/>
      <c r="AF44" s="26">
        <v>87785.413952695919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40.748439283000003</v>
      </c>
      <c r="F45" s="6">
        <v>1.7946080310000001</v>
      </c>
      <c r="G45" s="6">
        <v>2.5637257500000001</v>
      </c>
      <c r="H45" s="6">
        <v>4.4865199999999999E-3</v>
      </c>
      <c r="I45" s="6">
        <v>0.83321086499999997</v>
      </c>
      <c r="J45" s="6">
        <v>0.961397159</v>
      </c>
      <c r="K45" s="6">
        <v>0.961397159</v>
      </c>
      <c r="L45" s="6">
        <v>0.258295371</v>
      </c>
      <c r="M45" s="6">
        <v>4.7428926420000002</v>
      </c>
      <c r="N45" s="6">
        <v>8.3321087000000002E-2</v>
      </c>
      <c r="O45" s="6">
        <v>6.4093099999999997E-3</v>
      </c>
      <c r="P45" s="6">
        <v>1.9227942000000001E-2</v>
      </c>
      <c r="Q45" s="6">
        <v>2.5637259999999999E-2</v>
      </c>
      <c r="R45" s="6">
        <v>3.2046573000000002E-2</v>
      </c>
      <c r="S45" s="6">
        <v>0.12818628700000001</v>
      </c>
      <c r="T45" s="6">
        <v>0.64093143900000005</v>
      </c>
      <c r="U45" s="6">
        <v>6.4093099999999997E-3</v>
      </c>
      <c r="V45" s="6">
        <v>0.769117728</v>
      </c>
      <c r="W45" s="6">
        <v>8.3321086988436308E-2</v>
      </c>
      <c r="X45" s="6">
        <v>1.281862876745174E-3</v>
      </c>
      <c r="Y45" s="6">
        <v>6.4093143837258698E-3</v>
      </c>
      <c r="Z45" s="6">
        <v>6.4093143837258698E-3</v>
      </c>
      <c r="AA45" s="6">
        <v>6.40931438372587E-4</v>
      </c>
      <c r="AB45" s="6">
        <v>1.4741423082569502E-2</v>
      </c>
      <c r="AC45" s="6">
        <v>5.1277999999999997E-2</v>
      </c>
      <c r="AD45" s="6">
        <v>2.4353E-2</v>
      </c>
      <c r="AE45" s="60"/>
      <c r="AF45" s="26">
        <v>27624.144993858499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2.5970914120000002</v>
      </c>
      <c r="F47" s="6">
        <v>0.105674746</v>
      </c>
      <c r="G47" s="6">
        <v>0.15936413899999999</v>
      </c>
      <c r="H47" s="6">
        <v>8.7219000000000001E-4</v>
      </c>
      <c r="I47" s="6">
        <v>4.7945627999999997E-2</v>
      </c>
      <c r="J47" s="6">
        <v>5.2008347000000003E-2</v>
      </c>
      <c r="K47" s="6">
        <v>5.4619809999999998E-2</v>
      </c>
      <c r="L47" s="6">
        <v>1.9733427000000001E-2</v>
      </c>
      <c r="M47" s="6">
        <v>1.1051018530000001</v>
      </c>
      <c r="N47" s="6">
        <v>0.31560579999999999</v>
      </c>
      <c r="O47" s="6">
        <v>3.2979199999999998E-4</v>
      </c>
      <c r="P47" s="6">
        <v>8.6042699999999998E-4</v>
      </c>
      <c r="Q47" s="6">
        <v>8.9785400000000001E-4</v>
      </c>
      <c r="R47" s="6">
        <v>3.545636E-3</v>
      </c>
      <c r="S47" s="6">
        <v>4.6854406000000001E-2</v>
      </c>
      <c r="T47" s="6">
        <v>2.2196866999999999E-2</v>
      </c>
      <c r="U47" s="6">
        <v>3.4634100000000001E-4</v>
      </c>
      <c r="V47" s="6">
        <v>4.7971490999999998E-2</v>
      </c>
      <c r="W47" s="6">
        <v>1.081147048415281E-2</v>
      </c>
      <c r="X47" s="6">
        <v>2.7232400690494597E-4</v>
      </c>
      <c r="Y47" s="6">
        <v>5.568740393934353E-4</v>
      </c>
      <c r="Z47" s="6">
        <v>5.1158900329991493E-4</v>
      </c>
      <c r="AA47" s="6">
        <v>5.5625953345926349E-3</v>
      </c>
      <c r="AB47" s="6">
        <v>6.9033823838909308E-3</v>
      </c>
      <c r="AC47" s="6">
        <v>1.707E-3</v>
      </c>
      <c r="AD47" s="6">
        <v>2.454E-3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8.6138802E-2</v>
      </c>
      <c r="J48" s="6">
        <v>0.55990221299999998</v>
      </c>
      <c r="K48" s="6">
        <v>1.1772302939999999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14.356467</v>
      </c>
      <c r="AL48" s="49" t="s">
        <v>122</v>
      </c>
    </row>
    <row r="49" spans="1:38" s="2" customFormat="1" ht="26.25" customHeight="1" thickBot="1" x14ac:dyDescent="0.25">
      <c r="A49" s="70" t="s">
        <v>119</v>
      </c>
      <c r="B49" s="70" t="s">
        <v>123</v>
      </c>
      <c r="C49" s="71" t="s">
        <v>124</v>
      </c>
      <c r="D49" s="72"/>
      <c r="E49" s="6">
        <v>2.3642999000000001E-3</v>
      </c>
      <c r="F49" s="6">
        <v>2.02278997E-2</v>
      </c>
      <c r="G49" s="6">
        <v>2.1015997999999998E-3</v>
      </c>
      <c r="H49" s="6">
        <v>9.7199007000000007E-3</v>
      </c>
      <c r="I49" s="6">
        <v>0.1652382999</v>
      </c>
      <c r="J49" s="6">
        <v>0.39273650049999997</v>
      </c>
      <c r="K49" s="6">
        <v>0.91209440019999999</v>
      </c>
      <c r="L49" s="6" t="s">
        <v>432</v>
      </c>
      <c r="M49" s="6">
        <v>1.2086826990999999</v>
      </c>
      <c r="N49" s="6" t="s">
        <v>432</v>
      </c>
      <c r="O49" s="6" t="s">
        <v>432</v>
      </c>
      <c r="P49" s="6" t="s">
        <v>432</v>
      </c>
      <c r="Q49" s="6" t="s">
        <v>432</v>
      </c>
      <c r="R49" s="6" t="s">
        <v>432</v>
      </c>
      <c r="S49" s="6" t="s">
        <v>432</v>
      </c>
      <c r="T49" s="6" t="s">
        <v>432</v>
      </c>
      <c r="U49" s="6" t="s">
        <v>432</v>
      </c>
      <c r="V49" s="6" t="s">
        <v>432</v>
      </c>
      <c r="W49" s="6" t="s">
        <v>431</v>
      </c>
      <c r="X49" s="6">
        <v>1.192658</v>
      </c>
      <c r="Y49" s="6" t="s">
        <v>432</v>
      </c>
      <c r="Z49" s="6" t="s">
        <v>432</v>
      </c>
      <c r="AA49" s="6" t="s">
        <v>432</v>
      </c>
      <c r="AB49" s="6">
        <v>1.192658</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14.461465589004577</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0.35801925256099998</v>
      </c>
      <c r="AL51" s="49" t="s">
        <v>130</v>
      </c>
    </row>
    <row r="52" spans="1:38" s="2" customFormat="1" ht="26.25" customHeight="1" thickBot="1" x14ac:dyDescent="0.25">
      <c r="A52" s="70" t="s">
        <v>119</v>
      </c>
      <c r="B52" s="74" t="s">
        <v>131</v>
      </c>
      <c r="C52" s="76" t="s">
        <v>392</v>
      </c>
      <c r="D52" s="73"/>
      <c r="E52" s="6">
        <v>1.9666733809000001</v>
      </c>
      <c r="F52" s="6">
        <v>1.0753502630709999</v>
      </c>
      <c r="G52" s="6">
        <v>29.189942661019572</v>
      </c>
      <c r="H52" s="6">
        <v>7.8487323800000008E-3</v>
      </c>
      <c r="I52" s="6">
        <v>0.17907981219999999</v>
      </c>
      <c r="J52" s="6">
        <v>0.41048054626000002</v>
      </c>
      <c r="K52" s="6">
        <v>0.53804010333999996</v>
      </c>
      <c r="L52" s="6">
        <v>2.7760436000000001E-4</v>
      </c>
      <c r="M52" s="6">
        <v>0.49154633322289004</v>
      </c>
      <c r="N52" s="6">
        <v>1.5514936100000001E-3</v>
      </c>
      <c r="O52" s="6">
        <v>3.19425155E-4</v>
      </c>
      <c r="P52" s="6">
        <v>3.6505731999999998E-4</v>
      </c>
      <c r="Q52" s="6">
        <v>9.1264329999999995E-5</v>
      </c>
      <c r="R52" s="6">
        <v>1.597125775E-3</v>
      </c>
      <c r="S52" s="6">
        <v>6.8448247499999998E-4</v>
      </c>
      <c r="T52" s="6">
        <v>3.01172289E-3</v>
      </c>
      <c r="U52" s="6">
        <v>9.1264329999999995E-5</v>
      </c>
      <c r="V52" s="6">
        <v>5.9321814500000003E-4</v>
      </c>
      <c r="W52" s="6">
        <v>1.4813608267333464E-4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53.893241000000003</v>
      </c>
      <c r="AL52" s="49" t="s">
        <v>132</v>
      </c>
    </row>
    <row r="53" spans="1:38" s="2" customFormat="1" ht="26.25" customHeight="1" thickBot="1" x14ac:dyDescent="0.25">
      <c r="A53" s="70" t="s">
        <v>119</v>
      </c>
      <c r="B53" s="74" t="s">
        <v>133</v>
      </c>
      <c r="C53" s="76" t="s">
        <v>134</v>
      </c>
      <c r="D53" s="73"/>
      <c r="E53" s="6" t="s">
        <v>431</v>
      </c>
      <c r="F53" s="6">
        <v>13.186484835</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45.232801728854639</v>
      </c>
      <c r="AL53" s="49" t="s">
        <v>135</v>
      </c>
    </row>
    <row r="54" spans="1:38" s="2" customFormat="1" ht="37.5" customHeight="1" thickBot="1" x14ac:dyDescent="0.25">
      <c r="A54" s="70" t="s">
        <v>119</v>
      </c>
      <c r="B54" s="74" t="s">
        <v>136</v>
      </c>
      <c r="C54" s="76" t="s">
        <v>137</v>
      </c>
      <c r="D54" s="73"/>
      <c r="E54" s="6" t="s">
        <v>431</v>
      </c>
      <c r="F54" s="6">
        <v>2.4535759727620863</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7.8572687036399996E-2</v>
      </c>
      <c r="AL54" s="49" t="s">
        <v>419</v>
      </c>
    </row>
    <row r="55" spans="1:38" s="2" customFormat="1" ht="26.25" customHeight="1" thickBot="1" x14ac:dyDescent="0.25">
      <c r="A55" s="70" t="s">
        <v>119</v>
      </c>
      <c r="B55" s="74" t="s">
        <v>138</v>
      </c>
      <c r="C55" s="76" t="s">
        <v>139</v>
      </c>
      <c r="D55" s="73"/>
      <c r="E55" s="6">
        <v>2.9678624727999998</v>
      </c>
      <c r="F55" s="6">
        <v>0.71090399831022666</v>
      </c>
      <c r="G55" s="6">
        <v>13.2373675504</v>
      </c>
      <c r="H55" s="6" t="s">
        <v>432</v>
      </c>
      <c r="I55" s="6">
        <v>1.60810152E-2</v>
      </c>
      <c r="J55" s="6">
        <v>1.60810152E-2</v>
      </c>
      <c r="K55" s="6">
        <v>1.60810152E-2</v>
      </c>
      <c r="L55" s="6">
        <v>4.0202537999999997E-4</v>
      </c>
      <c r="M55" s="6">
        <v>0.67858602239999999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656.34929999999997</v>
      </c>
      <c r="AG55" s="26" t="s">
        <v>431</v>
      </c>
      <c r="AH55" s="26">
        <v>78.572687036399998</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29357.596000000001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7.0956195538859998E-2</v>
      </c>
      <c r="J58" s="6">
        <v>0.47304130559239999</v>
      </c>
      <c r="K58" s="6">
        <v>0.9460826101848</v>
      </c>
      <c r="L58" s="6">
        <v>3.2639815047875602E-4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2199.86467343</v>
      </c>
      <c r="AL58" s="49" t="s">
        <v>148</v>
      </c>
    </row>
    <row r="59" spans="1:38" s="2" customFormat="1" ht="26.25" customHeight="1" thickBot="1" x14ac:dyDescent="0.25">
      <c r="A59" s="70" t="s">
        <v>53</v>
      </c>
      <c r="B59" s="78" t="s">
        <v>149</v>
      </c>
      <c r="C59" s="71" t="s">
        <v>402</v>
      </c>
      <c r="D59" s="72"/>
      <c r="E59" s="6" t="s">
        <v>432</v>
      </c>
      <c r="F59" s="6">
        <v>4.7458195000000002E-2</v>
      </c>
      <c r="G59" s="6" t="s">
        <v>432</v>
      </c>
      <c r="H59" s="6">
        <v>8.4979529999999998E-2</v>
      </c>
      <c r="I59" s="6">
        <v>0.74182162399999996</v>
      </c>
      <c r="J59" s="6">
        <v>0.846924762</v>
      </c>
      <c r="K59" s="6">
        <v>0.95522142399999999</v>
      </c>
      <c r="L59" s="6">
        <v>1.227845E-3</v>
      </c>
      <c r="M59" s="6" t="s">
        <v>432</v>
      </c>
      <c r="N59" s="6">
        <v>8.1030271079999991</v>
      </c>
      <c r="O59" s="6">
        <v>0.39197922400000001</v>
      </c>
      <c r="P59" s="6">
        <v>3.3065540000000002E-3</v>
      </c>
      <c r="Q59" s="6">
        <v>0.85797912700000001</v>
      </c>
      <c r="R59" s="6">
        <v>1.07352669</v>
      </c>
      <c r="S59" s="6">
        <v>1.9266319E-2</v>
      </c>
      <c r="T59" s="6">
        <v>1.4585739740000001</v>
      </c>
      <c r="U59" s="6">
        <v>4.1271089090000004</v>
      </c>
      <c r="V59" s="6">
        <v>0.47532386999999998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5006.7230000000009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1.665025368</v>
      </c>
      <c r="J60" s="6">
        <v>16.650253667000001</v>
      </c>
      <c r="K60" s="6">
        <v>33.966517478</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333005.07334992109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0.70625833199999999</v>
      </c>
      <c r="J61" s="6">
        <v>7.0625833089999999</v>
      </c>
      <c r="K61" s="6">
        <v>14.090375582</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86977627.025280267</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2.5285222E-2</v>
      </c>
      <c r="J62" s="6">
        <v>0.25285222699999998</v>
      </c>
      <c r="K62" s="6">
        <v>0.50570445600000002</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42142.038027873525</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0.59972320000000001</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513.50599999999997</v>
      </c>
      <c r="AL64" s="49" t="s">
        <v>160</v>
      </c>
    </row>
    <row r="65" spans="1:38" s="2" customFormat="1" ht="26.25" customHeight="1" thickBot="1" x14ac:dyDescent="0.25">
      <c r="A65" s="70" t="s">
        <v>53</v>
      </c>
      <c r="B65" s="74" t="s">
        <v>161</v>
      </c>
      <c r="C65" s="71" t="s">
        <v>162</v>
      </c>
      <c r="D65" s="72"/>
      <c r="E65" s="6">
        <v>2.18086741706</v>
      </c>
      <c r="F65" s="6" t="s">
        <v>431</v>
      </c>
      <c r="G65" s="6" t="s">
        <v>431</v>
      </c>
      <c r="H65" s="6">
        <v>1.1399312409999999E-2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892.75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1.9852860000000002E-3</v>
      </c>
      <c r="J67" s="6">
        <v>2.6470479999999999E-3</v>
      </c>
      <c r="K67" s="6">
        <v>3.3088100000000001E-3</v>
      </c>
      <c r="L67" s="6">
        <v>3.5735000000000003E-5</v>
      </c>
      <c r="M67" s="6">
        <v>6.9899529999999999</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7.8128280000000008E-3</v>
      </c>
      <c r="F68" s="6" t="s">
        <v>432</v>
      </c>
      <c r="G68" s="6">
        <v>0.28719377000000001</v>
      </c>
      <c r="H68" s="6" t="s">
        <v>432</v>
      </c>
      <c r="I68" s="6">
        <v>1.3021380000000001E-2</v>
      </c>
      <c r="J68" s="6">
        <v>1.736184E-2</v>
      </c>
      <c r="K68" s="6">
        <v>2.1702300000000001E-2</v>
      </c>
      <c r="L68" s="6">
        <v>2.3438500000000001E-4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0.71165699999999998</v>
      </c>
      <c r="I69" s="6">
        <v>2.8890000000000001E-3</v>
      </c>
      <c r="J69" s="6">
        <v>3.852E-3</v>
      </c>
      <c r="K69" s="6">
        <v>4.8149999999999998E-3</v>
      </c>
      <c r="L69" s="6">
        <v>5.2002000000000001E-5</v>
      </c>
      <c r="M69" s="6">
        <v>16.223661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1.1552425799999999</v>
      </c>
      <c r="F70" s="6">
        <v>8.7290787890000008</v>
      </c>
      <c r="G70" s="6">
        <v>6.7587187942389884</v>
      </c>
      <c r="H70" s="6">
        <v>1.7824948009774322</v>
      </c>
      <c r="I70" s="6">
        <v>1.9811306457695368</v>
      </c>
      <c r="J70" s="6">
        <v>2.6749522276927156</v>
      </c>
      <c r="K70" s="6">
        <v>3.3970769826153537</v>
      </c>
      <c r="L70" s="6">
        <v>3.8080881670251664E-2</v>
      </c>
      <c r="M70" s="6">
        <v>0.33618799999999999</v>
      </c>
      <c r="N70" s="6" t="s">
        <v>432</v>
      </c>
      <c r="O70" s="6" t="s">
        <v>432</v>
      </c>
      <c r="P70" s="6">
        <v>0.683983271</v>
      </c>
      <c r="Q70" s="6" t="s">
        <v>432</v>
      </c>
      <c r="R70" s="6" t="s">
        <v>432</v>
      </c>
      <c r="S70" s="6" t="s">
        <v>432</v>
      </c>
      <c r="T70" s="6" t="s">
        <v>432</v>
      </c>
      <c r="U70" s="6" t="s">
        <v>432</v>
      </c>
      <c r="V70" s="6" t="s">
        <v>432</v>
      </c>
      <c r="W70" s="6" t="s">
        <v>432</v>
      </c>
      <c r="X70" s="6" t="s">
        <v>432</v>
      </c>
      <c r="Y70" s="6" t="s">
        <v>432</v>
      </c>
      <c r="Z70" s="6" t="s">
        <v>432</v>
      </c>
      <c r="AA70" s="6" t="s">
        <v>432</v>
      </c>
      <c r="AB70" s="6" t="s">
        <v>432</v>
      </c>
      <c r="AC70" s="6">
        <v>166.78399999999999</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1.629913194415</v>
      </c>
      <c r="F72" s="6">
        <v>1.4378893966849999</v>
      </c>
      <c r="G72" s="6">
        <v>1.311856911908396</v>
      </c>
      <c r="H72" s="6" t="s">
        <v>432</v>
      </c>
      <c r="I72" s="6">
        <v>0.9460186400149635</v>
      </c>
      <c r="J72" s="6">
        <v>1.1500107835719617</v>
      </c>
      <c r="K72" s="6">
        <v>2.0976532377255479</v>
      </c>
      <c r="L72" s="6">
        <v>3.2366087472200003E-2</v>
      </c>
      <c r="M72" s="6">
        <v>91.031843112999994</v>
      </c>
      <c r="N72" s="6">
        <v>37.593179938316901</v>
      </c>
      <c r="O72" s="6">
        <v>1.7244893294112456</v>
      </c>
      <c r="P72" s="6">
        <v>1.0399728774469863</v>
      </c>
      <c r="Q72" s="6">
        <v>0.1134976018503656</v>
      </c>
      <c r="R72" s="6">
        <v>2.351713794264275</v>
      </c>
      <c r="S72" s="6">
        <v>1.7600645305639129</v>
      </c>
      <c r="T72" s="6">
        <v>5.4767940368344794</v>
      </c>
      <c r="U72" s="6">
        <v>0.12033738500000001</v>
      </c>
      <c r="V72" s="6">
        <v>30.435851150121586</v>
      </c>
      <c r="W72" s="6">
        <v>62.202198816658886</v>
      </c>
      <c r="X72" s="6" t="s">
        <v>434</v>
      </c>
      <c r="Y72" s="6" t="s">
        <v>434</v>
      </c>
      <c r="Z72" s="6" t="s">
        <v>434</v>
      </c>
      <c r="AA72" s="6" t="s">
        <v>434</v>
      </c>
      <c r="AB72" s="6">
        <v>9.9814794444799997</v>
      </c>
      <c r="AC72" s="6">
        <v>0.20085686999999999</v>
      </c>
      <c r="AD72" s="6">
        <v>31.242940610000002</v>
      </c>
      <c r="AE72" s="60"/>
      <c r="AF72" s="26" t="s">
        <v>431</v>
      </c>
      <c r="AG72" s="26" t="s">
        <v>431</v>
      </c>
      <c r="AH72" s="26" t="s">
        <v>431</v>
      </c>
      <c r="AI72" s="26" t="s">
        <v>431</v>
      </c>
      <c r="AJ72" s="26" t="s">
        <v>431</v>
      </c>
      <c r="AK72" s="26">
        <v>16530.329000000002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0.1836564</v>
      </c>
      <c r="J73" s="6">
        <v>0.26017990000000002</v>
      </c>
      <c r="K73" s="6">
        <v>0.30609399999999998</v>
      </c>
      <c r="L73" s="6">
        <v>1.8365639999999999E-2</v>
      </c>
      <c r="M73" s="6" t="s">
        <v>431</v>
      </c>
      <c r="N73" s="6">
        <v>0.15650675999999999</v>
      </c>
      <c r="O73" s="6">
        <v>4.7537100000000004E-3</v>
      </c>
      <c r="P73" s="6" t="s">
        <v>432</v>
      </c>
      <c r="Q73" s="6">
        <v>1.1091989999999999E-2</v>
      </c>
      <c r="R73" s="6">
        <v>3.04725E-3</v>
      </c>
      <c r="S73" s="6">
        <v>5.9726099999999997E-3</v>
      </c>
      <c r="T73" s="6">
        <v>1.4626800000000001E-3</v>
      </c>
      <c r="U73" s="6" t="s">
        <v>432</v>
      </c>
      <c r="V73" s="6">
        <v>0.75693690000000002</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306.09399999999999</v>
      </c>
      <c r="AL73" s="49" t="s">
        <v>184</v>
      </c>
    </row>
    <row r="74" spans="1:38" s="2" customFormat="1" ht="26.25" customHeight="1" thickBot="1" x14ac:dyDescent="0.25">
      <c r="A74" s="70" t="s">
        <v>53</v>
      </c>
      <c r="B74" s="70" t="s">
        <v>185</v>
      </c>
      <c r="C74" s="71" t="s">
        <v>186</v>
      </c>
      <c r="D74" s="72"/>
      <c r="E74" s="6">
        <v>0.38026300000000002</v>
      </c>
      <c r="F74" s="6" t="s">
        <v>431</v>
      </c>
      <c r="G74" s="6">
        <v>3.6421000000000001</v>
      </c>
      <c r="H74" s="6" t="s">
        <v>432</v>
      </c>
      <c r="I74" s="6">
        <v>0.73693000099999995</v>
      </c>
      <c r="J74" s="6">
        <v>1.6934400009999999</v>
      </c>
      <c r="K74" s="6">
        <v>2.2492000000000001</v>
      </c>
      <c r="L74" s="6">
        <v>1.6949391000000001E-2</v>
      </c>
      <c r="M74" s="6">
        <v>45.63156</v>
      </c>
      <c r="N74" s="6" t="s">
        <v>432</v>
      </c>
      <c r="O74" s="6" t="s">
        <v>432</v>
      </c>
      <c r="P74" s="6" t="s">
        <v>432</v>
      </c>
      <c r="Q74" s="6" t="s">
        <v>432</v>
      </c>
      <c r="R74" s="6" t="s">
        <v>432</v>
      </c>
      <c r="S74" s="6" t="s">
        <v>432</v>
      </c>
      <c r="T74" s="6" t="s">
        <v>431</v>
      </c>
      <c r="U74" s="6" t="s">
        <v>432</v>
      </c>
      <c r="V74" s="6" t="s">
        <v>431</v>
      </c>
      <c r="W74" s="6">
        <v>8.4909999999999997</v>
      </c>
      <c r="X74" s="6">
        <v>1.5497370699999999</v>
      </c>
      <c r="Y74" s="6">
        <v>1.5392520199999999</v>
      </c>
      <c r="Z74" s="6">
        <v>1.5392520199999999</v>
      </c>
      <c r="AA74" s="6">
        <v>0.18971521</v>
      </c>
      <c r="AB74" s="6">
        <v>4.8179563200000004</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0.57776000100000002</v>
      </c>
      <c r="H76" s="6" t="s">
        <v>432</v>
      </c>
      <c r="I76" s="6">
        <v>9.2441599999999995E-4</v>
      </c>
      <c r="J76" s="6">
        <v>1.8488319999999999E-3</v>
      </c>
      <c r="K76" s="6">
        <v>2.3110399999999999E-3</v>
      </c>
      <c r="L76" s="6" t="s">
        <v>432</v>
      </c>
      <c r="M76" s="6" t="s">
        <v>432</v>
      </c>
      <c r="N76" s="6">
        <v>0.1271072</v>
      </c>
      <c r="O76" s="6">
        <v>5.7775999999999999E-3</v>
      </c>
      <c r="P76" s="6" t="s">
        <v>432</v>
      </c>
      <c r="Q76" s="6">
        <v>3.4665599999999998E-2</v>
      </c>
      <c r="R76" s="6" t="s">
        <v>432</v>
      </c>
      <c r="S76" s="6" t="s">
        <v>432</v>
      </c>
      <c r="T76" s="6" t="s">
        <v>432</v>
      </c>
      <c r="U76" s="6" t="s">
        <v>432</v>
      </c>
      <c r="V76" s="6">
        <v>5.7775999999999999E-3</v>
      </c>
      <c r="W76" s="6">
        <v>0.3697664</v>
      </c>
      <c r="X76" s="6" t="s">
        <v>432</v>
      </c>
      <c r="Y76" s="6" t="s">
        <v>432</v>
      </c>
      <c r="Z76" s="6" t="s">
        <v>432</v>
      </c>
      <c r="AA76" s="6" t="s">
        <v>432</v>
      </c>
      <c r="AB76" s="6" t="s">
        <v>432</v>
      </c>
      <c r="AC76" s="6" t="s">
        <v>432</v>
      </c>
      <c r="AD76" s="6">
        <v>2.9999999999999997E-4</v>
      </c>
      <c r="AE76" s="60"/>
      <c r="AF76" s="26" t="s">
        <v>431</v>
      </c>
      <c r="AG76" s="26" t="s">
        <v>431</v>
      </c>
      <c r="AH76" s="26" t="s">
        <v>431</v>
      </c>
      <c r="AI76" s="26" t="s">
        <v>431</v>
      </c>
      <c r="AJ76" s="26" t="s">
        <v>431</v>
      </c>
      <c r="AK76" s="26">
        <v>115.55200000000001</v>
      </c>
      <c r="AL76" s="49" t="s">
        <v>193</v>
      </c>
    </row>
    <row r="77" spans="1:38" s="2" customFormat="1" ht="26.25" customHeight="1" thickBot="1" x14ac:dyDescent="0.25">
      <c r="A77" s="70" t="s">
        <v>53</v>
      </c>
      <c r="B77" s="70" t="s">
        <v>194</v>
      </c>
      <c r="C77" s="71" t="s">
        <v>195</v>
      </c>
      <c r="D77" s="72"/>
      <c r="E77" s="6" t="s">
        <v>432</v>
      </c>
      <c r="F77" s="6" t="s">
        <v>432</v>
      </c>
      <c r="G77" s="6">
        <v>0.71399305000000002</v>
      </c>
      <c r="H77" s="6" t="s">
        <v>432</v>
      </c>
      <c r="I77" s="6">
        <v>7.4124560000000004E-3</v>
      </c>
      <c r="J77" s="6">
        <v>8.0820690000000008E-3</v>
      </c>
      <c r="K77" s="6">
        <v>9.2344249999999992E-3</v>
      </c>
      <c r="L77" s="6" t="s">
        <v>432</v>
      </c>
      <c r="M77" s="6" t="s">
        <v>432</v>
      </c>
      <c r="N77" s="6">
        <v>0.14124181</v>
      </c>
      <c r="O77" s="6">
        <v>3.363642E-2</v>
      </c>
      <c r="P77" s="6">
        <v>0.28973923499999998</v>
      </c>
      <c r="Q77" s="6">
        <v>1.8687E-3</v>
      </c>
      <c r="R77" s="6" t="s">
        <v>432</v>
      </c>
      <c r="S77" s="6" t="s">
        <v>432</v>
      </c>
      <c r="T77" s="6" t="s">
        <v>432</v>
      </c>
      <c r="U77" s="6" t="s">
        <v>432</v>
      </c>
      <c r="V77" s="6">
        <v>2.9743249999999999</v>
      </c>
      <c r="W77" s="6">
        <v>2.7251650000000001</v>
      </c>
      <c r="X77" s="6" t="s">
        <v>432</v>
      </c>
      <c r="Y77" s="6" t="s">
        <v>432</v>
      </c>
      <c r="Z77" s="6" t="s">
        <v>432</v>
      </c>
      <c r="AA77" s="6" t="s">
        <v>432</v>
      </c>
      <c r="AB77" s="6" t="s">
        <v>432</v>
      </c>
      <c r="AC77" s="6" t="s">
        <v>432</v>
      </c>
      <c r="AD77" s="6">
        <v>6.5824760000000003E-4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2.2294499999999999</v>
      </c>
      <c r="H78" s="6" t="s">
        <v>432</v>
      </c>
      <c r="I78" s="6">
        <v>3.2488461539999999E-2</v>
      </c>
      <c r="J78" s="6">
        <v>4.231E-2</v>
      </c>
      <c r="K78" s="6">
        <v>0.11409999999999999</v>
      </c>
      <c r="L78" s="6">
        <v>3.2488462000000002E-5</v>
      </c>
      <c r="M78" s="6" t="s">
        <v>432</v>
      </c>
      <c r="N78" s="6">
        <v>4.7723599999999999</v>
      </c>
      <c r="O78" s="6">
        <v>0.22559000000000001</v>
      </c>
      <c r="P78" s="6">
        <v>5.126E-2</v>
      </c>
      <c r="Q78" s="6">
        <v>1.2421</v>
      </c>
      <c r="R78" s="6">
        <v>6.2585459999999999</v>
      </c>
      <c r="S78" s="6">
        <v>10.832879999999999</v>
      </c>
      <c r="T78" s="6">
        <v>0.26283000000000001</v>
      </c>
      <c r="U78" s="6" t="s">
        <v>432</v>
      </c>
      <c r="V78" s="6">
        <v>2.3842099999999999</v>
      </c>
      <c r="W78" s="6">
        <v>1.25298026</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58.664063261000003</v>
      </c>
      <c r="G82" s="6" t="s">
        <v>431</v>
      </c>
      <c r="H82" s="6" t="s">
        <v>431</v>
      </c>
      <c r="I82" s="6" t="s">
        <v>432</v>
      </c>
      <c r="J82" s="6" t="s">
        <v>431</v>
      </c>
      <c r="K82" s="6" t="s">
        <v>431</v>
      </c>
      <c r="L82" s="6" t="s">
        <v>431</v>
      </c>
      <c r="M82" s="6" t="s">
        <v>431</v>
      </c>
      <c r="N82" s="6" t="s">
        <v>431</v>
      </c>
      <c r="O82" s="6" t="s">
        <v>431</v>
      </c>
      <c r="P82" s="6">
        <v>0.22227996</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2.0116446950000002</v>
      </c>
      <c r="G83" s="6" t="s">
        <v>432</v>
      </c>
      <c r="H83" s="6" t="s">
        <v>431</v>
      </c>
      <c r="I83" s="6">
        <v>5.9326208999999998E-2</v>
      </c>
      <c r="J83" s="6">
        <v>0.86557908299999997</v>
      </c>
      <c r="K83" s="6">
        <v>1.546371621</v>
      </c>
      <c r="L83" s="6">
        <v>3.381593E-3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3.2630118999999999E-2</v>
      </c>
      <c r="G84" s="6" t="s">
        <v>431</v>
      </c>
      <c r="H84" s="6" t="s">
        <v>431</v>
      </c>
      <c r="I84" s="6">
        <v>2.0080074999999999E-2</v>
      </c>
      <c r="J84" s="6">
        <v>0.100400372</v>
      </c>
      <c r="K84" s="6">
        <v>0.40160149299999998</v>
      </c>
      <c r="L84" s="6">
        <v>2.6089999999999999E-6</v>
      </c>
      <c r="M84" s="6">
        <v>2.3845089999999999E-3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251000.93104701</v>
      </c>
      <c r="AL84" s="49" t="s">
        <v>412</v>
      </c>
    </row>
    <row r="85" spans="1:38" s="2" customFormat="1" ht="26.25" customHeight="1" thickBot="1" x14ac:dyDescent="0.25">
      <c r="A85" s="70" t="s">
        <v>208</v>
      </c>
      <c r="B85" s="76" t="s">
        <v>215</v>
      </c>
      <c r="C85" s="82" t="s">
        <v>403</v>
      </c>
      <c r="D85" s="72"/>
      <c r="E85" s="6" t="s">
        <v>431</v>
      </c>
      <c r="F85" s="6">
        <v>169.91450237399999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760.3433478291995</v>
      </c>
      <c r="AL85" s="49" t="s">
        <v>216</v>
      </c>
    </row>
    <row r="86" spans="1:38" s="2" customFormat="1" ht="26.25" customHeight="1" thickBot="1" x14ac:dyDescent="0.25">
      <c r="A86" s="70" t="s">
        <v>208</v>
      </c>
      <c r="B86" s="76" t="s">
        <v>217</v>
      </c>
      <c r="C86" s="80" t="s">
        <v>218</v>
      </c>
      <c r="D86" s="72"/>
      <c r="E86" s="6" t="s">
        <v>431</v>
      </c>
      <c r="F86" s="6">
        <v>28.553738078999999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2.228373173</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2.228373169842</v>
      </c>
      <c r="AL87" s="49" t="s">
        <v>219</v>
      </c>
    </row>
    <row r="88" spans="1:38" s="2" customFormat="1" ht="26.25" customHeight="1" thickBot="1" x14ac:dyDescent="0.25">
      <c r="A88" s="70" t="s">
        <v>208</v>
      </c>
      <c r="B88" s="76" t="s">
        <v>222</v>
      </c>
      <c r="C88" s="80" t="s">
        <v>223</v>
      </c>
      <c r="D88" s="72"/>
      <c r="E88" s="6" t="s">
        <v>432</v>
      </c>
      <c r="F88" s="6">
        <v>56.699955088999999</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32.391642361000002</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34.805136404000002</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3.7560013929013593E-4</v>
      </c>
      <c r="Y90" s="6">
        <v>1.8958864173692573E-4</v>
      </c>
      <c r="Z90" s="6">
        <v>1.8958864173692573E-4</v>
      </c>
      <c r="AA90" s="6">
        <v>1.8958864173692573E-4</v>
      </c>
      <c r="AB90" s="6">
        <v>9.4436606450091316E-4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7.4636685999999994E-2</v>
      </c>
      <c r="F91" s="6">
        <v>0.198422978</v>
      </c>
      <c r="G91" s="6">
        <v>9.7918950000000001E-3</v>
      </c>
      <c r="H91" s="6">
        <v>0.17013540599999999</v>
      </c>
      <c r="I91" s="6">
        <v>1.2753127120000001</v>
      </c>
      <c r="J91" s="6">
        <v>1.430880664</v>
      </c>
      <c r="K91" s="6">
        <v>1.463012352</v>
      </c>
      <c r="L91" s="6">
        <v>0.49810727199999999</v>
      </c>
      <c r="M91" s="6">
        <v>2.2820890349999998</v>
      </c>
      <c r="N91" s="6">
        <v>2.5420019999999998E-3</v>
      </c>
      <c r="O91" s="6">
        <v>0.22138581099999999</v>
      </c>
      <c r="P91" s="6">
        <v>1.8699999999999999E-7</v>
      </c>
      <c r="Q91" s="6">
        <v>4.313E-6</v>
      </c>
      <c r="R91" s="6">
        <v>5.0578999999999998E-5</v>
      </c>
      <c r="S91" s="6">
        <v>0.222820615</v>
      </c>
      <c r="T91" s="6">
        <v>0.110787777</v>
      </c>
      <c r="U91" s="6" t="s">
        <v>432</v>
      </c>
      <c r="V91" s="6">
        <v>0.11153352</v>
      </c>
      <c r="W91" s="6">
        <v>4.0996483360686998E-3</v>
      </c>
      <c r="X91" s="6">
        <v>4.5506096530362567E-3</v>
      </c>
      <c r="Y91" s="6">
        <v>1.844841751230915E-3</v>
      </c>
      <c r="Z91" s="6">
        <v>1.844841751230915E-3</v>
      </c>
      <c r="AA91" s="6">
        <v>1.844841751230915E-3</v>
      </c>
      <c r="AB91" s="6">
        <v>1.0085134906729002E-2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1.4876400000000001</v>
      </c>
      <c r="F92" s="6">
        <v>3.220042801</v>
      </c>
      <c r="G92" s="6">
        <v>2.9778500000000001</v>
      </c>
      <c r="H92" s="6" t="s">
        <v>432</v>
      </c>
      <c r="I92" s="6">
        <v>0.38956020000000002</v>
      </c>
      <c r="J92" s="6">
        <v>0.51941360000000003</v>
      </c>
      <c r="K92" s="6">
        <v>0.64926700000000004</v>
      </c>
      <c r="L92" s="6">
        <v>1.01285652E-2</v>
      </c>
      <c r="M92" s="6">
        <v>7.6719609999999996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1639.1679999999999</v>
      </c>
      <c r="AL92" s="49" t="s">
        <v>231</v>
      </c>
    </row>
    <row r="93" spans="1:38" s="2" customFormat="1" ht="26.25" customHeight="1" thickBot="1" x14ac:dyDescent="0.25">
      <c r="A93" s="70" t="s">
        <v>53</v>
      </c>
      <c r="B93" s="74" t="s">
        <v>232</v>
      </c>
      <c r="C93" s="71" t="s">
        <v>405</v>
      </c>
      <c r="D93" s="77"/>
      <c r="E93" s="6" t="s">
        <v>431</v>
      </c>
      <c r="F93" s="6">
        <v>21.530759043</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6449.7290680263659</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1.996410456</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3337.9721179624662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8.0263371999999999E-2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0.84794810300000001</v>
      </c>
      <c r="F99" s="6">
        <v>23.838151592999999</v>
      </c>
      <c r="G99" s="6" t="s">
        <v>431</v>
      </c>
      <c r="H99" s="6">
        <v>32.236153078000001</v>
      </c>
      <c r="I99" s="6">
        <v>0.46957504999999999</v>
      </c>
      <c r="J99" s="6">
        <v>0.72154214999999999</v>
      </c>
      <c r="K99" s="6">
        <v>1.5805209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1145.3050000000001</v>
      </c>
      <c r="AL99" s="49" t="s">
        <v>245</v>
      </c>
    </row>
    <row r="100" spans="1:38" s="2" customFormat="1" ht="26.25" customHeight="1" thickBot="1" x14ac:dyDescent="0.25">
      <c r="A100" s="70" t="s">
        <v>243</v>
      </c>
      <c r="B100" s="70" t="s">
        <v>246</v>
      </c>
      <c r="C100" s="71" t="s">
        <v>408</v>
      </c>
      <c r="D100" s="84"/>
      <c r="E100" s="6">
        <v>1.3849725980000001</v>
      </c>
      <c r="F100" s="6">
        <v>18.095370561999999</v>
      </c>
      <c r="G100" s="6" t="s">
        <v>431</v>
      </c>
      <c r="H100" s="6">
        <v>39.863644784000002</v>
      </c>
      <c r="I100" s="6">
        <v>0.34952687999999998</v>
      </c>
      <c r="J100" s="6">
        <v>0.52429031999999998</v>
      </c>
      <c r="K100" s="6">
        <v>1.1456714400000001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5313.4070019418159</v>
      </c>
      <c r="AL100" s="49" t="s">
        <v>245</v>
      </c>
    </row>
    <row r="101" spans="1:38" s="2" customFormat="1" ht="26.25" customHeight="1" thickBot="1" x14ac:dyDescent="0.25">
      <c r="A101" s="70" t="s">
        <v>243</v>
      </c>
      <c r="B101" s="70" t="s">
        <v>247</v>
      </c>
      <c r="C101" s="71" t="s">
        <v>248</v>
      </c>
      <c r="D101" s="84"/>
      <c r="E101" s="6">
        <v>0.39043727299999997</v>
      </c>
      <c r="F101" s="6">
        <v>1.4456397949999999</v>
      </c>
      <c r="G101" s="6" t="s">
        <v>431</v>
      </c>
      <c r="H101" s="6">
        <v>10.686379496000001</v>
      </c>
      <c r="I101" s="6">
        <v>0.11281786000000001</v>
      </c>
      <c r="J101" s="6">
        <v>0.33845357999999998</v>
      </c>
      <c r="K101" s="6">
        <v>0.78972502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23745.007000000001</v>
      </c>
      <c r="AL101" s="49" t="s">
        <v>245</v>
      </c>
    </row>
    <row r="102" spans="1:38" s="2" customFormat="1" ht="26.25" customHeight="1" thickBot="1" x14ac:dyDescent="0.25">
      <c r="A102" s="70" t="s">
        <v>243</v>
      </c>
      <c r="B102" s="70" t="s">
        <v>249</v>
      </c>
      <c r="C102" s="71" t="s">
        <v>386</v>
      </c>
      <c r="D102" s="84"/>
      <c r="E102" s="6">
        <v>0.52549589500000005</v>
      </c>
      <c r="F102" s="6">
        <v>14.090978492</v>
      </c>
      <c r="G102" s="6" t="s">
        <v>431</v>
      </c>
      <c r="H102" s="6">
        <v>80.137794107999994</v>
      </c>
      <c r="I102" s="6">
        <v>0.13837477000000001</v>
      </c>
      <c r="J102" s="6">
        <v>3.0726236600000001</v>
      </c>
      <c r="K102" s="6">
        <v>21.430057909999999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23135.376</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0.14416328</v>
      </c>
      <c r="F104" s="6">
        <v>0.44669911200000001</v>
      </c>
      <c r="G104" s="6" t="s">
        <v>431</v>
      </c>
      <c r="H104" s="6">
        <v>3.5027945049999998</v>
      </c>
      <c r="I104" s="6">
        <v>2.4409420000000001E-2</v>
      </c>
      <c r="J104" s="6">
        <v>7.3228260000000003E-2</v>
      </c>
      <c r="K104" s="6">
        <v>0.17086593999999999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2729.1289999999999</v>
      </c>
      <c r="AL104" s="49" t="s">
        <v>245</v>
      </c>
    </row>
    <row r="105" spans="1:38" s="2" customFormat="1" ht="26.25" customHeight="1" thickBot="1" x14ac:dyDescent="0.25">
      <c r="A105" s="70" t="s">
        <v>243</v>
      </c>
      <c r="B105" s="70" t="s">
        <v>254</v>
      </c>
      <c r="C105" s="71" t="s">
        <v>255</v>
      </c>
      <c r="D105" s="84"/>
      <c r="E105" s="6">
        <v>7.5479807999999995E-2</v>
      </c>
      <c r="F105" s="6">
        <v>0.43411608800000001</v>
      </c>
      <c r="G105" s="6" t="s">
        <v>431</v>
      </c>
      <c r="H105" s="6">
        <v>1.9906946560000001</v>
      </c>
      <c r="I105" s="6">
        <v>1.329224E-2</v>
      </c>
      <c r="J105" s="6">
        <v>2.0887801000000001E-2</v>
      </c>
      <c r="K105" s="6">
        <v>4.5573385000000001E-2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250.48299999655899</v>
      </c>
      <c r="AL105" s="49" t="s">
        <v>245</v>
      </c>
    </row>
    <row r="106" spans="1:38" s="2" customFormat="1" ht="26.25" customHeight="1" thickBot="1" x14ac:dyDescent="0.25">
      <c r="A106" s="70" t="s">
        <v>243</v>
      </c>
      <c r="B106" s="70" t="s">
        <v>256</v>
      </c>
      <c r="C106" s="71" t="s">
        <v>257</v>
      </c>
      <c r="D106" s="84"/>
      <c r="E106" s="6">
        <v>2.7148680000000001E-3</v>
      </c>
      <c r="F106" s="6">
        <v>8.1302926999999997E-2</v>
      </c>
      <c r="G106" s="6" t="s">
        <v>431</v>
      </c>
      <c r="H106" s="6">
        <v>0.100850997</v>
      </c>
      <c r="I106" s="6">
        <v>1.611328E-3</v>
      </c>
      <c r="J106" s="6">
        <v>2.5781269999999999E-3</v>
      </c>
      <c r="K106" s="6">
        <v>5.4785210000000001E-3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54.167000000000002</v>
      </c>
      <c r="AL106" s="49" t="s">
        <v>245</v>
      </c>
    </row>
    <row r="107" spans="1:38" s="2" customFormat="1" ht="26.25" customHeight="1" thickBot="1" x14ac:dyDescent="0.25">
      <c r="A107" s="70" t="s">
        <v>243</v>
      </c>
      <c r="B107" s="70" t="s">
        <v>258</v>
      </c>
      <c r="C107" s="71" t="s">
        <v>379</v>
      </c>
      <c r="D107" s="84"/>
      <c r="E107" s="6">
        <v>0.59978532699999998</v>
      </c>
      <c r="F107" s="6">
        <v>1.863910489</v>
      </c>
      <c r="G107" s="6" t="s">
        <v>431</v>
      </c>
      <c r="H107" s="6">
        <v>7.3208786449999996</v>
      </c>
      <c r="I107" s="6">
        <v>0.135947286</v>
      </c>
      <c r="J107" s="6">
        <v>1.8126304799999999</v>
      </c>
      <c r="K107" s="6">
        <v>8.6099947799999992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45315.762000000002</v>
      </c>
      <c r="AL107" s="49" t="s">
        <v>245</v>
      </c>
    </row>
    <row r="108" spans="1:38" s="2" customFormat="1" ht="26.25" customHeight="1" thickBot="1" x14ac:dyDescent="0.25">
      <c r="A108" s="70" t="s">
        <v>243</v>
      </c>
      <c r="B108" s="70" t="s">
        <v>259</v>
      </c>
      <c r="C108" s="71" t="s">
        <v>380</v>
      </c>
      <c r="D108" s="84"/>
      <c r="E108" s="6">
        <v>1.15163404</v>
      </c>
      <c r="F108" s="6">
        <v>12.912775399999999</v>
      </c>
      <c r="G108" s="6" t="s">
        <v>431</v>
      </c>
      <c r="H108" s="6">
        <v>24.242369791000002</v>
      </c>
      <c r="I108" s="6">
        <v>0.16086803399999999</v>
      </c>
      <c r="J108" s="6">
        <v>1.60868034</v>
      </c>
      <c r="K108" s="6">
        <v>3.2173606800000001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80434.017000000007</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0.56934004800000004</v>
      </c>
      <c r="F110" s="6">
        <v>5.3783375060000003</v>
      </c>
      <c r="G110" s="6" t="s">
        <v>431</v>
      </c>
      <c r="H110" s="6">
        <v>16.465027460999998</v>
      </c>
      <c r="I110" s="6">
        <v>0.47628544</v>
      </c>
      <c r="J110" s="6">
        <v>2.61956992</v>
      </c>
      <c r="K110" s="6">
        <v>2.61956992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23814.272000000001</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40.900091545999999</v>
      </c>
      <c r="F112" s="6" t="s">
        <v>431</v>
      </c>
      <c r="G112" s="6" t="s">
        <v>431</v>
      </c>
      <c r="H112" s="6">
        <v>90.308115705999995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1022502288.7733439</v>
      </c>
      <c r="AL112" s="49" t="s">
        <v>418</v>
      </c>
    </row>
    <row r="113" spans="1:38" s="2" customFormat="1" ht="26.25" customHeight="1" thickBot="1" x14ac:dyDescent="0.25">
      <c r="A113" s="70" t="s">
        <v>263</v>
      </c>
      <c r="B113" s="85" t="s">
        <v>266</v>
      </c>
      <c r="C113" s="86" t="s">
        <v>267</v>
      </c>
      <c r="D113" s="72"/>
      <c r="E113" s="6">
        <v>17.750674404000002</v>
      </c>
      <c r="F113" s="6">
        <v>74.038683376999998</v>
      </c>
      <c r="G113" s="6" t="s">
        <v>431</v>
      </c>
      <c r="H113" s="6">
        <v>127.33384542500001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1.0387876359999999</v>
      </c>
      <c r="F114" s="6" t="s">
        <v>431</v>
      </c>
      <c r="G114" s="6" t="s">
        <v>431</v>
      </c>
      <c r="H114" s="6">
        <v>3.3760598160000002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0.30806892600000002</v>
      </c>
      <c r="F115" s="6" t="s">
        <v>431</v>
      </c>
      <c r="G115" s="6" t="s">
        <v>431</v>
      </c>
      <c r="H115" s="6">
        <v>0.61613784999999999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12.768787303</v>
      </c>
      <c r="F116" s="6">
        <v>1.3540388290000001</v>
      </c>
      <c r="G116" s="6" t="s">
        <v>431</v>
      </c>
      <c r="H116" s="6">
        <v>34.720595686999999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1.0793990950000001</v>
      </c>
      <c r="J119" s="6">
        <v>28.064376445000001</v>
      </c>
      <c r="K119" s="6">
        <v>28.064376445000001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8.9835693449999994</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14.213486</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2.7748095080000001</v>
      </c>
      <c r="F123" s="6">
        <v>4.0560380199999999</v>
      </c>
      <c r="G123" s="6">
        <v>0.45053630900000002</v>
      </c>
      <c r="H123" s="6">
        <v>2.8768553790000002</v>
      </c>
      <c r="I123" s="6">
        <v>7.0586116700000003</v>
      </c>
      <c r="J123" s="6">
        <v>7.4020199619999998</v>
      </c>
      <c r="K123" s="6">
        <v>7.5204924809999998</v>
      </c>
      <c r="L123" s="6">
        <v>0.81032603400000003</v>
      </c>
      <c r="M123" s="6">
        <v>83.117847264999995</v>
      </c>
      <c r="N123" s="6">
        <v>8.8726979999999997E-2</v>
      </c>
      <c r="O123" s="6">
        <v>0.752204443</v>
      </c>
      <c r="P123" s="6">
        <v>0.13746372100000001</v>
      </c>
      <c r="Q123" s="6">
        <v>9.9221299999999995E-3</v>
      </c>
      <c r="R123" s="6">
        <v>0.114027162</v>
      </c>
      <c r="S123" s="6">
        <v>7.5185118999999995E-2</v>
      </c>
      <c r="T123" s="6">
        <v>4.9656806999999997E-2</v>
      </c>
      <c r="U123" s="6">
        <v>3.0288132999999998E-2</v>
      </c>
      <c r="V123" s="6">
        <v>0.70460119899999996</v>
      </c>
      <c r="W123" s="6">
        <v>0.59934487040382067</v>
      </c>
      <c r="X123" s="6">
        <v>1.655149057652723</v>
      </c>
      <c r="Y123" s="6">
        <v>2.0066200884991852</v>
      </c>
      <c r="Z123" s="6">
        <v>0.85858937244996247</v>
      </c>
      <c r="AA123" s="6">
        <v>0.7263502446351624</v>
      </c>
      <c r="AB123" s="6">
        <v>5.2467087632370326</v>
      </c>
      <c r="AC123" s="6" t="s">
        <v>431</v>
      </c>
      <c r="AD123" s="6" t="s">
        <v>431</v>
      </c>
      <c r="AE123" s="60"/>
      <c r="AF123" s="26" t="s">
        <v>431</v>
      </c>
      <c r="AG123" s="26" t="s">
        <v>431</v>
      </c>
      <c r="AH123" s="26" t="s">
        <v>431</v>
      </c>
      <c r="AI123" s="26" t="s">
        <v>431</v>
      </c>
      <c r="AJ123" s="26" t="s">
        <v>431</v>
      </c>
      <c r="AK123" s="26">
        <v>199671.73092798045</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1.3182016E-2</v>
      </c>
      <c r="F125" s="6">
        <v>3.6063468269999999</v>
      </c>
      <c r="G125" s="6" t="s">
        <v>431</v>
      </c>
      <c r="H125" s="6" t="s">
        <v>432</v>
      </c>
      <c r="I125" s="6">
        <v>6.0288379999999999E-3</v>
      </c>
      <c r="J125" s="6">
        <v>9.1169460000000008E-3</v>
      </c>
      <c r="K125" s="6">
        <v>1.3168033000000001E-2</v>
      </c>
      <c r="L125" s="6" t="s">
        <v>431</v>
      </c>
      <c r="M125" s="6">
        <v>0.24345101999999999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16602.773947199999</v>
      </c>
      <c r="AL125" s="49" t="s">
        <v>425</v>
      </c>
    </row>
    <row r="126" spans="1:38" s="2" customFormat="1" ht="26.25" customHeight="1" thickBot="1" x14ac:dyDescent="0.25">
      <c r="A126" s="70" t="s">
        <v>288</v>
      </c>
      <c r="B126" s="70" t="s">
        <v>291</v>
      </c>
      <c r="C126" s="71" t="s">
        <v>292</v>
      </c>
      <c r="D126" s="72"/>
      <c r="E126" s="6" t="s">
        <v>432</v>
      </c>
      <c r="F126" s="6" t="s">
        <v>432</v>
      </c>
      <c r="G126" s="6" t="s">
        <v>432</v>
      </c>
      <c r="H126" s="6">
        <v>0.61795892600000002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2574.8288551999999</v>
      </c>
      <c r="AL126" s="49" t="s">
        <v>424</v>
      </c>
    </row>
    <row r="127" spans="1:38" s="2" customFormat="1" ht="26.25" customHeight="1" thickBot="1" x14ac:dyDescent="0.25">
      <c r="A127" s="70" t="s">
        <v>288</v>
      </c>
      <c r="B127" s="70" t="s">
        <v>293</v>
      </c>
      <c r="C127" s="71" t="s">
        <v>294</v>
      </c>
      <c r="D127" s="72"/>
      <c r="E127" s="6">
        <v>3.4796999999999999E-5</v>
      </c>
      <c r="F127" s="6" t="s">
        <v>432</v>
      </c>
      <c r="G127" s="6" t="s">
        <v>432</v>
      </c>
      <c r="H127" s="6">
        <v>3.2788579999999999E-3</v>
      </c>
      <c r="I127" s="6">
        <v>1.4467999999999999E-5</v>
      </c>
      <c r="J127" s="6">
        <v>1.4467999999999999E-5</v>
      </c>
      <c r="K127" s="6">
        <v>1.4467999999999999E-5</v>
      </c>
      <c r="L127" s="6" t="s">
        <v>432</v>
      </c>
      <c r="M127" s="6">
        <v>6.4264900000000002E-4</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0.1192312</v>
      </c>
      <c r="AL127" s="49" t="s">
        <v>426</v>
      </c>
    </row>
    <row r="128" spans="1:38" s="2" customFormat="1" ht="26.25" customHeight="1" thickBot="1" x14ac:dyDescent="0.25">
      <c r="A128" s="70" t="s">
        <v>288</v>
      </c>
      <c r="B128" s="74" t="s">
        <v>295</v>
      </c>
      <c r="C128" s="76" t="s">
        <v>296</v>
      </c>
      <c r="D128" s="72"/>
      <c r="E128" s="6">
        <v>2.6775E-2</v>
      </c>
      <c r="F128" s="6">
        <v>2.9750000000000002E-4</v>
      </c>
      <c r="G128" s="6">
        <v>2.5287500000000001E-2</v>
      </c>
      <c r="H128" s="6" t="s">
        <v>432</v>
      </c>
      <c r="I128" s="6">
        <v>4.4625E-5</v>
      </c>
      <c r="J128" s="6">
        <v>4.4625E-5</v>
      </c>
      <c r="K128" s="6">
        <v>4.4625E-5</v>
      </c>
      <c r="L128" s="6">
        <v>1.562E-6</v>
      </c>
      <c r="M128" s="6">
        <v>1.04125E-2</v>
      </c>
      <c r="N128" s="6">
        <v>8.6275000000000002E-4</v>
      </c>
      <c r="O128" s="6">
        <v>6.8424999999999996E-5</v>
      </c>
      <c r="P128" s="6">
        <v>4.165E-2</v>
      </c>
      <c r="Q128" s="6">
        <v>9.2225000000000006E-5</v>
      </c>
      <c r="R128" s="6">
        <v>2.4394999999999999E-4</v>
      </c>
      <c r="S128" s="6">
        <v>2.0378799999999999E-4</v>
      </c>
      <c r="T128" s="6">
        <v>3.213E-4</v>
      </c>
      <c r="U128" s="6">
        <v>1.74038E-4</v>
      </c>
      <c r="V128" s="6">
        <v>3.6443800000000002E-4</v>
      </c>
      <c r="W128" s="6">
        <v>5.2062499999999998</v>
      </c>
      <c r="X128" s="6">
        <v>1.2494999999999999E-7</v>
      </c>
      <c r="Y128" s="6">
        <v>2.6626250000000002E-7</v>
      </c>
      <c r="Z128" s="6">
        <v>1.413125E-7</v>
      </c>
      <c r="AA128" s="6">
        <v>1.7254999999999999E-7</v>
      </c>
      <c r="AB128" s="6">
        <v>7.0507499999999998E-7</v>
      </c>
      <c r="AC128" s="6">
        <v>2.9749999999999999E-2</v>
      </c>
      <c r="AD128" s="6">
        <v>7.4380000000000002E-3</v>
      </c>
      <c r="AE128" s="60"/>
      <c r="AF128" s="26" t="s">
        <v>431</v>
      </c>
      <c r="AG128" s="26" t="s">
        <v>431</v>
      </c>
      <c r="AH128" s="26" t="s">
        <v>431</v>
      </c>
      <c r="AI128" s="26" t="s">
        <v>431</v>
      </c>
      <c r="AJ128" s="26" t="s">
        <v>431</v>
      </c>
      <c r="AK128" s="26">
        <v>14.875</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5.7222000000000002E-3</v>
      </c>
      <c r="F131" s="6">
        <v>2.2252999999999999E-3</v>
      </c>
      <c r="G131" s="6">
        <v>2.7975199999999997E-4</v>
      </c>
      <c r="H131" s="6" t="s">
        <v>432</v>
      </c>
      <c r="I131" s="6" t="s">
        <v>432</v>
      </c>
      <c r="J131" s="6" t="s">
        <v>432</v>
      </c>
      <c r="K131" s="6">
        <v>7.3116999999999995E-4</v>
      </c>
      <c r="L131" s="6">
        <v>1.6816800000000001E-4</v>
      </c>
      <c r="M131" s="6">
        <v>4.7685000000000002E-3</v>
      </c>
      <c r="N131" s="6" t="s">
        <v>431</v>
      </c>
      <c r="O131" s="6">
        <v>3.8148000000000001E-4</v>
      </c>
      <c r="P131" s="6">
        <v>5.1499800000000002E-3</v>
      </c>
      <c r="Q131" s="6">
        <v>3.179E-6</v>
      </c>
      <c r="R131" s="6">
        <v>5.0864E-5</v>
      </c>
      <c r="S131" s="6">
        <v>7.8203400000000003E-3</v>
      </c>
      <c r="T131" s="6">
        <v>9.5370000000000003E-4</v>
      </c>
      <c r="U131" s="6" t="s">
        <v>432</v>
      </c>
      <c r="V131" s="6" t="s">
        <v>432</v>
      </c>
      <c r="W131" s="6">
        <v>8.9011999999999993</v>
      </c>
      <c r="X131" s="6">
        <v>2.2534684832E-8</v>
      </c>
      <c r="Y131" s="6">
        <v>4.8020336814999998E-8</v>
      </c>
      <c r="Z131" s="6">
        <v>2.5485655162000001E-8</v>
      </c>
      <c r="AA131" s="6">
        <v>3.1119326369999999E-8</v>
      </c>
      <c r="AB131" s="6">
        <v>1.2716000000000001E-7</v>
      </c>
      <c r="AC131" s="6">
        <v>0.31790000000000002</v>
      </c>
      <c r="AD131" s="6">
        <v>6.3579999999999998E-2</v>
      </c>
      <c r="AE131" s="60"/>
      <c r="AF131" s="26" t="s">
        <v>431</v>
      </c>
      <c r="AG131" s="26" t="s">
        <v>431</v>
      </c>
      <c r="AH131" s="26" t="s">
        <v>431</v>
      </c>
      <c r="AI131" s="26" t="s">
        <v>431</v>
      </c>
      <c r="AJ131" s="26" t="s">
        <v>431</v>
      </c>
      <c r="AK131" s="26">
        <v>3.1789999999999998</v>
      </c>
      <c r="AL131" s="49" t="s">
        <v>300</v>
      </c>
    </row>
    <row r="132" spans="1:38" s="2" customFormat="1" ht="26.25" customHeight="1" thickBot="1" x14ac:dyDescent="0.25">
      <c r="A132" s="70" t="s">
        <v>288</v>
      </c>
      <c r="B132" s="74" t="s">
        <v>305</v>
      </c>
      <c r="C132" s="82" t="s">
        <v>306</v>
      </c>
      <c r="D132" s="72"/>
      <c r="E132" s="6">
        <v>7.1092159999999998E-3</v>
      </c>
      <c r="F132" s="6">
        <v>3.3441751999999998E-2</v>
      </c>
      <c r="G132" s="6">
        <v>0.19905804799999999</v>
      </c>
      <c r="H132" s="6" t="s">
        <v>432</v>
      </c>
      <c r="I132" s="6">
        <v>3.1280549999999998E-3</v>
      </c>
      <c r="J132" s="6">
        <v>1.1659114E-2</v>
      </c>
      <c r="K132" s="6">
        <v>0.147871693</v>
      </c>
      <c r="L132" s="6">
        <v>1.094819E-4</v>
      </c>
      <c r="M132" s="6">
        <v>4.4077139000000001E-2</v>
      </c>
      <c r="N132" s="6">
        <v>0.14218432</v>
      </c>
      <c r="O132" s="6">
        <v>4.5498982E-2</v>
      </c>
      <c r="P132" s="6">
        <v>6.5404790000000001E-3</v>
      </c>
      <c r="Q132" s="6">
        <v>1.3365326E-2</v>
      </c>
      <c r="R132" s="6">
        <v>3.9811609999999997E-2</v>
      </c>
      <c r="S132" s="6">
        <v>0.113747456</v>
      </c>
      <c r="T132" s="6">
        <v>2.2749491E-2</v>
      </c>
      <c r="U132" s="6">
        <v>4.2655299999999998E-4</v>
      </c>
      <c r="V132" s="6">
        <v>0.187683302</v>
      </c>
      <c r="W132" s="6">
        <v>13.223141760000001</v>
      </c>
      <c r="X132" s="6">
        <v>3.6257001600000001E-5</v>
      </c>
      <c r="Y132" s="6">
        <v>4.9764511999999997E-6</v>
      </c>
      <c r="Z132" s="6">
        <v>4.3366217600000001E-5</v>
      </c>
      <c r="AA132" s="6">
        <v>7.1092160000000001E-6</v>
      </c>
      <c r="AB132" s="6">
        <v>9.17088864E-5</v>
      </c>
      <c r="AC132" s="6">
        <v>1.3365180000000001E-2</v>
      </c>
      <c r="AD132" s="6">
        <v>1.27963E-2</v>
      </c>
      <c r="AE132" s="60"/>
      <c r="AF132" s="26" t="s">
        <v>431</v>
      </c>
      <c r="AG132" s="26" t="s">
        <v>431</v>
      </c>
      <c r="AH132" s="26" t="s">
        <v>431</v>
      </c>
      <c r="AI132" s="26" t="s">
        <v>431</v>
      </c>
      <c r="AJ132" s="26" t="s">
        <v>431</v>
      </c>
      <c r="AK132" s="26">
        <v>71.092160000000007</v>
      </c>
      <c r="AL132" s="49" t="s">
        <v>414</v>
      </c>
    </row>
    <row r="133" spans="1:38" s="2" customFormat="1" ht="26.25" customHeight="1" thickBot="1" x14ac:dyDescent="0.25">
      <c r="A133" s="70" t="s">
        <v>288</v>
      </c>
      <c r="B133" s="74" t="s">
        <v>307</v>
      </c>
      <c r="C133" s="82" t="s">
        <v>308</v>
      </c>
      <c r="D133" s="72"/>
      <c r="E133" s="6">
        <v>4.7773768000000001E-2</v>
      </c>
      <c r="F133" s="6">
        <v>7.5279999999999998E-4</v>
      </c>
      <c r="G133" s="6">
        <v>6.543559E-3</v>
      </c>
      <c r="H133" s="6" t="s">
        <v>431</v>
      </c>
      <c r="I133" s="6">
        <v>2.0093910000000001E-3</v>
      </c>
      <c r="J133" s="6">
        <v>2.0093910000000001E-3</v>
      </c>
      <c r="K133" s="6">
        <v>2.232918E-3</v>
      </c>
      <c r="L133" s="6" t="s">
        <v>432</v>
      </c>
      <c r="M133" s="6" t="s">
        <v>434</v>
      </c>
      <c r="N133" s="6">
        <v>1.738964E-3</v>
      </c>
      <c r="O133" s="6">
        <v>2.9127299999999999E-4</v>
      </c>
      <c r="P133" s="6">
        <v>8.6282323999999994E-2</v>
      </c>
      <c r="Q133" s="6">
        <v>7.8812200000000004E-4</v>
      </c>
      <c r="R133" s="6">
        <v>7.85227E-4</v>
      </c>
      <c r="S133" s="6">
        <v>7.1978899999999998E-4</v>
      </c>
      <c r="T133" s="6">
        <v>1.0035389999999999E-3</v>
      </c>
      <c r="U133" s="6">
        <v>1.145411E-3</v>
      </c>
      <c r="V133" s="6">
        <v>9.2721639999999994E-3</v>
      </c>
      <c r="W133" s="6">
        <v>1.5635052E-3</v>
      </c>
      <c r="X133" s="6">
        <v>7.6438032000000002E-7</v>
      </c>
      <c r="Y133" s="6">
        <v>4.1751379599999999E-7</v>
      </c>
      <c r="Z133" s="6">
        <v>3.7292494400000002E-7</v>
      </c>
      <c r="AA133" s="6">
        <v>4.0477412400000002E-7</v>
      </c>
      <c r="AB133" s="6">
        <v>1.9595931840000001E-6</v>
      </c>
      <c r="AC133" s="6">
        <v>8.6870000000000003E-3</v>
      </c>
      <c r="AD133" s="6">
        <v>2.3743E-2</v>
      </c>
      <c r="AE133" s="60"/>
      <c r="AF133" s="26" t="s">
        <v>431</v>
      </c>
      <c r="AG133" s="26" t="s">
        <v>431</v>
      </c>
      <c r="AH133" s="26" t="s">
        <v>431</v>
      </c>
      <c r="AI133" s="26" t="s">
        <v>431</v>
      </c>
      <c r="AJ133" s="26" t="s">
        <v>431</v>
      </c>
      <c r="AK133" s="26">
        <v>57907.6</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39.866802737999997</v>
      </c>
      <c r="F135" s="6">
        <v>7.9893392260000002</v>
      </c>
      <c r="G135" s="6">
        <v>1.5179744550000001</v>
      </c>
      <c r="H135" s="6" t="s">
        <v>432</v>
      </c>
      <c r="I135" s="6">
        <v>36.830853834999999</v>
      </c>
      <c r="J135" s="6">
        <v>39.067868814999997</v>
      </c>
      <c r="K135" s="6">
        <v>39.786909348999998</v>
      </c>
      <c r="L135" s="6">
        <v>20.588527188</v>
      </c>
      <c r="M135" s="6">
        <v>502.36965054699999</v>
      </c>
      <c r="N135" s="6">
        <v>5.3528572800000003</v>
      </c>
      <c r="O135" s="6">
        <v>0.55925374699999997</v>
      </c>
      <c r="P135" s="6" t="s">
        <v>432</v>
      </c>
      <c r="Q135" s="6">
        <v>0.319573569</v>
      </c>
      <c r="R135" s="6">
        <v>7.9893391999999994E-2</v>
      </c>
      <c r="S135" s="6">
        <v>1.1185074939999999</v>
      </c>
      <c r="T135" s="6" t="s">
        <v>432</v>
      </c>
      <c r="U135" s="6">
        <v>0.23968017599999999</v>
      </c>
      <c r="V135" s="6">
        <v>144.207573032</v>
      </c>
      <c r="W135" s="6">
        <v>79.893392262431433</v>
      </c>
      <c r="X135" s="6">
        <v>4.474034440730601E-2</v>
      </c>
      <c r="Y135" s="6">
        <v>8.3888145763698768E-2</v>
      </c>
      <c r="Z135" s="6">
        <v>0.19014646373105054</v>
      </c>
      <c r="AA135" s="6" t="s">
        <v>432</v>
      </c>
      <c r="AB135" s="6">
        <v>0.31877495390205535</v>
      </c>
      <c r="AC135" s="6" t="s">
        <v>432</v>
      </c>
      <c r="AD135" s="6" t="s">
        <v>431</v>
      </c>
      <c r="AE135" s="60"/>
      <c r="AF135" s="26" t="s">
        <v>431</v>
      </c>
      <c r="AG135" s="26" t="s">
        <v>431</v>
      </c>
      <c r="AH135" s="26" t="s">
        <v>431</v>
      </c>
      <c r="AI135" s="26" t="s">
        <v>431</v>
      </c>
      <c r="AJ135" s="26" t="s">
        <v>431</v>
      </c>
      <c r="AK135" s="26">
        <v>5592.543050913252</v>
      </c>
      <c r="AL135" s="49" t="s">
        <v>412</v>
      </c>
    </row>
    <row r="136" spans="1:38" s="2" customFormat="1" ht="26.25" customHeight="1" thickBot="1" x14ac:dyDescent="0.25">
      <c r="A136" s="70" t="s">
        <v>288</v>
      </c>
      <c r="B136" s="70" t="s">
        <v>313</v>
      </c>
      <c r="C136" s="71" t="s">
        <v>314</v>
      </c>
      <c r="D136" s="72"/>
      <c r="E136" s="6">
        <v>9.5687189999999998E-3</v>
      </c>
      <c r="F136" s="6">
        <v>4.2159759999999998E-2</v>
      </c>
      <c r="G136" s="6" t="s">
        <v>431</v>
      </c>
      <c r="H136" s="6" t="s">
        <v>432</v>
      </c>
      <c r="I136" s="6">
        <v>3.9746989999999999E-3</v>
      </c>
      <c r="J136" s="6">
        <v>3.9746989999999999E-3</v>
      </c>
      <c r="K136" s="6">
        <v>3.9746989999999999E-3</v>
      </c>
      <c r="L136" s="6" t="s">
        <v>432</v>
      </c>
      <c r="M136" s="6">
        <v>0.17665326000000001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1296.596920488447</v>
      </c>
      <c r="AL136" s="49" t="s">
        <v>416</v>
      </c>
    </row>
    <row r="137" spans="1:38" s="2" customFormat="1" ht="26.25" customHeight="1" thickBot="1" x14ac:dyDescent="0.25">
      <c r="A137" s="70" t="s">
        <v>288</v>
      </c>
      <c r="B137" s="70" t="s">
        <v>315</v>
      </c>
      <c r="C137" s="71" t="s">
        <v>316</v>
      </c>
      <c r="D137" s="72"/>
      <c r="E137" s="6">
        <v>2.6161190000000001E-3</v>
      </c>
      <c r="F137" s="6">
        <v>2.1885794135000001E-2</v>
      </c>
      <c r="G137" s="6" t="s">
        <v>431</v>
      </c>
      <c r="H137" s="6" t="s">
        <v>432</v>
      </c>
      <c r="I137" s="6">
        <v>1.0877549999999999E-3</v>
      </c>
      <c r="J137" s="6">
        <v>1.0877549999999999E-3</v>
      </c>
      <c r="K137" s="6">
        <v>1.0877549999999999E-3</v>
      </c>
      <c r="L137" s="6" t="s">
        <v>432</v>
      </c>
      <c r="M137" s="6">
        <v>4.8315552999999997E-2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5201.97</v>
      </c>
      <c r="AL137" s="49" t="s">
        <v>416</v>
      </c>
    </row>
    <row r="138" spans="1:38" s="2" customFormat="1" ht="26.25" customHeight="1" thickBot="1" x14ac:dyDescent="0.25">
      <c r="A138" s="74" t="s">
        <v>288</v>
      </c>
      <c r="B138" s="74" t="s">
        <v>317</v>
      </c>
      <c r="C138" s="76" t="s">
        <v>318</v>
      </c>
      <c r="D138" s="73"/>
      <c r="E138" s="6" t="s">
        <v>431</v>
      </c>
      <c r="F138" s="6" t="s">
        <v>432</v>
      </c>
      <c r="G138" s="6" t="s">
        <v>431</v>
      </c>
      <c r="H138" s="6">
        <v>9.8946336479999992</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0.50926235099999995</v>
      </c>
      <c r="G139" s="6" t="s">
        <v>432</v>
      </c>
      <c r="H139" s="6">
        <v>6.1065900999999999E-2</v>
      </c>
      <c r="I139" s="6">
        <v>1.8123183679999999</v>
      </c>
      <c r="J139" s="6">
        <v>1.8123183679999999</v>
      </c>
      <c r="K139" s="6">
        <v>1.8123183679999999</v>
      </c>
      <c r="L139" s="6" t="s">
        <v>433</v>
      </c>
      <c r="M139" s="6" t="s">
        <v>432</v>
      </c>
      <c r="N139" s="6">
        <v>5.1781400000000003E-3</v>
      </c>
      <c r="O139" s="6">
        <v>1.0387314999999999E-2</v>
      </c>
      <c r="P139" s="6">
        <v>1.0387314999999999E-2</v>
      </c>
      <c r="Q139" s="6">
        <v>1.6422756E-2</v>
      </c>
      <c r="R139" s="6">
        <v>1.5671008E-2</v>
      </c>
      <c r="S139" s="6">
        <v>3.6665003000000002E-2</v>
      </c>
      <c r="T139" s="6" t="s">
        <v>432</v>
      </c>
      <c r="U139" s="6" t="s">
        <v>432</v>
      </c>
      <c r="V139" s="6" t="s">
        <v>432</v>
      </c>
      <c r="W139" s="6">
        <v>18.695040336295158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979.35068000000001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1341.3165587099909</v>
      </c>
      <c r="F141" s="20">
        <f t="shared" ref="F141:AD141" si="0">SUM(F14:F140)</f>
        <v>828.28745864948462</v>
      </c>
      <c r="G141" s="20">
        <f t="shared" si="0"/>
        <v>1473.9693563202163</v>
      </c>
      <c r="H141" s="20">
        <f t="shared" si="0"/>
        <v>501.47063875698086</v>
      </c>
      <c r="I141" s="20">
        <f t="shared" si="0"/>
        <v>163.03755924080664</v>
      </c>
      <c r="J141" s="20">
        <f t="shared" si="0"/>
        <v>250.46742882882739</v>
      </c>
      <c r="K141" s="20">
        <f t="shared" si="0"/>
        <v>337.22792967350864</v>
      </c>
      <c r="L141" s="20">
        <f t="shared" si="0"/>
        <v>52.089306220841323</v>
      </c>
      <c r="M141" s="20">
        <f t="shared" si="0"/>
        <v>2288.1528863224003</v>
      </c>
      <c r="N141" s="20">
        <f t="shared" si="0"/>
        <v>146.74831934504664</v>
      </c>
      <c r="O141" s="20">
        <f t="shared" si="0"/>
        <v>13.765356184103291</v>
      </c>
      <c r="P141" s="20">
        <f t="shared" si="0"/>
        <v>8.753843566070584</v>
      </c>
      <c r="Q141" s="20">
        <f t="shared" si="0"/>
        <v>10.397695452471799</v>
      </c>
      <c r="R141" s="20">
        <f>SUM(R14:R140)</f>
        <v>34.986726761150528</v>
      </c>
      <c r="S141" s="20">
        <f t="shared" si="0"/>
        <v>122.11827087160319</v>
      </c>
      <c r="T141" s="20">
        <f t="shared" si="0"/>
        <v>226.65942190760646</v>
      </c>
      <c r="U141" s="20">
        <f t="shared" si="0"/>
        <v>9.2851622474073547</v>
      </c>
      <c r="V141" s="20">
        <f t="shared" si="0"/>
        <v>346.99267799787253</v>
      </c>
      <c r="W141" s="20">
        <f t="shared" si="0"/>
        <v>283.41948657784258</v>
      </c>
      <c r="X141" s="20">
        <f t="shared" si="0"/>
        <v>18.431929185453711</v>
      </c>
      <c r="Y141" s="20">
        <f t="shared" si="0"/>
        <v>17.235230122803895</v>
      </c>
      <c r="Z141" s="20">
        <f t="shared" si="0"/>
        <v>8.1424953703570342</v>
      </c>
      <c r="AA141" s="20">
        <f t="shared" si="0"/>
        <v>8.5289059019205844</v>
      </c>
      <c r="AB141" s="20">
        <f t="shared" si="0"/>
        <v>62.320040023489291</v>
      </c>
      <c r="AC141" s="20">
        <f t="shared" si="0"/>
        <v>182.83061793106887</v>
      </c>
      <c r="AD141" s="20">
        <f t="shared" si="0"/>
        <v>38.791168330934475</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1341.3165587099909</v>
      </c>
      <c r="F152" s="14">
        <f t="shared" ref="F152:AD152" si="1">SUM(F$141, F$151, IF(AND(ISNUMBER(SEARCH($B$4,"AT|BE|CH|GB|IE|LT|LU|NL")),SUM(F$143:F$149)&gt;0),SUM(F$143:F$149)-SUM(F$27:F$33),0))</f>
        <v>828.28745864948462</v>
      </c>
      <c r="G152" s="14">
        <f t="shared" si="1"/>
        <v>1473.9693563202163</v>
      </c>
      <c r="H152" s="14">
        <f t="shared" si="1"/>
        <v>501.47063875698086</v>
      </c>
      <c r="I152" s="14">
        <f t="shared" si="1"/>
        <v>163.03755924080664</v>
      </c>
      <c r="J152" s="14">
        <f t="shared" si="1"/>
        <v>250.46742882882739</v>
      </c>
      <c r="K152" s="14">
        <f t="shared" si="1"/>
        <v>337.22792967350864</v>
      </c>
      <c r="L152" s="14">
        <f t="shared" si="1"/>
        <v>52.089306220841323</v>
      </c>
      <c r="M152" s="14">
        <f t="shared" si="1"/>
        <v>2288.1528863224003</v>
      </c>
      <c r="N152" s="14">
        <f t="shared" si="1"/>
        <v>146.74831934504664</v>
      </c>
      <c r="O152" s="14">
        <f t="shared" si="1"/>
        <v>13.765356184103291</v>
      </c>
      <c r="P152" s="14">
        <f t="shared" si="1"/>
        <v>8.753843566070584</v>
      </c>
      <c r="Q152" s="14">
        <f t="shared" si="1"/>
        <v>10.397695452471799</v>
      </c>
      <c r="R152" s="14">
        <f t="shared" si="1"/>
        <v>34.986726761150528</v>
      </c>
      <c r="S152" s="14">
        <f t="shared" si="1"/>
        <v>122.11827087160319</v>
      </c>
      <c r="T152" s="14">
        <f t="shared" si="1"/>
        <v>226.65942190760646</v>
      </c>
      <c r="U152" s="14">
        <f t="shared" si="1"/>
        <v>9.2851622474073547</v>
      </c>
      <c r="V152" s="14">
        <f t="shared" si="1"/>
        <v>346.99267799787253</v>
      </c>
      <c r="W152" s="14">
        <f t="shared" si="1"/>
        <v>283.41948657784258</v>
      </c>
      <c r="X152" s="14">
        <f t="shared" si="1"/>
        <v>18.431929185453711</v>
      </c>
      <c r="Y152" s="14">
        <f t="shared" si="1"/>
        <v>17.235230122803895</v>
      </c>
      <c r="Z152" s="14">
        <f t="shared" si="1"/>
        <v>8.1424953703570342</v>
      </c>
      <c r="AA152" s="14">
        <f t="shared" si="1"/>
        <v>8.5289059019205844</v>
      </c>
      <c r="AB152" s="14">
        <f t="shared" si="1"/>
        <v>62.320040023489291</v>
      </c>
      <c r="AC152" s="14">
        <f t="shared" si="1"/>
        <v>182.83061793106887</v>
      </c>
      <c r="AD152" s="14">
        <f t="shared" si="1"/>
        <v>38.791168330934475</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1341.3165587099909</v>
      </c>
      <c r="F154" s="14">
        <f>SUM(F$141, F$153, -1 * IF(OR($B$6=2005,$B$6&gt;=2020),SUM(F$99:F$122),0), IF(AND(ISNUMBER(SEARCH($B$4,"AT|BE|CH|GB|IE|LT|LU|NL")),SUM(F$143:F$149)&gt;0),SUM(F$143:F$149)-SUM(F$27:F$33),0))</f>
        <v>828.28745864948462</v>
      </c>
      <c r="G154" s="14">
        <f>SUM(G$141, G$153, IF(AND(ISNUMBER(SEARCH($B$4,"AT|BE|CH|GB|IE|LT|LU|NL")),SUM(G$143:G$149)&gt;0),SUM(G$143:G$149)-SUM(G$27:G$33),0))</f>
        <v>1473.9693563202163</v>
      </c>
      <c r="H154" s="14">
        <f>SUM(H$141, H$153, IF(AND(ISNUMBER(SEARCH($B$4,"AT|BE|CH|GB|IE|LT|LU|NL")),SUM(H$143:H$149)&gt;0),SUM(H$143:H$149)-SUM(H$27:H$33),0))</f>
        <v>501.47063875698086</v>
      </c>
      <c r="I154" s="14">
        <f t="shared" ref="I154:AD154" si="2">SUM(I$141, I$153, IF(AND(ISNUMBER(SEARCH($B$4,"AT|BE|CH|GB|IE|LT|LU|NL")),SUM(I$143:I$149)&gt;0),SUM(I$143:I$149)-SUM(I$27:I$33),0))</f>
        <v>163.03755924080664</v>
      </c>
      <c r="J154" s="14">
        <f t="shared" si="2"/>
        <v>250.46742882882739</v>
      </c>
      <c r="K154" s="14">
        <f t="shared" si="2"/>
        <v>337.22792967350864</v>
      </c>
      <c r="L154" s="14">
        <f t="shared" si="2"/>
        <v>52.089306220841323</v>
      </c>
      <c r="M154" s="14">
        <f t="shared" si="2"/>
        <v>2288.1528863224003</v>
      </c>
      <c r="N154" s="14">
        <f t="shared" si="2"/>
        <v>146.74831934504664</v>
      </c>
      <c r="O154" s="14">
        <f t="shared" si="2"/>
        <v>13.765356184103291</v>
      </c>
      <c r="P154" s="14">
        <f t="shared" si="2"/>
        <v>8.753843566070584</v>
      </c>
      <c r="Q154" s="14">
        <f t="shared" si="2"/>
        <v>10.397695452471799</v>
      </c>
      <c r="R154" s="14">
        <f t="shared" si="2"/>
        <v>34.986726761150528</v>
      </c>
      <c r="S154" s="14">
        <f t="shared" si="2"/>
        <v>122.11827087160319</v>
      </c>
      <c r="T154" s="14">
        <f t="shared" si="2"/>
        <v>226.65942190760646</v>
      </c>
      <c r="U154" s="14">
        <f t="shared" si="2"/>
        <v>9.2851622474073547</v>
      </c>
      <c r="V154" s="14">
        <f t="shared" si="2"/>
        <v>346.99267799787253</v>
      </c>
      <c r="W154" s="14">
        <f t="shared" si="2"/>
        <v>283.41948657784258</v>
      </c>
      <c r="X154" s="14">
        <f t="shared" si="2"/>
        <v>18.431929185453711</v>
      </c>
      <c r="Y154" s="14">
        <f t="shared" si="2"/>
        <v>17.235230122803895</v>
      </c>
      <c r="Z154" s="14">
        <f t="shared" si="2"/>
        <v>8.1424953703570342</v>
      </c>
      <c r="AA154" s="14">
        <f t="shared" si="2"/>
        <v>8.5289059019205844</v>
      </c>
      <c r="AB154" s="14">
        <f t="shared" si="2"/>
        <v>62.320040023489291</v>
      </c>
      <c r="AC154" s="14">
        <f t="shared" si="2"/>
        <v>182.83061793106887</v>
      </c>
      <c r="AD154" s="14">
        <f t="shared" si="2"/>
        <v>38.791168330934475</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31.928291352101983</v>
      </c>
      <c r="F157" s="23">
        <v>0.61164298575068832</v>
      </c>
      <c r="G157" s="23">
        <v>1.8539782431600575</v>
      </c>
      <c r="H157" s="23" t="s">
        <v>432</v>
      </c>
      <c r="I157" s="23">
        <v>0.50275783835950993</v>
      </c>
      <c r="J157" s="23">
        <v>0.50275783835950993</v>
      </c>
      <c r="K157" s="23">
        <v>0.50275783835950993</v>
      </c>
      <c r="L157" s="23">
        <v>0.24128586284485048</v>
      </c>
      <c r="M157" s="23">
        <v>6.6127713397383072</v>
      </c>
      <c r="N157" s="23">
        <v>1.1216986656593364</v>
      </c>
      <c r="O157" s="23">
        <v>1.1463548393363282E-4</v>
      </c>
      <c r="P157" s="23">
        <v>5.0628705331726533E-3</v>
      </c>
      <c r="Q157" s="23">
        <v>2.1959508968771521E-4</v>
      </c>
      <c r="R157" s="23">
        <v>2.6688736562461072E-2</v>
      </c>
      <c r="S157" s="23">
        <v>1.6204871431664807E-2</v>
      </c>
      <c r="T157" s="23">
        <v>2.2254519812966013E-4</v>
      </c>
      <c r="U157" s="23">
        <v>2.1944758426561796E-4</v>
      </c>
      <c r="V157" s="23">
        <v>4.1973516922086146E-2</v>
      </c>
      <c r="W157" s="23" t="s">
        <v>432</v>
      </c>
      <c r="X157" s="23">
        <v>3.3394548070589345E-5</v>
      </c>
      <c r="Y157" s="23">
        <v>6.1223337942265188E-5</v>
      </c>
      <c r="Z157" s="23">
        <v>2.0871592590905492E-5</v>
      </c>
      <c r="AA157" s="23">
        <v>4.3091358642503358E-3</v>
      </c>
      <c r="AB157" s="23">
        <v>4.4246253428540955E-3</v>
      </c>
      <c r="AC157" s="23" t="s">
        <v>431</v>
      </c>
      <c r="AD157" s="23" t="s">
        <v>431</v>
      </c>
      <c r="AE157" s="63"/>
      <c r="AF157" s="23">
        <v>95347.449916877958</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8.4340832271958721</v>
      </c>
      <c r="F158" s="23">
        <v>0.29310112624185741</v>
      </c>
      <c r="G158" s="23">
        <v>0.52627618425432054</v>
      </c>
      <c r="H158" s="23" t="s">
        <v>432</v>
      </c>
      <c r="I158" s="23">
        <v>8.9739180671489963E-2</v>
      </c>
      <c r="J158" s="23">
        <v>8.9739180671489963E-2</v>
      </c>
      <c r="K158" s="23">
        <v>8.9739180671489963E-2</v>
      </c>
      <c r="L158" s="23">
        <v>4.2872448195715306E-2</v>
      </c>
      <c r="M158" s="23">
        <v>10.997613237117617</v>
      </c>
      <c r="N158" s="23">
        <v>5.64627627733661</v>
      </c>
      <c r="O158" s="23">
        <v>3.3579448747466661E-5</v>
      </c>
      <c r="P158" s="23">
        <v>1.4821017772694383E-3</v>
      </c>
      <c r="Q158" s="23">
        <v>6.3741521092848977E-5</v>
      </c>
      <c r="R158" s="23">
        <v>7.5353179930119666E-3</v>
      </c>
      <c r="S158" s="23">
        <v>4.5800291167096092E-3</v>
      </c>
      <c r="T158" s="23">
        <v>7.859965724794003E-5</v>
      </c>
      <c r="U158" s="23">
        <v>6.2998614285094426E-5</v>
      </c>
      <c r="V158" s="23">
        <v>1.2012825461610107E-2</v>
      </c>
      <c r="W158" s="23" t="s">
        <v>432</v>
      </c>
      <c r="X158" s="23">
        <v>1.5625283475173627E-4</v>
      </c>
      <c r="Y158" s="23">
        <v>2.8646352950251625E-4</v>
      </c>
      <c r="Z158" s="23">
        <v>9.7658021938751901E-5</v>
      </c>
      <c r="AA158" s="23">
        <v>1.5799190771578432E-3</v>
      </c>
      <c r="AB158" s="23">
        <v>2.1202934633508474E-3</v>
      </c>
      <c r="AC158" s="23" t="s">
        <v>431</v>
      </c>
      <c r="AD158" s="23" t="s">
        <v>431</v>
      </c>
      <c r="AE158" s="63"/>
      <c r="AF158" s="23">
        <v>27065.631684247932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479.931569964</v>
      </c>
      <c r="F159" s="23">
        <v>16.442945977000001</v>
      </c>
      <c r="G159" s="23">
        <v>476.29175492000002</v>
      </c>
      <c r="H159" s="23">
        <v>4.2421466999999997E-2</v>
      </c>
      <c r="I159" s="23">
        <v>30.561198535999999</v>
      </c>
      <c r="J159" s="23">
        <v>33.795422490999997</v>
      </c>
      <c r="K159" s="23">
        <v>33.795422490999997</v>
      </c>
      <c r="L159" s="23">
        <v>3.8811555499999999</v>
      </c>
      <c r="M159" s="23">
        <v>44.845550240999998</v>
      </c>
      <c r="N159" s="23">
        <v>1.050647536</v>
      </c>
      <c r="O159" s="23">
        <v>0.113166156</v>
      </c>
      <c r="P159" s="23">
        <v>0.12924222499999999</v>
      </c>
      <c r="Q159" s="23">
        <v>2.6603551429999999</v>
      </c>
      <c r="R159" s="23">
        <v>3.8248025050000001</v>
      </c>
      <c r="S159" s="23">
        <v>1.2120418980000001</v>
      </c>
      <c r="T159" s="23">
        <v>169.00879583299999</v>
      </c>
      <c r="U159" s="23">
        <v>0.21829427700000001</v>
      </c>
      <c r="V159" s="23">
        <v>7.2722513910000002</v>
      </c>
      <c r="W159" s="23">
        <v>2.5750052777739576</v>
      </c>
      <c r="X159" s="23">
        <v>2.7889637018032619E-2</v>
      </c>
      <c r="Y159" s="23">
        <v>0.16573021514539887</v>
      </c>
      <c r="Z159" s="23">
        <v>0.11316615503492732</v>
      </c>
      <c r="AA159" s="23">
        <v>4.8111457580822824E-2</v>
      </c>
      <c r="AB159" s="23">
        <v>0.3548974647791816</v>
      </c>
      <c r="AC159" s="23">
        <v>0.80020000000000002</v>
      </c>
      <c r="AD159" s="23">
        <v>3.0266950000000001</v>
      </c>
      <c r="AE159" s="63"/>
      <c r="AF159" s="23">
        <v>247528.37349568168</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8.3058242609999997</v>
      </c>
      <c r="F163" s="25">
        <v>22.042081768999999</v>
      </c>
      <c r="G163" s="25">
        <v>1.6568708999999999</v>
      </c>
      <c r="H163" s="25">
        <v>1.8569895460000001</v>
      </c>
      <c r="I163" s="25">
        <v>16.807519749000001</v>
      </c>
      <c r="J163" s="25">
        <v>20.542524140000001</v>
      </c>
      <c r="K163" s="25">
        <v>31.747537316999999</v>
      </c>
      <c r="L163" s="25">
        <v>1.512676777</v>
      </c>
      <c r="M163" s="25">
        <v>238.955398411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2022-03-02T07:29:43Z</dcterms:modified>
</cp:coreProperties>
</file>