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<sst xmlns="http://schemas.openxmlformats.org/spreadsheetml/2006/main" count="4171" uniqueCount="437">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</sst>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1990</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1990</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208.03741201351519</v>
      </c>
      <c r="F14" s="6">
        <v>0.75871040868799111</v>
      </c>
      <c r="G14" s="6">
        <v>1407.3610630883782</v>
      </c>
      <c r="H14" s="6" t="s">
        <v>431</v>
      </c>
      <c r="I14" s="6" t="s">
        <v>432</v>
      </c>
      <c r="J14" s="6" t="s">
        <v>432</v>
      </c>
      <c r="K14" s="6" t="s">
        <v>432</v>
      </c>
      <c r="L14" s="6" t="s">
        <v>432</v>
      </c>
      <c r="M14" s="6">
        <v>6.6143873511525761</v>
      </c>
      <c r="N14" s="6">
        <v>2.8604363599419114</v>
      </c>
      <c r="O14" s="6">
        <v>1.2372194013053941</v>
      </c>
      <c r="P14" s="6">
        <v>3.3787371028682269</v>
      </c>
      <c r="Q14" s="6">
        <v>3.2323902494692525</v>
      </c>
      <c r="R14" s="6">
        <v>5.1070787539628473</v>
      </c>
      <c r="S14" s="6">
        <v>5.6347832324503289</v>
      </c>
      <c r="T14" s="6">
        <v>38.20064919703276</v>
      </c>
      <c r="U14" s="6">
        <v>1.3941329253108037</v>
      </c>
      <c r="V14" s="6">
        <v>16.17821484180191</v>
      </c>
      <c r="W14" s="6">
        <v>133.83483043221472</v>
      </c>
      <c r="X14" s="6">
        <v>1.5322350680870994E-3</v>
      </c>
      <c r="Y14" s="6">
        <v>2.3684941848444777E-2</v>
      </c>
      <c r="Z14" s="6">
        <v>1.8007799209149234E-2</v>
      </c>
      <c r="AA14" s="6">
        <v>2.3561639006615454E-3</v>
      </c>
      <c r="AB14" s="6">
        <v>4.5581139566294601E-2</v>
      </c>
      <c r="AC14" s="6">
        <v>0.74148800000000004</v>
      </c>
      <c r="AD14" s="6">
        <v>0.18727098227789729</v>
      </c>
      <c r="AE14" s="60"/>
      <c r="AF14" s="26">
        <v>39928.212834400001</v>
      </c>
      <c r="AG14" s="26">
        <v>581240.08045000001</v>
      </c>
      <c r="AH14" s="26">
        <v>7450.0437259999999</v>
      </c>
      <c r="AI14" s="26">
        <v>1346.4397477335915</v>
      </c>
      <c r="AJ14" s="26">
        <v>3103.1272800000002</v>
      </c>
      <c r="AK14" s="26" t="s">
        <v>431</v>
      </c>
      <c r="AL14" s="49" t="s">
        <v>49</v>
      </c>
    </row>
    <row r="15" spans="1:38" s="1" customFormat="1" ht="26.25" customHeight="1" thickBot="1" x14ac:dyDescent="0.25">
      <c r="A15" s="70" t="s">
        <v>53</v>
      </c>
      <c r="B15" s="70" t="s">
        <v>54</v>
      </c>
      <c r="C15" s="71" t="s">
        <v>55</v>
      </c>
      <c r="D15" s="72"/>
      <c r="E15" s="6">
        <v>19.662918027451337</v>
      </c>
      <c r="F15" s="6">
        <v>0.36033067850235673</v>
      </c>
      <c r="G15" s="6">
        <v>125.54548</v>
      </c>
      <c r="H15" s="6" t="s">
        <v>433</v>
      </c>
      <c r="I15" s="6" t="s">
        <v>432</v>
      </c>
      <c r="J15" s="6" t="s">
        <v>432</v>
      </c>
      <c r="K15" s="6" t="s">
        <v>432</v>
      </c>
      <c r="L15" s="6" t="s">
        <v>432</v>
      </c>
      <c r="M15" s="6">
        <v>2.2618705631060694</v>
      </c>
      <c r="N15" s="6">
        <v>0.45319992868325354</v>
      </c>
      <c r="O15" s="6">
        <v>0.25038914299986781</v>
      </c>
      <c r="P15" s="6">
        <v>5.0166481374141855E-2</v>
      </c>
      <c r="Q15" s="6">
        <v>0.31361810688137298</v>
      </c>
      <c r="R15" s="6">
        <v>1.5641098251354471</v>
      </c>
      <c r="S15" s="6">
        <v>1.1027520893610616</v>
      </c>
      <c r="T15" s="6">
        <v>56.146100259440956</v>
      </c>
      <c r="U15" s="6">
        <v>0.27120726876608836</v>
      </c>
      <c r="V15" s="6">
        <v>4.8145266682223555</v>
      </c>
      <c r="W15" s="6">
        <v>0.17980506692584397</v>
      </c>
      <c r="X15" s="6">
        <v>5.0348721440974397E-5</v>
      </c>
      <c r="Y15" s="6">
        <v>3.5181375482701261E-4</v>
      </c>
      <c r="Z15" s="6">
        <v>4.7744554940135601E-5</v>
      </c>
      <c r="AA15" s="6">
        <v>4.7744554940135601E-5</v>
      </c>
      <c r="AB15" s="6">
        <v>4.9765121907683664E-4</v>
      </c>
      <c r="AC15" s="6" t="s">
        <v>431</v>
      </c>
      <c r="AD15" s="6" t="s">
        <v>431</v>
      </c>
      <c r="AE15" s="60"/>
      <c r="AF15" s="26">
        <v>147059.16654999999</v>
      </c>
      <c r="AG15" s="26" t="s">
        <v>434</v>
      </c>
      <c r="AH15" s="26">
        <v>819.70349999999996</v>
      </c>
      <c r="AI15" s="26" t="s">
        <v>434</v>
      </c>
      <c r="AJ15" s="26" t="s">
        <v>431</v>
      </c>
      <c r="AK15" s="26" t="s">
        <v>431</v>
      </c>
      <c r="AL15" s="49" t="s">
        <v>49</v>
      </c>
    </row>
    <row r="16" spans="1:38" s="1" customFormat="1" ht="26.25" customHeight="1" thickBot="1" x14ac:dyDescent="0.25">
      <c r="A16" s="70" t="s">
        <v>53</v>
      </c>
      <c r="B16" s="70" t="s">
        <v>56</v>
      </c>
      <c r="C16" s="71" t="s">
        <v>57</v>
      </c>
      <c r="D16" s="72"/>
      <c r="E16" s="6">
        <v>6.7479698993372095</v>
      </c>
      <c r="F16" s="6">
        <v>0.55277559677112142</v>
      </c>
      <c r="G16" s="6">
        <v>11.023504433753185</v>
      </c>
      <c r="H16" s="6">
        <v>8.0814999999999998E-2</v>
      </c>
      <c r="I16" s="6" t="s">
        <v>432</v>
      </c>
      <c r="J16" s="6" t="s">
        <v>432</v>
      </c>
      <c r="K16" s="6" t="s">
        <v>432</v>
      </c>
      <c r="L16" s="6" t="s">
        <v>432</v>
      </c>
      <c r="M16" s="6">
        <v>4.6319094398986183</v>
      </c>
      <c r="N16" s="6">
        <v>0.63369462829951695</v>
      </c>
      <c r="O16" s="6">
        <v>1.1646598607423992E-2</v>
      </c>
      <c r="P16" s="6">
        <v>5.054300160742399E-2</v>
      </c>
      <c r="Q16" s="6">
        <v>2.5996623607423993E-2</v>
      </c>
      <c r="R16" s="6">
        <v>0.22296582316917243</v>
      </c>
      <c r="S16" s="6">
        <v>0.12970994812229852</v>
      </c>
      <c r="T16" s="6">
        <v>0.25254700712229855</v>
      </c>
      <c r="U16" s="6">
        <v>8.9628179999999991E-3</v>
      </c>
      <c r="V16" s="6">
        <v>1.1101986824639167</v>
      </c>
      <c r="W16" s="6">
        <v>0.41941571801174998</v>
      </c>
      <c r="X16" s="6">
        <v>0.10491825456767156</v>
      </c>
      <c r="Y16" s="6">
        <v>7.0748750670445337E-2</v>
      </c>
      <c r="Z16" s="6">
        <v>3.7291167565348143E-2</v>
      </c>
      <c r="AA16" s="6">
        <v>2.4882000692048541E-2</v>
      </c>
      <c r="AB16" s="6">
        <v>0.23784017349551359</v>
      </c>
      <c r="AC16" s="6">
        <v>2.9789999999999999E-3</v>
      </c>
      <c r="AD16" s="6" t="s">
        <v>431</v>
      </c>
      <c r="AE16" s="60"/>
      <c r="AF16" s="26">
        <v>2555.3429999999998</v>
      </c>
      <c r="AG16" s="26">
        <v>15775.608969208139</v>
      </c>
      <c r="AH16" s="26">
        <v>1618.9439635000001</v>
      </c>
      <c r="AI16" s="26" t="s">
        <v>431</v>
      </c>
      <c r="AJ16" s="26" t="s">
        <v>431</v>
      </c>
      <c r="AK16" s="26" t="s">
        <v>431</v>
      </c>
      <c r="AL16" s="49" t="s">
        <v>49</v>
      </c>
    </row>
    <row r="17" spans="1:38" s="2" customFormat="1" ht="26.25" customHeight="1" thickBot="1" x14ac:dyDescent="0.25">
      <c r="A17" s="70" t="s">
        <v>53</v>
      </c>
      <c r="B17" s="70" t="s">
        <v>58</v>
      </c>
      <c r="C17" s="71" t="s">
        <v>59</v>
      </c>
      <c r="D17" s="72"/>
      <c r="E17" s="6">
        <v>10.84071962172389</v>
      </c>
      <c r="F17" s="6">
        <v>0.14933893108321786</v>
      </c>
      <c r="G17" s="6">
        <v>28.52629967086763</v>
      </c>
      <c r="H17" s="6" t="s">
        <v>433</v>
      </c>
      <c r="I17" s="6" t="s">
        <v>432</v>
      </c>
      <c r="J17" s="6" t="s">
        <v>432</v>
      </c>
      <c r="K17" s="6" t="s">
        <v>432</v>
      </c>
      <c r="L17" s="6" t="s">
        <v>432</v>
      </c>
      <c r="M17" s="6">
        <v>130.18932204638926</v>
      </c>
      <c r="N17" s="6">
        <v>4.977267302998051</v>
      </c>
      <c r="O17" s="6">
        <v>9.7200757753319642E-2</v>
      </c>
      <c r="P17" s="6">
        <v>2.8193158948805207E-2</v>
      </c>
      <c r="Q17" s="6">
        <v>0.22600877888058979</v>
      </c>
      <c r="R17" s="6">
        <v>0.89438187632395005</v>
      </c>
      <c r="S17" s="6">
        <v>6.3925995643488193E-2</v>
      </c>
      <c r="T17" s="6">
        <v>1.8640827167510889</v>
      </c>
      <c r="U17" s="6">
        <v>4.743510349659634E-2</v>
      </c>
      <c r="V17" s="6">
        <v>3.7164136201080895</v>
      </c>
      <c r="W17" s="6">
        <v>0.99933135465579459</v>
      </c>
      <c r="X17" s="6">
        <v>4.0916899406970374E-2</v>
      </c>
      <c r="Y17" s="6">
        <v>5.8203144422267344E-2</v>
      </c>
      <c r="Z17" s="6">
        <v>3.0438330909958417E-2</v>
      </c>
      <c r="AA17" s="6">
        <v>2.2492879085980799E-2</v>
      </c>
      <c r="AB17" s="6">
        <v>0.1520512537936399</v>
      </c>
      <c r="AC17" s="6">
        <v>1.358508958134E-2</v>
      </c>
      <c r="AD17" s="6">
        <v>0.447587832472506</v>
      </c>
      <c r="AE17" s="60"/>
      <c r="AF17" s="26">
        <v>14275.245116636666</v>
      </c>
      <c r="AG17" s="26">
        <v>44778.172943793332</v>
      </c>
      <c r="AH17" s="26">
        <v>14458.59421632</v>
      </c>
      <c r="AI17" s="26" t="s">
        <v>431</v>
      </c>
      <c r="AJ17" s="26" t="s">
        <v>434</v>
      </c>
      <c r="AK17" s="26" t="s">
        <v>431</v>
      </c>
      <c r="AL17" s="49" t="s">
        <v>49</v>
      </c>
    </row>
    <row r="18" spans="1:38" s="2" customFormat="1" ht="26.25" customHeight="1" thickBot="1" x14ac:dyDescent="0.25">
      <c r="A18" s="70" t="s">
        <v>53</v>
      </c>
      <c r="B18" s="70" t="s">
        <v>60</v>
      </c>
      <c r="C18" s="71" t="s">
        <v>61</v>
      </c>
      <c r="D18" s="72"/>
      <c r="E18" s="6">
        <v>3.403935081136205</v>
      </c>
      <c r="F18" s="6">
        <v>7.4999296745666827E-2</v>
      </c>
      <c r="G18" s="6">
        <v>18.540721167297377</v>
      </c>
      <c r="H18" s="6" t="s">
        <v>433</v>
      </c>
      <c r="I18" s="6" t="s">
        <v>432</v>
      </c>
      <c r="J18" s="6" t="s">
        <v>432</v>
      </c>
      <c r="K18" s="6" t="s">
        <v>432</v>
      </c>
      <c r="L18" s="6" t="s">
        <v>432</v>
      </c>
      <c r="M18" s="6">
        <v>0.74717801158213026</v>
      </c>
      <c r="N18" s="6">
        <v>0.17172096079632251</v>
      </c>
      <c r="O18" s="6">
        <v>6.012768363963341E-2</v>
      </c>
      <c r="P18" s="6">
        <v>5.9374182746891137E-2</v>
      </c>
      <c r="Q18" s="6">
        <v>5.5719128686911375E-2</v>
      </c>
      <c r="R18" s="6">
        <v>0.16954615219146682</v>
      </c>
      <c r="S18" s="6">
        <v>9.7607315290544783E-2</v>
      </c>
      <c r="T18" s="6">
        <v>3.69931944959745</v>
      </c>
      <c r="U18" s="6">
        <v>6.6468366357655684E-2</v>
      </c>
      <c r="V18" s="6">
        <v>0.76181828870802804</v>
      </c>
      <c r="W18" s="6">
        <v>9.394114647126682E-2</v>
      </c>
      <c r="X18" s="6">
        <v>8.1602622129799997E-3</v>
      </c>
      <c r="Y18" s="6">
        <v>1.070124224132E-2</v>
      </c>
      <c r="Z18" s="6">
        <v>5.6555598458200001E-3</v>
      </c>
      <c r="AA18" s="6">
        <v>3.8145253542440001E-3</v>
      </c>
      <c r="AB18" s="6">
        <v>2.8331589654364001E-2</v>
      </c>
      <c r="AC18" s="6">
        <v>7.0799999999999997E-4</v>
      </c>
      <c r="AD18" s="6">
        <v>0.106448</v>
      </c>
      <c r="AE18" s="60"/>
      <c r="AF18" s="26">
        <v>11692.799892520001</v>
      </c>
      <c r="AG18" s="26">
        <v>1771.1779954000001</v>
      </c>
      <c r="AH18" s="26">
        <v>1332.4839796799999</v>
      </c>
      <c r="AI18" s="26" t="s">
        <v>431</v>
      </c>
      <c r="AJ18" s="26" t="s">
        <v>434</v>
      </c>
      <c r="AK18" s="26" t="s">
        <v>431</v>
      </c>
      <c r="AL18" s="49" t="s">
        <v>49</v>
      </c>
    </row>
    <row r="19" spans="1:38" s="2" customFormat="1" ht="26.25" customHeight="1" thickBot="1" x14ac:dyDescent="0.25">
      <c r="A19" s="70" t="s">
        <v>53</v>
      </c>
      <c r="B19" s="70" t="s">
        <v>62</v>
      </c>
      <c r="C19" s="71" t="s">
        <v>63</v>
      </c>
      <c r="D19" s="72"/>
      <c r="E19" s="6">
        <v>6.7318113957554422</v>
      </c>
      <c r="F19" s="6">
        <v>0.33654416089820527</v>
      </c>
      <c r="G19" s="6">
        <v>47.524852322152121</v>
      </c>
      <c r="H19" s="6" t="s">
        <v>433</v>
      </c>
      <c r="I19" s="6" t="s">
        <v>432</v>
      </c>
      <c r="J19" s="6" t="s">
        <v>432</v>
      </c>
      <c r="K19" s="6" t="s">
        <v>432</v>
      </c>
      <c r="L19" s="6" t="s">
        <v>432</v>
      </c>
      <c r="M19" s="6">
        <v>2.9167186743069959</v>
      </c>
      <c r="N19" s="6">
        <v>0.50755016580902346</v>
      </c>
      <c r="O19" s="6">
        <v>1.6454796370075252E-2</v>
      </c>
      <c r="P19" s="6">
        <v>2.9367068078025218E-2</v>
      </c>
      <c r="Q19" s="6">
        <v>8.3738154410008162E-2</v>
      </c>
      <c r="R19" s="6">
        <v>0.65045886560404442</v>
      </c>
      <c r="S19" s="6">
        <v>0.15601109860166112</v>
      </c>
      <c r="T19" s="6">
        <v>6.2468468658329686</v>
      </c>
      <c r="U19" s="6">
        <v>0.1355156340497416</v>
      </c>
      <c r="V19" s="6">
        <v>0.57972969751328118</v>
      </c>
      <c r="W19" s="6">
        <v>0.53744625390299516</v>
      </c>
      <c r="X19" s="6">
        <v>4.9675479054752197E-2</v>
      </c>
      <c r="Y19" s="6">
        <v>8.5335526668627606E-2</v>
      </c>
      <c r="Z19" s="6">
        <v>4.3522458888310453E-2</v>
      </c>
      <c r="AA19" s="6">
        <v>3.862603043522661E-2</v>
      </c>
      <c r="AB19" s="6">
        <v>0.21715949512879712</v>
      </c>
      <c r="AC19" s="6">
        <v>3.9337912949197501E-2</v>
      </c>
      <c r="AD19" s="6">
        <v>0.26878766869405879</v>
      </c>
      <c r="AE19" s="60"/>
      <c r="AF19" s="26">
        <v>37411.957860408955</v>
      </c>
      <c r="AG19" s="26">
        <v>7304.0257331577823</v>
      </c>
      <c r="AH19" s="26">
        <v>33101.698230263966</v>
      </c>
      <c r="AI19" s="26" t="s">
        <v>431</v>
      </c>
      <c r="AJ19" s="26" t="s">
        <v>431</v>
      </c>
      <c r="AK19" s="26" t="s">
        <v>431</v>
      </c>
      <c r="AL19" s="49" t="s">
        <v>49</v>
      </c>
    </row>
    <row r="20" spans="1:38" s="2" customFormat="1" ht="26.25" customHeight="1" thickBot="1" x14ac:dyDescent="0.25">
      <c r="A20" s="70" t="s">
        <v>53</v>
      </c>
      <c r="B20" s="70" t="s">
        <v>64</v>
      </c>
      <c r="C20" s="71" t="s">
        <v>65</v>
      </c>
      <c r="D20" s="72"/>
      <c r="E20" s="6">
        <v>5.4022423585820443</v>
      </c>
      <c r="F20" s="6">
        <v>2.0235023371564829</v>
      </c>
      <c r="G20" s="6">
        <v>25.467335553130518</v>
      </c>
      <c r="H20" s="6">
        <v>0.19979012306729779</v>
      </c>
      <c r="I20" s="6" t="s">
        <v>432</v>
      </c>
      <c r="J20" s="6" t="s">
        <v>432</v>
      </c>
      <c r="K20" s="6" t="s">
        <v>432</v>
      </c>
      <c r="L20" s="6" t="s">
        <v>432</v>
      </c>
      <c r="M20" s="6">
        <v>6.1484282744126224</v>
      </c>
      <c r="N20" s="6">
        <v>0.6551338423495584</v>
      </c>
      <c r="O20" s="6">
        <v>0.11266663175256256</v>
      </c>
      <c r="P20" s="6">
        <v>3.953117277494974E-2</v>
      </c>
      <c r="Q20" s="6">
        <v>0.20163942429230419</v>
      </c>
      <c r="R20" s="6">
        <v>0.49664628961341756</v>
      </c>
      <c r="S20" s="6">
        <v>0.45021212497069485</v>
      </c>
      <c r="T20" s="6">
        <v>3.195502158323527</v>
      </c>
      <c r="U20" s="6">
        <v>9.2303296635905779E-2</v>
      </c>
      <c r="V20" s="6">
        <v>6.1284059828736659</v>
      </c>
      <c r="W20" s="6">
        <v>1.5237084351287651</v>
      </c>
      <c r="X20" s="6">
        <v>8.4292459656769195E-2</v>
      </c>
      <c r="Y20" s="6">
        <v>0.10880646510864758</v>
      </c>
      <c r="Z20" s="6">
        <v>3.8272461277818685E-2</v>
      </c>
      <c r="AA20" s="6">
        <v>3.2291409415591839E-2</v>
      </c>
      <c r="AB20" s="6">
        <v>0.26366305100499265</v>
      </c>
      <c r="AC20" s="6">
        <v>0.1259098955368855</v>
      </c>
      <c r="AD20" s="6">
        <v>0.1066841577068799</v>
      </c>
      <c r="AE20" s="60"/>
      <c r="AF20" s="26">
        <v>16155.890227424077</v>
      </c>
      <c r="AG20" s="26">
        <v>2813.1875733026718</v>
      </c>
      <c r="AH20" s="26">
        <v>19575.116109999999</v>
      </c>
      <c r="AI20" s="26">
        <v>22010.73675</v>
      </c>
      <c r="AJ20" s="26" t="s">
        <v>434</v>
      </c>
      <c r="AK20" s="26" t="s">
        <v>431</v>
      </c>
      <c r="AL20" s="49" t="s">
        <v>49</v>
      </c>
    </row>
    <row r="21" spans="1:38" s="2" customFormat="1" ht="26.25" customHeight="1" thickBot="1" x14ac:dyDescent="0.25">
      <c r="A21" s="70" t="s">
        <v>53</v>
      </c>
      <c r="B21" s="70" t="s">
        <v>66</v>
      </c>
      <c r="C21" s="71" t="s">
        <v>67</v>
      </c>
      <c r="D21" s="72"/>
      <c r="E21" s="6">
        <v>3.7539437090000001</v>
      </c>
      <c r="F21" s="6">
        <v>0.21152939900000001</v>
      </c>
      <c r="G21" s="6">
        <v>36.330904705999998</v>
      </c>
      <c r="H21" s="6">
        <v>1.8374999999999999E-4</v>
      </c>
      <c r="I21" s="6" t="s">
        <v>432</v>
      </c>
      <c r="J21" s="6" t="s">
        <v>432</v>
      </c>
      <c r="K21" s="6" t="s">
        <v>432</v>
      </c>
      <c r="L21" s="6" t="s">
        <v>432</v>
      </c>
      <c r="M21" s="6">
        <v>1.829572365</v>
      </c>
      <c r="N21" s="6">
        <v>0.30557937000000002</v>
      </c>
      <c r="O21" s="6">
        <v>8.3834979999999996E-3</v>
      </c>
      <c r="P21" s="6">
        <v>7.270098E-3</v>
      </c>
      <c r="Q21" s="6">
        <v>2.9485348000000002E-2</v>
      </c>
      <c r="R21" s="6">
        <v>0.53574112500000004</v>
      </c>
      <c r="S21" s="6">
        <v>8.5222809999999996E-2</v>
      </c>
      <c r="T21" s="6">
        <v>5.3393095529999997</v>
      </c>
      <c r="U21" s="6">
        <v>1.050317E-3</v>
      </c>
      <c r="V21" s="6">
        <v>0.211253002</v>
      </c>
      <c r="W21" s="6">
        <v>0.30963916042020406</v>
      </c>
      <c r="X21" s="6">
        <v>3.0601401990884743E-2</v>
      </c>
      <c r="Y21" s="6">
        <v>5.7933265100607742E-2</v>
      </c>
      <c r="Z21" s="6">
        <v>2.9129750658249715E-2</v>
      </c>
      <c r="AA21" s="6">
        <v>2.8036885976909173E-2</v>
      </c>
      <c r="AB21" s="6">
        <v>0.14570130372665138</v>
      </c>
      <c r="AC21" s="6">
        <v>5.4699999999999996E-4</v>
      </c>
      <c r="AD21" s="6">
        <v>6.1634000000000001E-2</v>
      </c>
      <c r="AE21" s="60"/>
      <c r="AF21" s="26">
        <v>28028.092255364892</v>
      </c>
      <c r="AG21" s="26">
        <v>867.51241994544796</v>
      </c>
      <c r="AH21" s="26">
        <v>12005.864</v>
      </c>
      <c r="AI21" s="26">
        <v>4.9662045965040003</v>
      </c>
      <c r="AJ21" s="26" t="s">
        <v>434</v>
      </c>
      <c r="AK21" s="26" t="s">
        <v>431</v>
      </c>
      <c r="AL21" s="49" t="s">
        <v>49</v>
      </c>
    </row>
    <row r="22" spans="1:38" s="2" customFormat="1" ht="26.25" customHeight="1" thickBot="1" x14ac:dyDescent="0.25">
      <c r="A22" s="70" t="s">
        <v>53</v>
      </c>
      <c r="B22" s="74" t="s">
        <v>68</v>
      </c>
      <c r="C22" s="71" t="s">
        <v>69</v>
      </c>
      <c r="D22" s="72"/>
      <c r="E22" s="6">
        <v>110.83286043429574</v>
      </c>
      <c r="F22" s="6">
        <v>3.095353343945539</v>
      </c>
      <c r="G22" s="6">
        <v>88.848974346976092</v>
      </c>
      <c r="H22" s="6" t="s">
        <v>431</v>
      </c>
      <c r="I22" s="6" t="s">
        <v>432</v>
      </c>
      <c r="J22" s="6" t="s">
        <v>432</v>
      </c>
      <c r="K22" s="6" t="s">
        <v>432</v>
      </c>
      <c r="L22" s="6" t="s">
        <v>432</v>
      </c>
      <c r="M22" s="6">
        <v>72.197246895800006</v>
      </c>
      <c r="N22" s="6">
        <v>18.353742670124074</v>
      </c>
      <c r="O22" s="6">
        <v>14.800308977378808</v>
      </c>
      <c r="P22" s="6">
        <v>1.4893399411118879</v>
      </c>
      <c r="Q22" s="6">
        <v>3.8609169253788092</v>
      </c>
      <c r="R22" s="6">
        <v>4.2415386351240745</v>
      </c>
      <c r="S22" s="6">
        <v>4.1642488713788088</v>
      </c>
      <c r="T22" s="6">
        <v>19.605813056170156</v>
      </c>
      <c r="U22" s="6">
        <v>0.77388514937880903</v>
      </c>
      <c r="V22" s="6">
        <v>16.447288808527745</v>
      </c>
      <c r="W22" s="6">
        <v>1.3084322976055289</v>
      </c>
      <c r="X22" s="6">
        <v>2.4164261551970598E-3</v>
      </c>
      <c r="Y22" s="6">
        <v>7.9019936060498955E-3</v>
      </c>
      <c r="Z22" s="6">
        <v>2.334555447405586E-3</v>
      </c>
      <c r="AA22" s="6">
        <v>1.3951255755045044E-3</v>
      </c>
      <c r="AB22" s="6">
        <v>1.4048100784157046E-2</v>
      </c>
      <c r="AC22" s="6">
        <v>0.107903</v>
      </c>
      <c r="AD22" s="6">
        <v>2.3902420000000002</v>
      </c>
      <c r="AE22" s="60"/>
      <c r="AF22" s="26">
        <v>99152.527304521427</v>
      </c>
      <c r="AG22" s="26">
        <v>50845.430795812397</v>
      </c>
      <c r="AH22" s="26">
        <v>43024.286663741754</v>
      </c>
      <c r="AI22" s="26">
        <v>4814.5039999999999</v>
      </c>
      <c r="AJ22" s="26">
        <v>838.28011002326798</v>
      </c>
      <c r="AK22" s="26" t="s">
        <v>431</v>
      </c>
      <c r="AL22" s="49" t="s">
        <v>49</v>
      </c>
    </row>
    <row r="23" spans="1:38" s="2" customFormat="1" ht="26.25" customHeight="1" thickBot="1" x14ac:dyDescent="0.25">
      <c r="A23" s="70" t="s">
        <v>70</v>
      </c>
      <c r="B23" s="74" t="s">
        <v>393</v>
      </c>
      <c r="C23" s="71" t="s">
        <v>389</v>
      </c>
      <c r="D23" s="117"/>
      <c r="E23" s="6">
        <v>38.525728659000002</v>
      </c>
      <c r="F23" s="6">
        <v>8.3419661830000003</v>
      </c>
      <c r="G23" s="6">
        <v>7.0286505300000002</v>
      </c>
      <c r="H23" s="6">
        <v>8.2000890000000007E-3</v>
      </c>
      <c r="I23" s="6" t="s">
        <v>432</v>
      </c>
      <c r="J23" s="6" t="s">
        <v>432</v>
      </c>
      <c r="K23" s="6" t="s">
        <v>432</v>
      </c>
      <c r="L23" s="6" t="s">
        <v>432</v>
      </c>
      <c r="M23" s="6">
        <v>22.429431294</v>
      </c>
      <c r="N23" s="6" t="s">
        <v>433</v>
      </c>
      <c r="O23" s="6">
        <v>1.1714413999999999E-2</v>
      </c>
      <c r="P23" s="6" t="s">
        <v>433</v>
      </c>
      <c r="Q23" s="6" t="s">
        <v>433</v>
      </c>
      <c r="R23" s="6">
        <v>5.8572082999999997E-2</v>
      </c>
      <c r="S23" s="6">
        <v>1.9914510050000001</v>
      </c>
      <c r="T23" s="6">
        <v>8.2000929E-2</v>
      </c>
      <c r="U23" s="6">
        <v>1.1714413999999999E-2</v>
      </c>
      <c r="V23" s="6">
        <v>1.171441744</v>
      </c>
      <c r="W23" s="6" t="s">
        <v>433</v>
      </c>
      <c r="X23" s="6">
        <v>3.5143252680440072E-2</v>
      </c>
      <c r="Y23" s="6">
        <v>5.8572087800733447E-2</v>
      </c>
      <c r="Z23" s="6">
        <v>4.0297596406904612E-2</v>
      </c>
      <c r="AA23" s="6">
        <v>9.2543898725158859E-3</v>
      </c>
      <c r="AB23" s="6">
        <v>0.143267326760594</v>
      </c>
      <c r="AC23" s="6" t="s">
        <v>431</v>
      </c>
      <c r="AD23" s="6" t="s">
        <v>431</v>
      </c>
      <c r="AE23" s="60"/>
      <c r="AF23" s="26">
        <v>50489.139684232236</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9.5477914430999995</v>
      </c>
      <c r="F24" s="6">
        <v>16.086569348933747</v>
      </c>
      <c r="G24" s="6">
        <v>28.910271875999999</v>
      </c>
      <c r="H24" s="6">
        <v>1.8986899239999999</v>
      </c>
      <c r="I24" s="6" t="s">
        <v>432</v>
      </c>
      <c r="J24" s="6" t="s">
        <v>432</v>
      </c>
      <c r="K24" s="6" t="s">
        <v>432</v>
      </c>
      <c r="L24" s="6" t="s">
        <v>432</v>
      </c>
      <c r="M24" s="6">
        <v>32.018665575523997</v>
      </c>
      <c r="N24" s="6">
        <v>1.8234411975046867</v>
      </c>
      <c r="O24" s="6">
        <v>0.67637608430302643</v>
      </c>
      <c r="P24" s="6">
        <v>5.5169483626027964E-2</v>
      </c>
      <c r="Q24" s="6">
        <v>4.6461852042126481E-2</v>
      </c>
      <c r="R24" s="6">
        <v>1.6133631779828383</v>
      </c>
      <c r="S24" s="6">
        <v>0.39947338850620884</v>
      </c>
      <c r="T24" s="6">
        <v>4.3954489633503746</v>
      </c>
      <c r="U24" s="6">
        <v>3.2980055088181158E-2</v>
      </c>
      <c r="V24" s="6">
        <v>26.840775228102505</v>
      </c>
      <c r="W24" s="6">
        <v>5.5796390794847763</v>
      </c>
      <c r="X24" s="6">
        <v>0.56078508783423842</v>
      </c>
      <c r="Y24" s="6">
        <v>0.89601811064891546</v>
      </c>
      <c r="Z24" s="6">
        <v>0.2951843583682392</v>
      </c>
      <c r="AA24" s="6">
        <v>0.23710044425658505</v>
      </c>
      <c r="AB24" s="6">
        <v>1.9890880011139045</v>
      </c>
      <c r="AC24" s="6">
        <v>0.25866119901200002</v>
      </c>
      <c r="AD24" s="6">
        <v>0.38689402078458801</v>
      </c>
      <c r="AE24" s="60"/>
      <c r="AF24" s="26">
        <v>25074.222317779724</v>
      </c>
      <c r="AG24" s="26">
        <v>2334.8328869023971</v>
      </c>
      <c r="AH24" s="26">
        <v>33804.949789999999</v>
      </c>
      <c r="AI24" s="26">
        <v>51315.944094213635</v>
      </c>
      <c r="AJ24" s="26" t="s">
        <v>431</v>
      </c>
      <c r="AK24" s="26" t="s">
        <v>431</v>
      </c>
      <c r="AL24" s="49" t="s">
        <v>49</v>
      </c>
    </row>
    <row r="25" spans="1:38" s="2" customFormat="1" ht="26.25" customHeight="1" thickBot="1" x14ac:dyDescent="0.25">
      <c r="A25" s="70" t="s">
        <v>73</v>
      </c>
      <c r="B25" s="74" t="s">
        <v>74</v>
      </c>
      <c r="C25" s="76" t="s">
        <v>75</v>
      </c>
      <c r="D25" s="72"/>
      <c r="E25" s="6">
        <v>1.5947991344768024</v>
      </c>
      <c r="F25" s="6">
        <v>0.14574997211749516</v>
      </c>
      <c r="G25" s="6">
        <v>0.1004977573985229</v>
      </c>
      <c r="H25" s="6" t="s">
        <v>433</v>
      </c>
      <c r="I25" s="6" t="s">
        <v>432</v>
      </c>
      <c r="J25" s="6" t="s">
        <v>432</v>
      </c>
      <c r="K25" s="6" t="s">
        <v>432</v>
      </c>
      <c r="L25" s="6" t="s">
        <v>432</v>
      </c>
      <c r="M25" s="6">
        <v>1.2373671921847464</v>
      </c>
      <c r="N25" s="6">
        <v>9.6376676071313838E-2</v>
      </c>
      <c r="O25" s="6">
        <v>6.2209284317844672E-6</v>
      </c>
      <c r="P25" s="6">
        <v>2.7474077046495224E-4</v>
      </c>
      <c r="Q25" s="6">
        <v>1.1912882449131627E-5</v>
      </c>
      <c r="R25" s="6">
        <v>1.4464329054259767E-3</v>
      </c>
      <c r="S25" s="6">
        <v>8.7827697293125931E-4</v>
      </c>
      <c r="T25" s="6">
        <v>1.2166411532058084E-5</v>
      </c>
      <c r="U25" s="6">
        <v>1.1900205994985304E-5</v>
      </c>
      <c r="V25" s="6">
        <v>2.2758942551486211E-3</v>
      </c>
      <c r="W25" s="6" t="s">
        <v>433</v>
      </c>
      <c r="X25" s="6">
        <v>4.3482833955545283E-6</v>
      </c>
      <c r="Y25" s="6">
        <v>7.9718528674814638E-6</v>
      </c>
      <c r="Z25" s="6">
        <v>2.7176771283137061E-6</v>
      </c>
      <c r="AA25" s="6">
        <v>1.0393175828310225E-3</v>
      </c>
      <c r="AB25" s="6">
        <v>1.0543553962223723E-3</v>
      </c>
      <c r="AC25" s="6" t="s">
        <v>431</v>
      </c>
      <c r="AD25" s="6" t="s">
        <v>431</v>
      </c>
      <c r="AE25" s="60"/>
      <c r="AF25" s="26">
        <v>5181.7485744346577</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1.2117876806289376</v>
      </c>
      <c r="F26" s="6">
        <v>0.11730564388236081</v>
      </c>
      <c r="G26" s="6">
        <v>8.6391961753454663E-2</v>
      </c>
      <c r="H26" s="6" t="s">
        <v>433</v>
      </c>
      <c r="I26" s="6" t="s">
        <v>432</v>
      </c>
      <c r="J26" s="6" t="s">
        <v>432</v>
      </c>
      <c r="K26" s="6" t="s">
        <v>432</v>
      </c>
      <c r="L26" s="6" t="s">
        <v>432</v>
      </c>
      <c r="M26" s="6">
        <v>1.6930748922060648</v>
      </c>
      <c r="N26" s="6">
        <v>0.62073543320165658</v>
      </c>
      <c r="O26" s="6">
        <v>5.4526230782598987E-6</v>
      </c>
      <c r="P26" s="6">
        <v>2.4071529033896244E-4</v>
      </c>
      <c r="Q26" s="6">
        <v>1.038280113905037E-5</v>
      </c>
      <c r="R26" s="6">
        <v>1.2393105700575437E-3</v>
      </c>
      <c r="S26" s="6">
        <v>7.5298984445575697E-4</v>
      </c>
      <c r="T26" s="6">
        <v>1.2016235401796837E-5</v>
      </c>
      <c r="U26" s="6">
        <v>1.0301129425913046E-5</v>
      </c>
      <c r="V26" s="6">
        <v>1.9663542043965761E-3</v>
      </c>
      <c r="W26" s="6" t="s">
        <v>433</v>
      </c>
      <c r="X26" s="6">
        <v>3.3130079874320004E-5</v>
      </c>
      <c r="Y26" s="6">
        <v>6.0738479583920184E-5</v>
      </c>
      <c r="Z26" s="6">
        <v>2.0706299967866625E-5</v>
      </c>
      <c r="AA26" s="6">
        <v>7.3401419640890277E-4</v>
      </c>
      <c r="AB26" s="6">
        <v>8.4858905583500965E-4</v>
      </c>
      <c r="AC26" s="6" t="s">
        <v>431</v>
      </c>
      <c r="AD26" s="6" t="s">
        <v>431</v>
      </c>
      <c r="AE26" s="60"/>
      <c r="AF26" s="26">
        <v>4431.917493891051</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288.41465316599999</v>
      </c>
      <c r="F27" s="6">
        <v>193.382274338</v>
      </c>
      <c r="G27" s="6">
        <v>28.929158581999999</v>
      </c>
      <c r="H27" s="6">
        <v>0.242496294</v>
      </c>
      <c r="I27" s="6" t="s">
        <v>432</v>
      </c>
      <c r="J27" s="6" t="s">
        <v>432</v>
      </c>
      <c r="K27" s="6" t="s">
        <v>432</v>
      </c>
      <c r="L27" s="6" t="s">
        <v>432</v>
      </c>
      <c r="M27" s="6">
        <v>1721.569206312</v>
      </c>
      <c r="N27" s="6">
        <v>2810.1895421959998</v>
      </c>
      <c r="O27" s="6">
        <v>8.8604799999999997E-2</v>
      </c>
      <c r="P27" s="6">
        <v>7.2019617999999994E-2</v>
      </c>
      <c r="Q27" s="6">
        <v>2.3362869999999998E-3</v>
      </c>
      <c r="R27" s="6">
        <v>0.42708080999999998</v>
      </c>
      <c r="S27" s="6">
        <v>14.899053565000001</v>
      </c>
      <c r="T27" s="6">
        <v>0.62586949400000003</v>
      </c>
      <c r="U27" s="6">
        <v>8.8311781000000006E-2</v>
      </c>
      <c r="V27" s="6">
        <v>8.8663724639999995</v>
      </c>
      <c r="W27" s="6">
        <v>3.4244503728</v>
      </c>
      <c r="X27" s="6">
        <v>9.9344909509599996E-2</v>
      </c>
      <c r="Y27" s="6">
        <v>0.14792376010210001</v>
      </c>
      <c r="Z27" s="6">
        <v>7.4296885691299996E-2</v>
      </c>
      <c r="AA27" s="6">
        <v>0.154872763601</v>
      </c>
      <c r="AB27" s="6">
        <v>0.47643831890670002</v>
      </c>
      <c r="AC27" s="6" t="s">
        <v>431</v>
      </c>
      <c r="AD27" s="6">
        <v>0.72872199999999998</v>
      </c>
      <c r="AE27" s="60"/>
      <c r="AF27" s="26">
        <v>380746.82719691441</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34.718945431000002</v>
      </c>
      <c r="F28" s="6">
        <v>9.6364173159999993</v>
      </c>
      <c r="G28" s="6">
        <v>7.7979325480000004</v>
      </c>
      <c r="H28" s="6">
        <v>1.9164064000000001E-2</v>
      </c>
      <c r="I28" s="6" t="s">
        <v>432</v>
      </c>
      <c r="J28" s="6" t="s">
        <v>432</v>
      </c>
      <c r="K28" s="6" t="s">
        <v>432</v>
      </c>
      <c r="L28" s="6" t="s">
        <v>432</v>
      </c>
      <c r="M28" s="6">
        <v>128.44330871299999</v>
      </c>
      <c r="N28" s="6">
        <v>135.17704789499999</v>
      </c>
      <c r="O28" s="6">
        <v>1.0552257000000001E-2</v>
      </c>
      <c r="P28" s="6">
        <v>9.1126609999999993E-3</v>
      </c>
      <c r="Q28" s="6">
        <v>2.18734E-4</v>
      </c>
      <c r="R28" s="6">
        <v>5.5876170000000003E-2</v>
      </c>
      <c r="S28" s="6">
        <v>1.786892997</v>
      </c>
      <c r="T28" s="6">
        <v>7.3934129000000001E-2</v>
      </c>
      <c r="U28" s="6">
        <v>1.0564229E-2</v>
      </c>
      <c r="V28" s="6">
        <v>1.06144416</v>
      </c>
      <c r="W28" s="6">
        <v>0.1347577613</v>
      </c>
      <c r="X28" s="6">
        <v>2.2186356429399999E-2</v>
      </c>
      <c r="Y28" s="6">
        <v>2.6136416583300001E-2</v>
      </c>
      <c r="Z28" s="6">
        <v>1.9054631894100001E-2</v>
      </c>
      <c r="AA28" s="6">
        <v>2.28252370676E-2</v>
      </c>
      <c r="AB28" s="6">
        <v>9.0202641973900002E-2</v>
      </c>
      <c r="AC28" s="6" t="s">
        <v>431</v>
      </c>
      <c r="AD28" s="6">
        <v>0.13475899999999999</v>
      </c>
      <c r="AE28" s="60"/>
      <c r="AF28" s="26">
        <v>64216.9850639289</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201.731638148</v>
      </c>
      <c r="F29" s="6">
        <v>13.799978527</v>
      </c>
      <c r="G29" s="6">
        <v>27.941097711000001</v>
      </c>
      <c r="H29" s="6">
        <v>6.0067241E-2</v>
      </c>
      <c r="I29" s="6" t="s">
        <v>432</v>
      </c>
      <c r="J29" s="6" t="s">
        <v>432</v>
      </c>
      <c r="K29" s="6" t="s">
        <v>432</v>
      </c>
      <c r="L29" s="6" t="s">
        <v>432</v>
      </c>
      <c r="M29" s="6">
        <v>48.140543731000001</v>
      </c>
      <c r="N29" s="6">
        <v>3.214871638</v>
      </c>
      <c r="O29" s="6">
        <v>1.9840841000000001E-2</v>
      </c>
      <c r="P29" s="6">
        <v>2.4688194E-2</v>
      </c>
      <c r="Q29" s="6">
        <v>4.6595499999999999E-4</v>
      </c>
      <c r="R29" s="6">
        <v>0.122145301</v>
      </c>
      <c r="S29" s="6">
        <v>3.3719136559999998</v>
      </c>
      <c r="T29" s="6">
        <v>0.138059396</v>
      </c>
      <c r="U29" s="6">
        <v>1.9987654000000001E-2</v>
      </c>
      <c r="V29" s="6">
        <v>2.0196914960000001</v>
      </c>
      <c r="W29" s="6">
        <v>1.3048506679</v>
      </c>
      <c r="X29" s="6">
        <v>1.86429202951E-2</v>
      </c>
      <c r="Y29" s="6">
        <v>0.1128932395633</v>
      </c>
      <c r="Z29" s="6">
        <v>0.12615042732789999</v>
      </c>
      <c r="AA29" s="6">
        <v>2.9000098236800002E-2</v>
      </c>
      <c r="AB29" s="6">
        <v>0.2866866854224</v>
      </c>
      <c r="AC29" s="6" t="s">
        <v>431</v>
      </c>
      <c r="AD29" s="6">
        <v>0.225882</v>
      </c>
      <c r="AE29" s="60"/>
      <c r="AF29" s="26">
        <v>200642.55794251699</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2.5289176910000002</v>
      </c>
      <c r="F30" s="6">
        <v>28.730761625</v>
      </c>
      <c r="G30" s="6">
        <v>0.84134801400000003</v>
      </c>
      <c r="H30" s="6">
        <v>1.6796206000000001E-2</v>
      </c>
      <c r="I30" s="6" t="s">
        <v>432</v>
      </c>
      <c r="J30" s="6" t="s">
        <v>432</v>
      </c>
      <c r="K30" s="6" t="s">
        <v>432</v>
      </c>
      <c r="L30" s="6" t="s">
        <v>432</v>
      </c>
      <c r="M30" s="6">
        <v>186.86244746899999</v>
      </c>
      <c r="N30" s="6">
        <v>129.424282078</v>
      </c>
      <c r="O30" s="6">
        <v>1.0386215000000001E-2</v>
      </c>
      <c r="P30" s="6">
        <v>2.8839920000000002E-3</v>
      </c>
      <c r="Q30" s="6">
        <v>9.9443000000000003E-5</v>
      </c>
      <c r="R30" s="6">
        <v>4.5540772E-2</v>
      </c>
      <c r="S30" s="6">
        <v>1.762217948</v>
      </c>
      <c r="T30" s="6">
        <v>7.2934100000000002E-2</v>
      </c>
      <c r="U30" s="6">
        <v>1.0340959E-2</v>
      </c>
      <c r="V30" s="6">
        <v>1.0298068279999999</v>
      </c>
      <c r="W30" s="6">
        <v>0.29448947959999999</v>
      </c>
      <c r="X30" s="6">
        <v>4.4874587456999997E-3</v>
      </c>
      <c r="Y30" s="6">
        <v>8.2270077025000006E-3</v>
      </c>
      <c r="Z30" s="6">
        <v>2.8046617173000002E-3</v>
      </c>
      <c r="AA30" s="6">
        <v>9.6293385597999992E-3</v>
      </c>
      <c r="AB30" s="6">
        <v>2.5148466724599999E-2</v>
      </c>
      <c r="AC30" s="6" t="s">
        <v>431</v>
      </c>
      <c r="AD30" s="6">
        <v>0.29448600000000003</v>
      </c>
      <c r="AE30" s="60"/>
      <c r="AF30" s="26">
        <v>13959.176202469564</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78.956389075999994</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331489.40657832351</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3.6769402599999998</v>
      </c>
      <c r="O32" s="6">
        <v>1.7976433999999999E-2</v>
      </c>
      <c r="P32" s="6" t="s">
        <v>433</v>
      </c>
      <c r="Q32" s="6">
        <v>4.2882959999999998E-2</v>
      </c>
      <c r="R32" s="6">
        <v>1.3524047370000001</v>
      </c>
      <c r="S32" s="6">
        <v>29.527103225000001</v>
      </c>
      <c r="T32" s="6">
        <v>0.22025998399999999</v>
      </c>
      <c r="U32" s="6">
        <v>3.3263319999999999E-2</v>
      </c>
      <c r="V32" s="6">
        <v>13.076868209000001</v>
      </c>
      <c r="W32" s="6" t="s">
        <v>431</v>
      </c>
      <c r="X32" s="6">
        <v>4.6725514496000001E-3</v>
      </c>
      <c r="Y32" s="6">
        <v>2.410742304E-4</v>
      </c>
      <c r="Z32" s="6">
        <v>3.5587148330000002E-4</v>
      </c>
      <c r="AA32" s="6" t="s">
        <v>433</v>
      </c>
      <c r="AB32" s="6">
        <v>5.2694971639000001E-3</v>
      </c>
      <c r="AC32" s="6" t="s">
        <v>431</v>
      </c>
      <c r="AD32" s="6" t="s">
        <v>431</v>
      </c>
      <c r="AE32" s="60"/>
      <c r="AF32" s="26" t="s">
        <v>434</v>
      </c>
      <c r="AG32" s="26" t="s">
        <v>434</v>
      </c>
      <c r="AH32" s="26" t="s">
        <v>434</v>
      </c>
      <c r="AI32" s="26" t="s">
        <v>434</v>
      </c>
      <c r="AJ32" s="26" t="s">
        <v>434</v>
      </c>
      <c r="AK32" s="26">
        <v>180488225.78828096</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180488225.78828096</v>
      </c>
      <c r="AL33" s="49" t="s">
        <v>413</v>
      </c>
    </row>
    <row r="34" spans="1:38" s="2" customFormat="1" ht="26.25" customHeight="1" thickBot="1" x14ac:dyDescent="0.25">
      <c r="A34" s="70" t="s">
        <v>70</v>
      </c>
      <c r="B34" s="70" t="s">
        <v>93</v>
      </c>
      <c r="C34" s="71" t="s">
        <v>94</v>
      </c>
      <c r="D34" s="72"/>
      <c r="E34" s="6">
        <v>6.9192847019999997</v>
      </c>
      <c r="F34" s="6">
        <v>0.61402049599999997</v>
      </c>
      <c r="G34" s="6">
        <v>0.79228451499999997</v>
      </c>
      <c r="H34" s="6">
        <v>9.2433100000000002E-4</v>
      </c>
      <c r="I34" s="6" t="s">
        <v>432</v>
      </c>
      <c r="J34" s="6" t="s">
        <v>432</v>
      </c>
      <c r="K34" s="6" t="s">
        <v>432</v>
      </c>
      <c r="L34" s="6" t="s">
        <v>432</v>
      </c>
      <c r="M34" s="6">
        <v>1.4129073729999999</v>
      </c>
      <c r="N34" s="6" t="s">
        <v>433</v>
      </c>
      <c r="O34" s="6">
        <v>1.3204709999999999E-3</v>
      </c>
      <c r="P34" s="6" t="s">
        <v>433</v>
      </c>
      <c r="Q34" s="6" t="s">
        <v>433</v>
      </c>
      <c r="R34" s="6">
        <v>6.6023719999999996E-3</v>
      </c>
      <c r="S34" s="6">
        <v>0.22448061699999999</v>
      </c>
      <c r="T34" s="6">
        <v>9.2433189999999998E-3</v>
      </c>
      <c r="U34" s="6">
        <v>1.3204709999999999E-3</v>
      </c>
      <c r="V34" s="6">
        <v>0.132047417</v>
      </c>
      <c r="W34" s="6">
        <v>6.4042997730000004E-3</v>
      </c>
      <c r="X34" s="6">
        <v>3.9614225399999996E-3</v>
      </c>
      <c r="Y34" s="6">
        <v>6.6023708999999996E-3</v>
      </c>
      <c r="Z34" s="6">
        <v>4.5424311791999999E-3</v>
      </c>
      <c r="AA34" s="6">
        <v>1.0431746021999999E-3</v>
      </c>
      <c r="AB34" s="6">
        <v>1.6149399221400001E-2</v>
      </c>
      <c r="AC34" s="6" t="s">
        <v>431</v>
      </c>
      <c r="AD34" s="6" t="s">
        <v>431</v>
      </c>
      <c r="AE34" s="60"/>
      <c r="AF34" s="26">
        <v>5691.2437158000002</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86.142970516999995</v>
      </c>
      <c r="F36" s="6">
        <v>3.5683213729999999</v>
      </c>
      <c r="G36" s="6">
        <v>34.052580636000002</v>
      </c>
      <c r="H36" s="6">
        <v>8.9991910000000001E-3</v>
      </c>
      <c r="I36" s="6" t="s">
        <v>432</v>
      </c>
      <c r="J36" s="6" t="s">
        <v>432</v>
      </c>
      <c r="K36" s="6" t="s">
        <v>432</v>
      </c>
      <c r="L36" s="6" t="s">
        <v>432</v>
      </c>
      <c r="M36" s="6">
        <v>9.5134328949999993</v>
      </c>
      <c r="N36" s="6">
        <v>0.18280584599999999</v>
      </c>
      <c r="O36" s="6">
        <v>1.5991584999999999E-2</v>
      </c>
      <c r="P36" s="6">
        <v>3.5432373000000003E-2</v>
      </c>
      <c r="Q36" s="6">
        <v>0.195661261</v>
      </c>
      <c r="R36" s="6">
        <v>0.27436472899999997</v>
      </c>
      <c r="S36" s="6">
        <v>0.25711981499999997</v>
      </c>
      <c r="T36" s="6">
        <v>11.005939256</v>
      </c>
      <c r="U36" s="6">
        <v>2.2262773E-2</v>
      </c>
      <c r="V36" s="6">
        <v>1.542718842</v>
      </c>
      <c r="W36" s="6">
        <v>0.27373805821732689</v>
      </c>
      <c r="X36" s="6">
        <v>3.511876165465313E-3</v>
      </c>
      <c r="Y36" s="6">
        <v>1.912717763636386E-2</v>
      </c>
      <c r="Z36" s="6">
        <v>1.5991584018289269E-2</v>
      </c>
      <c r="AA36" s="6">
        <v>3.7940739344811398E-3</v>
      </c>
      <c r="AB36" s="6">
        <v>4.2424711754599581E-2</v>
      </c>
      <c r="AC36" s="6">
        <v>0.121656</v>
      </c>
      <c r="AD36" s="6">
        <v>0.215668</v>
      </c>
      <c r="AE36" s="60"/>
      <c r="AF36" s="26">
        <v>54594.064284225875</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5.0162400000000003E-2</v>
      </c>
      <c r="F37" s="6">
        <v>2.3818559999999999E-3</v>
      </c>
      <c r="G37" s="6">
        <v>5.3996399999999998E-3</v>
      </c>
      <c r="H37" s="6" t="s">
        <v>431</v>
      </c>
      <c r="I37" s="6" t="s">
        <v>432</v>
      </c>
      <c r="J37" s="6" t="s">
        <v>432</v>
      </c>
      <c r="K37" s="6" t="s">
        <v>432</v>
      </c>
      <c r="L37" s="6" t="s">
        <v>432</v>
      </c>
      <c r="M37" s="6">
        <v>6.3823680000000002E-3</v>
      </c>
      <c r="N37" s="6">
        <v>6.1689999999999997E-6</v>
      </c>
      <c r="O37" s="6">
        <v>4.5600000000000001E-7</v>
      </c>
      <c r="P37" s="6">
        <v>3.3813999999999998E-5</v>
      </c>
      <c r="Q37" s="6">
        <v>3.7829E-5</v>
      </c>
      <c r="R37" s="6">
        <v>7.8569999999999995E-6</v>
      </c>
      <c r="S37" s="6">
        <v>1.147E-5</v>
      </c>
      <c r="T37" s="6">
        <v>5.3300000000000002E-7</v>
      </c>
      <c r="U37" s="6">
        <v>1.1653E-5</v>
      </c>
      <c r="V37" s="6">
        <v>2.2137250000000002E-3</v>
      </c>
      <c r="W37" s="6">
        <v>1.8585840000000001E-4</v>
      </c>
      <c r="X37" s="6">
        <v>2.383536E-7</v>
      </c>
      <c r="Y37" s="6">
        <v>8.2117439999999996E-7</v>
      </c>
      <c r="Z37" s="6">
        <v>3.1364640000000002E-7</v>
      </c>
      <c r="AA37" s="6">
        <v>3.060144E-7</v>
      </c>
      <c r="AB37" s="6">
        <v>1.6791888E-6</v>
      </c>
      <c r="AC37" s="6">
        <v>7.9999999999999996E-6</v>
      </c>
      <c r="AD37" s="6" t="s">
        <v>431</v>
      </c>
      <c r="AE37" s="60"/>
      <c r="AF37" s="26">
        <v>38.159999999999997</v>
      </c>
      <c r="AG37" s="26" t="s">
        <v>431</v>
      </c>
      <c r="AH37" s="26">
        <v>296.16000000000003</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4.5749470319999999</v>
      </c>
      <c r="F39" s="6">
        <v>0.23894462799999999</v>
      </c>
      <c r="G39" s="6">
        <v>6.0185967419999997</v>
      </c>
      <c r="H39" s="6" t="s">
        <v>433</v>
      </c>
      <c r="I39" s="6" t="s">
        <v>432</v>
      </c>
      <c r="J39" s="6" t="s">
        <v>432</v>
      </c>
      <c r="K39" s="6" t="s">
        <v>432</v>
      </c>
      <c r="L39" s="6" t="s">
        <v>432</v>
      </c>
      <c r="M39" s="6">
        <v>2.13546865</v>
      </c>
      <c r="N39" s="6">
        <v>0.46084511099999997</v>
      </c>
      <c r="O39" s="6">
        <v>1.2042506E-2</v>
      </c>
      <c r="P39" s="6">
        <v>1.3311567999999999E-2</v>
      </c>
      <c r="Q39" s="6">
        <v>4.2567147999999999E-2</v>
      </c>
      <c r="R39" s="6">
        <v>0.75641744899999996</v>
      </c>
      <c r="S39" s="6">
        <v>0.120418128</v>
      </c>
      <c r="T39" s="6">
        <v>7.4386116309999997</v>
      </c>
      <c r="U39" s="6">
        <v>5.6892549999999998E-3</v>
      </c>
      <c r="V39" s="6">
        <v>0.32443248699999999</v>
      </c>
      <c r="W39" s="6">
        <v>0.46877444557991166</v>
      </c>
      <c r="X39" s="6">
        <v>4.8770921904844826E-2</v>
      </c>
      <c r="Y39" s="6">
        <v>8.9515243611705028E-2</v>
      </c>
      <c r="Z39" s="6">
        <v>4.5203023383876099E-2</v>
      </c>
      <c r="AA39" s="6">
        <v>4.2523065801098742E-2</v>
      </c>
      <c r="AB39" s="6">
        <v>0.2260122547015247</v>
      </c>
      <c r="AC39" s="6">
        <v>8.7550000000000006E-3</v>
      </c>
      <c r="AD39" s="6">
        <v>0.15185499999999999</v>
      </c>
      <c r="AE39" s="60"/>
      <c r="AF39" s="26">
        <v>44543.405702768432</v>
      </c>
      <c r="AG39" s="26">
        <v>2127.5513444598978</v>
      </c>
      <c r="AH39" s="26">
        <v>6913.7885233206571</v>
      </c>
      <c r="AI39" s="26" t="s">
        <v>431</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18.855210139</v>
      </c>
      <c r="F41" s="6">
        <v>33.271119521000003</v>
      </c>
      <c r="G41" s="6">
        <v>19.000765862000002</v>
      </c>
      <c r="H41" s="6">
        <v>6.4251240029999996</v>
      </c>
      <c r="I41" s="6" t="s">
        <v>432</v>
      </c>
      <c r="J41" s="6" t="s">
        <v>432</v>
      </c>
      <c r="K41" s="6" t="s">
        <v>432</v>
      </c>
      <c r="L41" s="6" t="s">
        <v>432</v>
      </c>
      <c r="M41" s="6">
        <v>423.50795971600002</v>
      </c>
      <c r="N41" s="6">
        <v>5.3952281989999999</v>
      </c>
      <c r="O41" s="6">
        <v>1.1745728470000001</v>
      </c>
      <c r="P41" s="6">
        <v>0.158246055</v>
      </c>
      <c r="Q41" s="6">
        <v>0.106776103</v>
      </c>
      <c r="R41" s="6">
        <v>2.2367139850000002</v>
      </c>
      <c r="S41" s="6">
        <v>0.98554553700000003</v>
      </c>
      <c r="T41" s="6">
        <v>0.47899291300000002</v>
      </c>
      <c r="U41" s="6">
        <v>7.5298518999999994E-2</v>
      </c>
      <c r="V41" s="6">
        <v>49.053063682999998</v>
      </c>
      <c r="W41" s="6">
        <v>55.651357400371843</v>
      </c>
      <c r="X41" s="6">
        <v>14.627994086420404</v>
      </c>
      <c r="Y41" s="6">
        <v>13.452582493630606</v>
      </c>
      <c r="Z41" s="6">
        <v>5.1756440446306078</v>
      </c>
      <c r="AA41" s="6">
        <v>7.5459846976306073</v>
      </c>
      <c r="AB41" s="6">
        <v>40.802205322312226</v>
      </c>
      <c r="AC41" s="6">
        <v>0.44358700000000001</v>
      </c>
      <c r="AD41" s="6">
        <v>2.597791</v>
      </c>
      <c r="AE41" s="60"/>
      <c r="AF41" s="26">
        <v>143163.14344397458</v>
      </c>
      <c r="AG41" s="26">
        <v>25850.269123783033</v>
      </c>
      <c r="AH41" s="26">
        <v>16571.681013475263</v>
      </c>
      <c r="AI41" s="26">
        <v>86825.999999999985</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13.445637608</v>
      </c>
      <c r="F43" s="6">
        <v>0.72192395200000004</v>
      </c>
      <c r="G43" s="6">
        <v>1.1869423210000001</v>
      </c>
      <c r="H43" s="6" t="s">
        <v>433</v>
      </c>
      <c r="I43" s="6" t="s">
        <v>432</v>
      </c>
      <c r="J43" s="6" t="s">
        <v>432</v>
      </c>
      <c r="K43" s="6" t="s">
        <v>432</v>
      </c>
      <c r="L43" s="6" t="s">
        <v>432</v>
      </c>
      <c r="M43" s="6">
        <v>2.0252837229999998</v>
      </c>
      <c r="N43" s="6">
        <v>5.4561725999999998E-2</v>
      </c>
      <c r="O43" s="6">
        <v>8.6804199999999997E-4</v>
      </c>
      <c r="P43" s="6">
        <v>5.0854979999999999E-3</v>
      </c>
      <c r="Q43" s="6">
        <v>3.629724E-3</v>
      </c>
      <c r="R43" s="6">
        <v>2.0963374E-2</v>
      </c>
      <c r="S43" s="6">
        <v>1.162376E-2</v>
      </c>
      <c r="T43" s="6">
        <v>0.279096444</v>
      </c>
      <c r="U43" s="6">
        <v>4.9366389999999996E-3</v>
      </c>
      <c r="V43" s="6">
        <v>0.87423283699999998</v>
      </c>
      <c r="W43" s="6">
        <v>6.4066340011315115E-2</v>
      </c>
      <c r="X43" s="6">
        <v>5.3655912729151916E-3</v>
      </c>
      <c r="Y43" s="6">
        <v>7.6120904211532028E-3</v>
      </c>
      <c r="Z43" s="6">
        <v>3.90171556081019E-3</v>
      </c>
      <c r="AA43" s="6">
        <v>2.8027450690871832E-3</v>
      </c>
      <c r="AB43" s="6">
        <v>1.9682142323965767E-2</v>
      </c>
      <c r="AC43" s="6">
        <v>3.8760000000000001E-3</v>
      </c>
      <c r="AD43" s="6">
        <v>0.161938</v>
      </c>
      <c r="AE43" s="60"/>
      <c r="AF43" s="26">
        <v>16495.644050017254</v>
      </c>
      <c r="AG43" s="26">
        <v>365.32053502322799</v>
      </c>
      <c r="AH43" s="26">
        <v>111.92953523238381</v>
      </c>
      <c r="AI43" s="26" t="s">
        <v>431</v>
      </c>
      <c r="AJ43" s="26" t="s">
        <v>434</v>
      </c>
      <c r="AK43" s="26" t="s">
        <v>431</v>
      </c>
      <c r="AL43" s="49" t="s">
        <v>49</v>
      </c>
    </row>
    <row r="44" spans="1:38" s="2" customFormat="1" ht="26.25" customHeight="1" thickBot="1" x14ac:dyDescent="0.25">
      <c r="A44" s="70" t="s">
        <v>70</v>
      </c>
      <c r="B44" s="70" t="s">
        <v>111</v>
      </c>
      <c r="C44" s="71" t="s">
        <v>112</v>
      </c>
      <c r="D44" s="72"/>
      <c r="E44" s="6">
        <v>51.342836820999999</v>
      </c>
      <c r="F44" s="6">
        <v>11.809809682999999</v>
      </c>
      <c r="G44" s="6">
        <v>8.9331920260000004</v>
      </c>
      <c r="H44" s="6">
        <v>1.039841E-2</v>
      </c>
      <c r="I44" s="6" t="s">
        <v>432</v>
      </c>
      <c r="J44" s="6" t="s">
        <v>432</v>
      </c>
      <c r="K44" s="6" t="s">
        <v>432</v>
      </c>
      <c r="L44" s="6" t="s">
        <v>432</v>
      </c>
      <c r="M44" s="6">
        <v>31.419170106999999</v>
      </c>
      <c r="N44" s="6" t="s">
        <v>433</v>
      </c>
      <c r="O44" s="6">
        <v>1.4888663E-2</v>
      </c>
      <c r="P44" s="6" t="s">
        <v>433</v>
      </c>
      <c r="Q44" s="6" t="s">
        <v>433</v>
      </c>
      <c r="R44" s="6">
        <v>7.4443275000000003E-2</v>
      </c>
      <c r="S44" s="6">
        <v>2.5310710780000001</v>
      </c>
      <c r="T44" s="6">
        <v>0.10422058300000001</v>
      </c>
      <c r="U44" s="6">
        <v>1.4888663E-2</v>
      </c>
      <c r="V44" s="6">
        <v>1.4888653270000001</v>
      </c>
      <c r="W44" s="6" t="s">
        <v>433</v>
      </c>
      <c r="X44" s="6">
        <v>4.4725081782589028E-2</v>
      </c>
      <c r="Y44" s="6">
        <v>7.4384145285767533E-2</v>
      </c>
      <c r="Z44" s="6">
        <v>5.1216967639393318E-2</v>
      </c>
      <c r="AA44" s="6">
        <v>1.176203617300021E-2</v>
      </c>
      <c r="AB44" s="6">
        <v>0.1820882308807501</v>
      </c>
      <c r="AC44" s="6" t="s">
        <v>431</v>
      </c>
      <c r="AD44" s="6" t="s">
        <v>431</v>
      </c>
      <c r="AE44" s="60"/>
      <c r="AF44" s="26">
        <v>64164.243041513517</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41.522664255999999</v>
      </c>
      <c r="F45" s="6">
        <v>1.8087428080000001</v>
      </c>
      <c r="G45" s="6">
        <v>3.8758774329999999</v>
      </c>
      <c r="H45" s="6">
        <v>4.5218589999999996E-3</v>
      </c>
      <c r="I45" s="6" t="s">
        <v>432</v>
      </c>
      <c r="J45" s="6" t="s">
        <v>432</v>
      </c>
      <c r="K45" s="6" t="s">
        <v>432</v>
      </c>
      <c r="L45" s="6" t="s">
        <v>432</v>
      </c>
      <c r="M45" s="6">
        <v>4.7802488380000003</v>
      </c>
      <c r="N45" s="6">
        <v>8.3977344999999995E-2</v>
      </c>
      <c r="O45" s="6">
        <v>6.4597930000000001E-3</v>
      </c>
      <c r="P45" s="6">
        <v>1.9379389E-2</v>
      </c>
      <c r="Q45" s="6">
        <v>2.5839183000000002E-2</v>
      </c>
      <c r="R45" s="6">
        <v>3.2298978999999998E-2</v>
      </c>
      <c r="S45" s="6">
        <v>0.12919591499999999</v>
      </c>
      <c r="T45" s="6">
        <v>0.64597957500000003</v>
      </c>
      <c r="U45" s="6">
        <v>6.4597930000000001E-3</v>
      </c>
      <c r="V45" s="6">
        <v>0.77517548199999997</v>
      </c>
      <c r="W45" s="6">
        <v>8.3977344456365621E-2</v>
      </c>
      <c r="X45" s="6">
        <v>1.291959145482548E-3</v>
      </c>
      <c r="Y45" s="6">
        <v>6.4597957274127402E-3</v>
      </c>
      <c r="Z45" s="6">
        <v>6.4597957274127402E-3</v>
      </c>
      <c r="AA45" s="6">
        <v>6.4597957274127398E-4</v>
      </c>
      <c r="AB45" s="6">
        <v>1.4857530173049301E-2</v>
      </c>
      <c r="AC45" s="6">
        <v>5.1679000000000003E-2</v>
      </c>
      <c r="AD45" s="6">
        <v>2.4548E-2</v>
      </c>
      <c r="AE45" s="60"/>
      <c r="AF45" s="26">
        <v>27841.719585148909</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2.9915172590000001</v>
      </c>
      <c r="F47" s="6">
        <v>0.15507417900000001</v>
      </c>
      <c r="G47" s="6">
        <v>0.25364758799999998</v>
      </c>
      <c r="H47" s="6">
        <v>3.1013500000000001E-4</v>
      </c>
      <c r="I47" s="6" t="s">
        <v>432</v>
      </c>
      <c r="J47" s="6" t="s">
        <v>432</v>
      </c>
      <c r="K47" s="6" t="s">
        <v>432</v>
      </c>
      <c r="L47" s="6" t="s">
        <v>432</v>
      </c>
      <c r="M47" s="6">
        <v>1.1357811390000001</v>
      </c>
      <c r="N47" s="6">
        <v>0.682905557</v>
      </c>
      <c r="O47" s="6">
        <v>3.5617E-4</v>
      </c>
      <c r="P47" s="6">
        <v>1.0450189999999999E-3</v>
      </c>
      <c r="Q47" s="6">
        <v>1.2472690000000001E-3</v>
      </c>
      <c r="R47" s="6">
        <v>2.7083659999999998E-3</v>
      </c>
      <c r="S47" s="6">
        <v>2.4141512E-2</v>
      </c>
      <c r="T47" s="6">
        <v>3.1043856000000002E-2</v>
      </c>
      <c r="U47" s="6">
        <v>3.6354099999999999E-4</v>
      </c>
      <c r="V47" s="6">
        <v>4.6391680999999997E-2</v>
      </c>
      <c r="W47" s="6">
        <v>5.3671039747198003E-3</v>
      </c>
      <c r="X47" s="6">
        <v>1.3054761274970811E-4</v>
      </c>
      <c r="Y47" s="6">
        <v>4.494479947467115E-4</v>
      </c>
      <c r="Z47" s="6">
        <v>4.3213279930259254E-4</v>
      </c>
      <c r="AA47" s="6">
        <v>3.1610149691898878E-3</v>
      </c>
      <c r="AB47" s="6">
        <v>4.1731433747889003E-3</v>
      </c>
      <c r="AC47" s="6">
        <v>2.4529999999999999E-3</v>
      </c>
      <c r="AD47" s="6">
        <v>1.493E-3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21.556287000000001</v>
      </c>
      <c r="AL48" s="49" t="s">
        <v>122</v>
      </c>
    </row>
    <row r="49" spans="1:38" s="2" customFormat="1" ht="26.25" customHeight="1" thickBot="1" x14ac:dyDescent="0.25">
      <c r="A49" s="70" t="s">
        <v>119</v>
      </c>
      <c r="B49" s="70" t="s">
        <v>123</v>
      </c>
      <c r="C49" s="71" t="s">
        <v>124</v>
      </c>
      <c r="D49" s="72"/>
      <c r="E49" s="6">
        <v>2.8898999999999999E-3</v>
      </c>
      <c r="F49" s="6">
        <v>2.4724699999999999E-2</v>
      </c>
      <c r="G49" s="6">
        <v>2.5688E-3</v>
      </c>
      <c r="H49" s="6">
        <v>1.1880699999999999E-2</v>
      </c>
      <c r="I49" s="6" t="s">
        <v>432</v>
      </c>
      <c r="J49" s="6" t="s">
        <v>432</v>
      </c>
      <c r="K49" s="6" t="s">
        <v>432</v>
      </c>
      <c r="L49" s="6" t="s">
        <v>432</v>
      </c>
      <c r="M49" s="6">
        <v>1.4773810999999999</v>
      </c>
      <c r="N49" s="6" t="s">
        <v>433</v>
      </c>
      <c r="O49" s="6" t="s">
        <v>433</v>
      </c>
      <c r="P49" s="6" t="s">
        <v>433</v>
      </c>
      <c r="Q49" s="6" t="s">
        <v>433</v>
      </c>
      <c r="R49" s="6" t="s">
        <v>433</v>
      </c>
      <c r="S49" s="6" t="s">
        <v>433</v>
      </c>
      <c r="T49" s="6" t="s">
        <v>433</v>
      </c>
      <c r="U49" s="6" t="s">
        <v>433</v>
      </c>
      <c r="V49" s="6" t="s">
        <v>433</v>
      </c>
      <c r="W49" s="6" t="s">
        <v>431</v>
      </c>
      <c r="X49" s="6">
        <v>1.457794</v>
      </c>
      <c r="Y49" s="6" t="s">
        <v>433</v>
      </c>
      <c r="Z49" s="6" t="s">
        <v>433</v>
      </c>
      <c r="AA49" s="6" t="s">
        <v>433</v>
      </c>
      <c r="AB49" s="6">
        <v>1.457794</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13.125441570120421</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0.90087655756999996</v>
      </c>
      <c r="AL51" s="49" t="s">
        <v>130</v>
      </c>
    </row>
    <row r="52" spans="1:38" s="2" customFormat="1" ht="26.25" customHeight="1" thickBot="1" x14ac:dyDescent="0.25">
      <c r="A52" s="70" t="s">
        <v>119</v>
      </c>
      <c r="B52" s="74" t="s">
        <v>131</v>
      </c>
      <c r="C52" s="76" t="s">
        <v>392</v>
      </c>
      <c r="D52" s="73"/>
      <c r="E52" s="6">
        <v>2.5459999999999998</v>
      </c>
      <c r="F52" s="6">
        <v>1.2505311316700001</v>
      </c>
      <c r="G52" s="6">
        <v>39.090541688592268</v>
      </c>
      <c r="H52" s="6">
        <v>6.1626826000000003E-3</v>
      </c>
      <c r="I52" s="6" t="s">
        <v>432</v>
      </c>
      <c r="J52" s="6" t="s">
        <v>432</v>
      </c>
      <c r="K52" s="6" t="s">
        <v>432</v>
      </c>
      <c r="L52" s="6" t="s">
        <v>432</v>
      </c>
      <c r="M52" s="6">
        <v>0.54144846236454647</v>
      </c>
      <c r="N52" s="6">
        <v>1.2182047000000001E-3</v>
      </c>
      <c r="O52" s="6">
        <v>2.5080684999999998E-4</v>
      </c>
      <c r="P52" s="6">
        <v>2.8663640000000003E-4</v>
      </c>
      <c r="Q52" s="6">
        <v>7.1659100000000006E-5</v>
      </c>
      <c r="R52" s="6">
        <v>1.2540342500000001E-3</v>
      </c>
      <c r="S52" s="6">
        <v>5.3744324999999995E-4</v>
      </c>
      <c r="T52" s="6">
        <v>2.3647503000000002E-3</v>
      </c>
      <c r="U52" s="6">
        <v>7.1659100000000006E-5</v>
      </c>
      <c r="V52" s="6">
        <v>4.6578415000000001E-4</v>
      </c>
      <c r="W52" s="6">
        <v>1.3039803936944354E-4</v>
      </c>
      <c r="X52" s="6" t="s">
        <v>435</v>
      </c>
      <c r="Y52" s="6" t="s">
        <v>435</v>
      </c>
      <c r="Z52" s="6" t="s">
        <v>435</v>
      </c>
      <c r="AA52" s="6" t="s">
        <v>435</v>
      </c>
      <c r="AB52" s="6" t="s">
        <v>431</v>
      </c>
      <c r="AC52" s="6" t="s">
        <v>431</v>
      </c>
      <c r="AD52" s="6" t="s">
        <v>431</v>
      </c>
      <c r="AE52" s="60"/>
      <c r="AF52" s="26" t="s">
        <v>431</v>
      </c>
      <c r="AG52" s="26" t="s">
        <v>431</v>
      </c>
      <c r="AH52" s="26" t="s">
        <v>431</v>
      </c>
      <c r="AI52" s="26" t="s">
        <v>431</v>
      </c>
      <c r="AJ52" s="26" t="s">
        <v>431</v>
      </c>
      <c r="AK52" s="26">
        <v>49.654722</v>
      </c>
      <c r="AL52" s="49" t="s">
        <v>132</v>
      </c>
    </row>
    <row r="53" spans="1:38" s="2" customFormat="1" ht="26.25" customHeight="1" thickBot="1" x14ac:dyDescent="0.25">
      <c r="A53" s="70" t="s">
        <v>119</v>
      </c>
      <c r="B53" s="74" t="s">
        <v>133</v>
      </c>
      <c r="C53" s="76" t="s">
        <v>134</v>
      </c>
      <c r="D53" s="73"/>
      <c r="E53" s="6" t="s">
        <v>431</v>
      </c>
      <c r="F53" s="6">
        <v>27.179056808999999</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17.791615381788084</v>
      </c>
      <c r="AL53" s="49" t="s">
        <v>135</v>
      </c>
    </row>
    <row r="54" spans="1:38" s="2" customFormat="1" ht="37.5" customHeight="1" thickBot="1" x14ac:dyDescent="0.25">
      <c r="A54" s="70" t="s">
        <v>119</v>
      </c>
      <c r="B54" s="74" t="s">
        <v>136</v>
      </c>
      <c r="C54" s="76" t="s">
        <v>137</v>
      </c>
      <c r="D54" s="73"/>
      <c r="E54" s="6" t="s">
        <v>431</v>
      </c>
      <c r="F54" s="6">
        <v>1.2827219212050671</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3.7990169483999998</v>
      </c>
      <c r="F55" s="6">
        <v>0.91377936086919898</v>
      </c>
      <c r="G55" s="6">
        <v>24.0228855344</v>
      </c>
      <c r="H55" s="6" t="s">
        <v>433</v>
      </c>
      <c r="I55" s="6" t="s">
        <v>432</v>
      </c>
      <c r="J55" s="6" t="s">
        <v>432</v>
      </c>
      <c r="K55" s="6" t="s">
        <v>432</v>
      </c>
      <c r="L55" s="6" t="s">
        <v>432</v>
      </c>
      <c r="M55" s="6">
        <v>0.67530421920000006</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t="s">
        <v>431</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23211.731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1618.85901943</v>
      </c>
      <c r="AL58" s="49" t="s">
        <v>148</v>
      </c>
    </row>
    <row r="59" spans="1:38" s="2" customFormat="1" ht="26.25" customHeight="1" thickBot="1" x14ac:dyDescent="0.25">
      <c r="A59" s="70" t="s">
        <v>53</v>
      </c>
      <c r="B59" s="78" t="s">
        <v>149</v>
      </c>
      <c r="C59" s="71" t="s">
        <v>402</v>
      </c>
      <c r="D59" s="72"/>
      <c r="E59" s="6" t="s">
        <v>433</v>
      </c>
      <c r="F59" s="6">
        <v>2.278525E-2</v>
      </c>
      <c r="G59" s="6" t="s">
        <v>433</v>
      </c>
      <c r="H59" s="6">
        <v>5.8601500000000001E-2</v>
      </c>
      <c r="I59" s="6" t="s">
        <v>432</v>
      </c>
      <c r="J59" s="6" t="s">
        <v>432</v>
      </c>
      <c r="K59" s="6" t="s">
        <v>432</v>
      </c>
      <c r="L59" s="6" t="s">
        <v>432</v>
      </c>
      <c r="M59" s="6" t="s">
        <v>433</v>
      </c>
      <c r="N59" s="6">
        <v>5.389655909</v>
      </c>
      <c r="O59" s="6">
        <v>0.256537923</v>
      </c>
      <c r="P59" s="6">
        <v>1.9578719999999998E-3</v>
      </c>
      <c r="Q59" s="6">
        <v>0.56532436100000005</v>
      </c>
      <c r="R59" s="6">
        <v>0.70919615700000005</v>
      </c>
      <c r="S59" s="6">
        <v>8.5048339999999993E-3</v>
      </c>
      <c r="T59" s="6">
        <v>0.91048546100000005</v>
      </c>
      <c r="U59" s="6">
        <v>2.749767699</v>
      </c>
      <c r="V59" s="6">
        <v>0.26574273900000001</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2875.326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236296.48381506526</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54289200.381919436</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27659.969403052597</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0.27247674999999999</v>
      </c>
      <c r="O63" s="6">
        <v>2.1096000000000001E-3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572.98500000000001</v>
      </c>
      <c r="AL64" s="49" t="s">
        <v>160</v>
      </c>
    </row>
    <row r="65" spans="1:38" s="2" customFormat="1" ht="26.25" customHeight="1" thickBot="1" x14ac:dyDescent="0.25">
      <c r="A65" s="70" t="s">
        <v>53</v>
      </c>
      <c r="B65" s="74" t="s">
        <v>161</v>
      </c>
      <c r="C65" s="71" t="s">
        <v>162</v>
      </c>
      <c r="D65" s="72"/>
      <c r="E65" s="6">
        <v>7.0324520000000001</v>
      </c>
      <c r="F65" s="6" t="s">
        <v>431</v>
      </c>
      <c r="G65" s="6" t="s">
        <v>431</v>
      </c>
      <c r="H65" s="6">
        <v>1.5491222000000001E-2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1329.107</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7.8126664000000003</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5.7353400000000002E-3</v>
      </c>
      <c r="F68" s="6" t="s">
        <v>433</v>
      </c>
      <c r="G68" s="6">
        <v>0.21082685000000001</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0.63997400000000004</v>
      </c>
      <c r="I69" s="6" t="s">
        <v>432</v>
      </c>
      <c r="J69" s="6" t="s">
        <v>432</v>
      </c>
      <c r="K69" s="6" t="s">
        <v>432</v>
      </c>
      <c r="L69" s="6" t="s">
        <v>432</v>
      </c>
      <c r="M69" s="6">
        <v>14.589502</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0.88674187999999998</v>
      </c>
      <c r="F70" s="6">
        <v>6.0981775039999997</v>
      </c>
      <c r="G70" s="6">
        <v>9.7383005320232563</v>
      </c>
      <c r="H70" s="6">
        <v>2.2636132093863761</v>
      </c>
      <c r="I70" s="6" t="s">
        <v>432</v>
      </c>
      <c r="J70" s="6" t="s">
        <v>432</v>
      </c>
      <c r="K70" s="6" t="s">
        <v>432</v>
      </c>
      <c r="L70" s="6" t="s">
        <v>432</v>
      </c>
      <c r="M70" s="6">
        <v>0.20688139999999999</v>
      </c>
      <c r="N70" s="6" t="s">
        <v>433</v>
      </c>
      <c r="O70" s="6" t="s">
        <v>433</v>
      </c>
      <c r="P70" s="6">
        <v>1.8800870000000001</v>
      </c>
      <c r="Q70" s="6" t="s">
        <v>433</v>
      </c>
      <c r="R70" s="6" t="s">
        <v>433</v>
      </c>
      <c r="S70" s="6" t="s">
        <v>433</v>
      </c>
      <c r="T70" s="6" t="s">
        <v>433</v>
      </c>
      <c r="U70" s="6" t="s">
        <v>433</v>
      </c>
      <c r="V70" s="6" t="s">
        <v>433</v>
      </c>
      <c r="W70" s="6" t="s">
        <v>433</v>
      </c>
      <c r="X70" s="6" t="s">
        <v>433</v>
      </c>
      <c r="Y70" s="6" t="s">
        <v>433</v>
      </c>
      <c r="Z70" s="6" t="s">
        <v>433</v>
      </c>
      <c r="AA70" s="6" t="s">
        <v>433</v>
      </c>
      <c r="AB70" s="6" t="s">
        <v>433</v>
      </c>
      <c r="AC70" s="6">
        <v>323.786</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0.99653081359600004</v>
      </c>
      <c r="F72" s="6">
        <v>1.4233859506440001</v>
      </c>
      <c r="G72" s="6">
        <v>1.318547240173672</v>
      </c>
      <c r="H72" s="6" t="s">
        <v>433</v>
      </c>
      <c r="I72" s="6" t="s">
        <v>432</v>
      </c>
      <c r="J72" s="6" t="s">
        <v>432</v>
      </c>
      <c r="K72" s="6" t="s">
        <v>432</v>
      </c>
      <c r="L72" s="6" t="s">
        <v>432</v>
      </c>
      <c r="M72" s="6">
        <v>109.01878279</v>
      </c>
      <c r="N72" s="6">
        <v>36.143501980816438</v>
      </c>
      <c r="O72" s="6">
        <v>1.0429468217191322</v>
      </c>
      <c r="P72" s="6">
        <v>0.83723828287032609</v>
      </c>
      <c r="Q72" s="6">
        <v>0.14817488758804256</v>
      </c>
      <c r="R72" s="6">
        <v>1.4780406117237233</v>
      </c>
      <c r="S72" s="6">
        <v>1.0920832360949697</v>
      </c>
      <c r="T72" s="6">
        <v>3.696575300072924</v>
      </c>
      <c r="U72" s="6">
        <v>0.15998027200000001</v>
      </c>
      <c r="V72" s="6">
        <v>18.421108236715003</v>
      </c>
      <c r="W72" s="6">
        <v>69.813534314810056</v>
      </c>
      <c r="X72" s="6" t="s">
        <v>435</v>
      </c>
      <c r="Y72" s="6" t="s">
        <v>435</v>
      </c>
      <c r="Z72" s="6" t="s">
        <v>435</v>
      </c>
      <c r="AA72" s="6" t="s">
        <v>435</v>
      </c>
      <c r="AB72" s="6">
        <v>9.0162833941719391</v>
      </c>
      <c r="AC72" s="6">
        <v>0.10731383</v>
      </c>
      <c r="AD72" s="6">
        <v>18.998596030000002</v>
      </c>
      <c r="AE72" s="60"/>
      <c r="AF72" s="26" t="s">
        <v>431</v>
      </c>
      <c r="AG72" s="26" t="s">
        <v>431</v>
      </c>
      <c r="AH72" s="26" t="s">
        <v>431</v>
      </c>
      <c r="AI72" s="26" t="s">
        <v>431</v>
      </c>
      <c r="AJ72" s="26" t="s">
        <v>431</v>
      </c>
      <c r="AK72" s="26">
        <v>13162.544</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431</v>
      </c>
      <c r="N73" s="6">
        <v>6.3573407999999998E-2</v>
      </c>
      <c r="O73" s="6">
        <v>1.9309679999999999E-3</v>
      </c>
      <c r="P73" s="6" t="s">
        <v>433</v>
      </c>
      <c r="Q73" s="6">
        <v>4.5055920000000001E-3</v>
      </c>
      <c r="R73" s="6">
        <v>1.2378000000000001E-3</v>
      </c>
      <c r="S73" s="6">
        <v>2.4260879999999999E-3</v>
      </c>
      <c r="T73" s="6">
        <v>5.9414400000000001E-4</v>
      </c>
      <c r="U73" s="6" t="s">
        <v>433</v>
      </c>
      <c r="V73" s="6">
        <v>0.30746952</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v>142.19200000000001</v>
      </c>
      <c r="AL73" s="49" t="s">
        <v>184</v>
      </c>
    </row>
    <row r="74" spans="1:38" s="2" customFormat="1" ht="26.25" customHeight="1" thickBot="1" x14ac:dyDescent="0.25">
      <c r="A74" s="70" t="s">
        <v>53</v>
      </c>
      <c r="B74" s="70" t="s">
        <v>185</v>
      </c>
      <c r="C74" s="71" t="s">
        <v>186</v>
      </c>
      <c r="D74" s="72"/>
      <c r="E74" s="6">
        <v>0.35530099999999998</v>
      </c>
      <c r="F74" s="6" t="s">
        <v>431</v>
      </c>
      <c r="G74" s="6">
        <v>2.7493959860000001</v>
      </c>
      <c r="H74" s="6" t="s">
        <v>433</v>
      </c>
      <c r="I74" s="6" t="s">
        <v>432</v>
      </c>
      <c r="J74" s="6" t="s">
        <v>432</v>
      </c>
      <c r="K74" s="6" t="s">
        <v>432</v>
      </c>
      <c r="L74" s="6" t="s">
        <v>432</v>
      </c>
      <c r="M74" s="6">
        <v>42.636119999999998</v>
      </c>
      <c r="N74" s="6" t="s">
        <v>433</v>
      </c>
      <c r="O74" s="6" t="s">
        <v>433</v>
      </c>
      <c r="P74" s="6" t="s">
        <v>433</v>
      </c>
      <c r="Q74" s="6" t="s">
        <v>433</v>
      </c>
      <c r="R74" s="6" t="s">
        <v>433</v>
      </c>
      <c r="S74" s="6" t="s">
        <v>433</v>
      </c>
      <c r="T74" s="6" t="s">
        <v>431</v>
      </c>
      <c r="U74" s="6" t="s">
        <v>433</v>
      </c>
      <c r="V74" s="6" t="s">
        <v>431</v>
      </c>
      <c r="W74" s="6">
        <v>3.0345</v>
      </c>
      <c r="X74" s="6">
        <v>1.46803051</v>
      </c>
      <c r="Y74" s="6">
        <v>1.4583458600000001</v>
      </c>
      <c r="Z74" s="6">
        <v>1.4583458600000001</v>
      </c>
      <c r="AA74" s="6">
        <v>0.17970573000000001</v>
      </c>
      <c r="AB74" s="6">
        <v>4.5644279599999997</v>
      </c>
      <c r="AC74" s="6" t="s">
        <v>431</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0.33300000000000002</v>
      </c>
      <c r="H76" s="6" t="s">
        <v>433</v>
      </c>
      <c r="I76" s="6" t="s">
        <v>432</v>
      </c>
      <c r="J76" s="6" t="s">
        <v>432</v>
      </c>
      <c r="K76" s="6" t="s">
        <v>432</v>
      </c>
      <c r="L76" s="6" t="s">
        <v>432</v>
      </c>
      <c r="M76" s="6" t="s">
        <v>433</v>
      </c>
      <c r="N76" s="6">
        <v>8.6832600000000006</v>
      </c>
      <c r="O76" s="6">
        <v>4.9250000000000002E-2</v>
      </c>
      <c r="P76" s="6">
        <v>5.74E-2</v>
      </c>
      <c r="Q76" s="6">
        <v>3.0311999999999999E-2</v>
      </c>
      <c r="R76" s="6" t="s">
        <v>433</v>
      </c>
      <c r="S76" s="6" t="s">
        <v>433</v>
      </c>
      <c r="T76" s="6" t="s">
        <v>433</v>
      </c>
      <c r="U76" s="6" t="s">
        <v>433</v>
      </c>
      <c r="V76" s="6">
        <v>4.3083299999999998</v>
      </c>
      <c r="W76" s="6">
        <v>0.50012000000000001</v>
      </c>
      <c r="X76" s="6" t="s">
        <v>433</v>
      </c>
      <c r="Y76" s="6" t="s">
        <v>433</v>
      </c>
      <c r="Z76" s="6" t="s">
        <v>433</v>
      </c>
      <c r="AA76" s="6" t="s">
        <v>433</v>
      </c>
      <c r="AB76" s="6" t="s">
        <v>433</v>
      </c>
      <c r="AC76" s="6" t="s">
        <v>433</v>
      </c>
      <c r="AD76" s="6">
        <v>2.8200000000000002E-4</v>
      </c>
      <c r="AE76" s="60"/>
      <c r="AF76" s="26" t="s">
        <v>431</v>
      </c>
      <c r="AG76" s="26" t="s">
        <v>431</v>
      </c>
      <c r="AH76" s="26" t="s">
        <v>431</v>
      </c>
      <c r="AI76" s="26" t="s">
        <v>431</v>
      </c>
      <c r="AJ76" s="26" t="s">
        <v>431</v>
      </c>
      <c r="AK76" s="26">
        <v>124</v>
      </c>
      <c r="AL76" s="49" t="s">
        <v>193</v>
      </c>
    </row>
    <row r="77" spans="1:38" s="2" customFormat="1" ht="26.25" customHeight="1" thickBot="1" x14ac:dyDescent="0.25">
      <c r="A77" s="70" t="s">
        <v>53</v>
      </c>
      <c r="B77" s="70" t="s">
        <v>194</v>
      </c>
      <c r="C77" s="71" t="s">
        <v>195</v>
      </c>
      <c r="D77" s="72"/>
      <c r="E77" s="6" t="s">
        <v>433</v>
      </c>
      <c r="F77" s="6" t="s">
        <v>433</v>
      </c>
      <c r="G77" s="6">
        <v>0.37128260000000002</v>
      </c>
      <c r="H77" s="6" t="s">
        <v>433</v>
      </c>
      <c r="I77" s="6" t="s">
        <v>432</v>
      </c>
      <c r="J77" s="6" t="s">
        <v>432</v>
      </c>
      <c r="K77" s="6" t="s">
        <v>432</v>
      </c>
      <c r="L77" s="6" t="s">
        <v>432</v>
      </c>
      <c r="M77" s="6" t="s">
        <v>433</v>
      </c>
      <c r="N77" s="6">
        <v>7.8536170000000002E-2</v>
      </c>
      <c r="O77" s="6">
        <v>1.8728649999999999E-2</v>
      </c>
      <c r="P77" s="6">
        <v>0.14793145050000001</v>
      </c>
      <c r="Q77" s="6">
        <v>1.15701E-3</v>
      </c>
      <c r="R77" s="6" t="s">
        <v>433</v>
      </c>
      <c r="S77" s="6" t="s">
        <v>433</v>
      </c>
      <c r="T77" s="6" t="s">
        <v>433</v>
      </c>
      <c r="U77" s="6" t="s">
        <v>433</v>
      </c>
      <c r="V77" s="6">
        <v>1.579383</v>
      </c>
      <c r="W77" s="6">
        <v>1.4251149999999999</v>
      </c>
      <c r="X77" s="6" t="s">
        <v>433</v>
      </c>
      <c r="Y77" s="6" t="s">
        <v>433</v>
      </c>
      <c r="Z77" s="6" t="s">
        <v>433</v>
      </c>
      <c r="AA77" s="6" t="s">
        <v>433</v>
      </c>
      <c r="AB77" s="6" t="s">
        <v>433</v>
      </c>
      <c r="AC77" s="6" t="s">
        <v>433</v>
      </c>
      <c r="AD77" s="6">
        <v>3.5971259999999998E-4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0.96239735999999998</v>
      </c>
      <c r="H78" s="6" t="s">
        <v>433</v>
      </c>
      <c r="I78" s="6" t="s">
        <v>432</v>
      </c>
      <c r="J78" s="6" t="s">
        <v>432</v>
      </c>
      <c r="K78" s="6" t="s">
        <v>432</v>
      </c>
      <c r="L78" s="6" t="s">
        <v>432</v>
      </c>
      <c r="M78" s="6" t="s">
        <v>433</v>
      </c>
      <c r="N78" s="6">
        <v>2.8758819999999998</v>
      </c>
      <c r="O78" s="6">
        <v>0.18084040000000001</v>
      </c>
      <c r="P78" s="6">
        <v>2.0959999999999999E-2</v>
      </c>
      <c r="Q78" s="6">
        <v>0.58490600000000004</v>
      </c>
      <c r="R78" s="6">
        <v>2.5588920000000002</v>
      </c>
      <c r="S78" s="6">
        <v>5.5079140000000004</v>
      </c>
      <c r="T78" s="6">
        <v>0.11246724</v>
      </c>
      <c r="U78" s="6" t="s">
        <v>433</v>
      </c>
      <c r="V78" s="6">
        <v>0.97482000000000002</v>
      </c>
      <c r="W78" s="6">
        <v>2.4386185199999999</v>
      </c>
      <c r="X78" s="6" t="s">
        <v>433</v>
      </c>
      <c r="Y78" s="6" t="s">
        <v>433</v>
      </c>
      <c r="Z78" s="6" t="s">
        <v>433</v>
      </c>
      <c r="AA78" s="6" t="s">
        <v>433</v>
      </c>
      <c r="AB78" s="6" t="s">
        <v>433</v>
      </c>
      <c r="AC78" s="6" t="s">
        <v>433</v>
      </c>
      <c r="AD78" s="6">
        <v>1.8000000000000001E-4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432</v>
      </c>
      <c r="J80" s="6" t="s">
        <v>432</v>
      </c>
      <c r="K80" s="6" t="s">
        <v>432</v>
      </c>
      <c r="L80" s="6" t="s">
        <v>432</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67.250294999999994</v>
      </c>
      <c r="G82" s="6" t="s">
        <v>431</v>
      </c>
      <c r="H82" s="6" t="s">
        <v>431</v>
      </c>
      <c r="I82" s="6" t="s">
        <v>432</v>
      </c>
      <c r="J82" s="6" t="s">
        <v>432</v>
      </c>
      <c r="K82" s="6" t="s">
        <v>432</v>
      </c>
      <c r="L82" s="6" t="s">
        <v>432</v>
      </c>
      <c r="M82" s="6" t="s">
        <v>431</v>
      </c>
      <c r="N82" s="6" t="s">
        <v>431</v>
      </c>
      <c r="O82" s="6" t="s">
        <v>431</v>
      </c>
      <c r="P82" s="6">
        <v>0.209223141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2.3269356490000002</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1.0001133000000001E-2</v>
      </c>
      <c r="G84" s="6" t="s">
        <v>431</v>
      </c>
      <c r="H84" s="6" t="s">
        <v>431</v>
      </c>
      <c r="I84" s="6" t="s">
        <v>432</v>
      </c>
      <c r="J84" s="6" t="s">
        <v>432</v>
      </c>
      <c r="K84" s="6" t="s">
        <v>432</v>
      </c>
      <c r="L84" s="6" t="s">
        <v>432</v>
      </c>
      <c r="M84" s="6">
        <v>7.3085299999999995E-4</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76931.796555081994</v>
      </c>
      <c r="AL84" s="49" t="s">
        <v>412</v>
      </c>
    </row>
    <row r="85" spans="1:38" s="2" customFormat="1" ht="26.25" customHeight="1" thickBot="1" x14ac:dyDescent="0.25">
      <c r="A85" s="70" t="s">
        <v>208</v>
      </c>
      <c r="B85" s="76" t="s">
        <v>215</v>
      </c>
      <c r="C85" s="82" t="s">
        <v>403</v>
      </c>
      <c r="D85" s="72"/>
      <c r="E85" s="6" t="s">
        <v>431</v>
      </c>
      <c r="F85" s="6">
        <v>190.33469355</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553.68342405970441</v>
      </c>
      <c r="AL85" s="49" t="s">
        <v>216</v>
      </c>
    </row>
    <row r="86" spans="1:38" s="2" customFormat="1" ht="26.25" customHeight="1" thickBot="1" x14ac:dyDescent="0.25">
      <c r="A86" s="70" t="s">
        <v>208</v>
      </c>
      <c r="B86" s="76" t="s">
        <v>217</v>
      </c>
      <c r="C86" s="80" t="s">
        <v>218</v>
      </c>
      <c r="D86" s="72"/>
      <c r="E86" s="6" t="s">
        <v>431</v>
      </c>
      <c r="F86" s="6">
        <v>37.031831099999998</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1.6294522890000001</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1.629452288867</v>
      </c>
      <c r="AL87" s="49" t="s">
        <v>219</v>
      </c>
    </row>
    <row r="88" spans="1:38" s="2" customFormat="1" ht="26.25" customHeight="1" thickBot="1" x14ac:dyDescent="0.25">
      <c r="A88" s="70" t="s">
        <v>208</v>
      </c>
      <c r="B88" s="76" t="s">
        <v>222</v>
      </c>
      <c r="C88" s="80" t="s">
        <v>223</v>
      </c>
      <c r="D88" s="72"/>
      <c r="E88" s="6" t="s">
        <v>433</v>
      </c>
      <c r="F88" s="6">
        <v>40.230503736000003</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11.917797306000001</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19.101550483</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7.2070959061822245E-4</v>
      </c>
      <c r="Y90" s="6">
        <v>3.6378674574062659E-4</v>
      </c>
      <c r="Z90" s="6">
        <v>3.6378674574062659E-4</v>
      </c>
      <c r="AA90" s="6">
        <v>3.6378674574062659E-4</v>
      </c>
      <c r="AB90" s="6">
        <v>1.8120698278401022E-3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3.4906957000000002E-2</v>
      </c>
      <c r="F91" s="6">
        <v>9.2575494999999994E-2</v>
      </c>
      <c r="G91" s="6">
        <v>5.5527830000000004E-3</v>
      </c>
      <c r="H91" s="6">
        <v>7.9377748999999997E-2</v>
      </c>
      <c r="I91" s="6" t="s">
        <v>432</v>
      </c>
      <c r="J91" s="6" t="s">
        <v>432</v>
      </c>
      <c r="K91" s="6" t="s">
        <v>432</v>
      </c>
      <c r="L91" s="6" t="s">
        <v>432</v>
      </c>
      <c r="M91" s="6">
        <v>1.067053445</v>
      </c>
      <c r="N91" s="6">
        <v>1.441519E-3</v>
      </c>
      <c r="O91" s="6">
        <v>0.103289428</v>
      </c>
      <c r="P91" s="6">
        <v>1.02E-7</v>
      </c>
      <c r="Q91" s="6">
        <v>2.4439999999999998E-6</v>
      </c>
      <c r="R91" s="6">
        <v>2.8685000000000001E-5</v>
      </c>
      <c r="S91" s="6">
        <v>0.10410306900000001</v>
      </c>
      <c r="T91" s="6">
        <v>5.1698514000000001E-2</v>
      </c>
      <c r="U91" s="6" t="s">
        <v>433</v>
      </c>
      <c r="V91" s="6">
        <v>5.2121407000000002E-2</v>
      </c>
      <c r="W91" s="6">
        <v>1.9127167918507001E-3</v>
      </c>
      <c r="X91" s="6">
        <v>2.1231156389542771E-3</v>
      </c>
      <c r="Y91" s="6">
        <v>8.6072255633281496E-4</v>
      </c>
      <c r="Z91" s="6">
        <v>8.6072255633281496E-4</v>
      </c>
      <c r="AA91" s="6">
        <v>8.6072255633281496E-4</v>
      </c>
      <c r="AB91" s="6">
        <v>4.7052833079527217E-3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1.3499000000000001</v>
      </c>
      <c r="F92" s="6">
        <v>2.554935</v>
      </c>
      <c r="G92" s="6">
        <v>2.3443079999999998</v>
      </c>
      <c r="H92" s="6" t="s">
        <v>433</v>
      </c>
      <c r="I92" s="6" t="s">
        <v>432</v>
      </c>
      <c r="J92" s="6" t="s">
        <v>432</v>
      </c>
      <c r="K92" s="6" t="s">
        <v>432</v>
      </c>
      <c r="L92" s="6" t="s">
        <v>432</v>
      </c>
      <c r="M92" s="6">
        <v>6.9467749999999997</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1306.4749999999999</v>
      </c>
      <c r="AL92" s="49" t="s">
        <v>231</v>
      </c>
    </row>
    <row r="93" spans="1:38" s="2" customFormat="1" ht="26.25" customHeight="1" thickBot="1" x14ac:dyDescent="0.25">
      <c r="A93" s="70" t="s">
        <v>53</v>
      </c>
      <c r="B93" s="74" t="s">
        <v>232</v>
      </c>
      <c r="C93" s="71" t="s">
        <v>405</v>
      </c>
      <c r="D93" s="77"/>
      <c r="E93" s="6" t="s">
        <v>431</v>
      </c>
      <c r="F93" s="6">
        <v>19.303041821000001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6929.3187753031089</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1592.1115495978549</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t="s">
        <v>433</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6.6217545000000003E-2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0.92282126200000003</v>
      </c>
      <c r="F99" s="6">
        <v>26.980901028000002</v>
      </c>
      <c r="G99" s="6" t="s">
        <v>431</v>
      </c>
      <c r="H99" s="6">
        <v>38.055775023000002</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1575.4069999999999</v>
      </c>
      <c r="AL99" s="49" t="s">
        <v>245</v>
      </c>
    </row>
    <row r="100" spans="1:38" s="2" customFormat="1" ht="26.25" customHeight="1" thickBot="1" x14ac:dyDescent="0.25">
      <c r="A100" s="70" t="s">
        <v>243</v>
      </c>
      <c r="B100" s="70" t="s">
        <v>246</v>
      </c>
      <c r="C100" s="71" t="s">
        <v>408</v>
      </c>
      <c r="D100" s="84"/>
      <c r="E100" s="6">
        <v>0.93187807899999997</v>
      </c>
      <c r="F100" s="6">
        <v>14.930446330000001</v>
      </c>
      <c r="G100" s="6" t="s">
        <v>431</v>
      </c>
      <c r="H100" s="6">
        <v>27.427410524999999</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3528.7040015130292</v>
      </c>
      <c r="AL100" s="49" t="s">
        <v>245</v>
      </c>
    </row>
    <row r="101" spans="1:38" s="2" customFormat="1" ht="26.25" customHeight="1" thickBot="1" x14ac:dyDescent="0.25">
      <c r="A101" s="70" t="s">
        <v>243</v>
      </c>
      <c r="B101" s="70" t="s">
        <v>247</v>
      </c>
      <c r="C101" s="71" t="s">
        <v>248</v>
      </c>
      <c r="D101" s="84"/>
      <c r="E101" s="6">
        <v>0.31561539900000002</v>
      </c>
      <c r="F101" s="6">
        <v>1.394196682</v>
      </c>
      <c r="G101" s="6" t="s">
        <v>431</v>
      </c>
      <c r="H101" s="6">
        <v>9.2897312050000007</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24021.749</v>
      </c>
      <c r="AL101" s="49" t="s">
        <v>245</v>
      </c>
    </row>
    <row r="102" spans="1:38" s="2" customFormat="1" ht="26.25" customHeight="1" thickBot="1" x14ac:dyDescent="0.25">
      <c r="A102" s="70" t="s">
        <v>243</v>
      </c>
      <c r="B102" s="70" t="s">
        <v>249</v>
      </c>
      <c r="C102" s="71" t="s">
        <v>386</v>
      </c>
      <c r="D102" s="84"/>
      <c r="E102" s="6">
        <v>0.53132354999999998</v>
      </c>
      <c r="F102" s="6">
        <v>10.521464506999999</v>
      </c>
      <c r="G102" s="6" t="s">
        <v>431</v>
      </c>
      <c r="H102" s="6">
        <v>60.018838009</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16289.656000000001</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8.6539919000000007E-2</v>
      </c>
      <c r="F104" s="6">
        <v>0.23805943099999999</v>
      </c>
      <c r="G104" s="6" t="s">
        <v>431</v>
      </c>
      <c r="H104" s="6">
        <v>2.0921665279999999</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3525.875</v>
      </c>
      <c r="AL104" s="49" t="s">
        <v>245</v>
      </c>
    </row>
    <row r="105" spans="1:38" s="2" customFormat="1" ht="26.25" customHeight="1" thickBot="1" x14ac:dyDescent="0.25">
      <c r="A105" s="70" t="s">
        <v>243</v>
      </c>
      <c r="B105" s="70" t="s">
        <v>254</v>
      </c>
      <c r="C105" s="71" t="s">
        <v>255</v>
      </c>
      <c r="D105" s="84"/>
      <c r="E105" s="6">
        <v>7.1463543000000004E-2</v>
      </c>
      <c r="F105" s="6">
        <v>0.41191253700000002</v>
      </c>
      <c r="G105" s="6" t="s">
        <v>431</v>
      </c>
      <c r="H105" s="6">
        <v>1.886208686</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243.29100000610299</v>
      </c>
      <c r="AL105" s="49" t="s">
        <v>245</v>
      </c>
    </row>
    <row r="106" spans="1:38" s="2" customFormat="1" ht="26.25" customHeight="1" thickBot="1" x14ac:dyDescent="0.25">
      <c r="A106" s="70" t="s">
        <v>243</v>
      </c>
      <c r="B106" s="70" t="s">
        <v>256</v>
      </c>
      <c r="C106" s="71" t="s">
        <v>257</v>
      </c>
      <c r="D106" s="84"/>
      <c r="E106" s="6">
        <v>1.4103707E-2</v>
      </c>
      <c r="F106" s="6">
        <v>0.37971308100000001</v>
      </c>
      <c r="G106" s="6" t="s">
        <v>431</v>
      </c>
      <c r="H106" s="6">
        <v>0.49710815600000002</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199.983</v>
      </c>
      <c r="AL106" s="49" t="s">
        <v>245</v>
      </c>
    </row>
    <row r="107" spans="1:38" s="2" customFormat="1" ht="26.25" customHeight="1" thickBot="1" x14ac:dyDescent="0.25">
      <c r="A107" s="70" t="s">
        <v>243</v>
      </c>
      <c r="B107" s="70" t="s">
        <v>258</v>
      </c>
      <c r="C107" s="71" t="s">
        <v>379</v>
      </c>
      <c r="D107" s="84"/>
      <c r="E107" s="6">
        <v>0.63062201100000004</v>
      </c>
      <c r="F107" s="6">
        <v>1.783831999</v>
      </c>
      <c r="G107" s="6" t="s">
        <v>431</v>
      </c>
      <c r="H107" s="6">
        <v>7.6996791440000001</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46366.519</v>
      </c>
      <c r="AL107" s="49" t="s">
        <v>245</v>
      </c>
    </row>
    <row r="108" spans="1:38" s="2" customFormat="1" ht="26.25" customHeight="1" thickBot="1" x14ac:dyDescent="0.25">
      <c r="A108" s="70" t="s">
        <v>243</v>
      </c>
      <c r="B108" s="70" t="s">
        <v>259</v>
      </c>
      <c r="C108" s="71" t="s">
        <v>380</v>
      </c>
      <c r="D108" s="84"/>
      <c r="E108" s="6">
        <v>0.96991361600000003</v>
      </c>
      <c r="F108" s="6">
        <v>9.6415426330000003</v>
      </c>
      <c r="G108" s="6" t="s">
        <v>431</v>
      </c>
      <c r="H108" s="6">
        <v>20.411202852999999</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64892.500999999997</v>
      </c>
      <c r="AL108" s="49" t="s">
        <v>245</v>
      </c>
    </row>
    <row r="109" spans="1:38" s="2" customFormat="1" ht="26.25" customHeight="1" thickBot="1" x14ac:dyDescent="0.25">
      <c r="A109" s="70" t="s">
        <v>243</v>
      </c>
      <c r="B109" s="70" t="s">
        <v>260</v>
      </c>
      <c r="C109" s="71" t="s">
        <v>381</v>
      </c>
      <c r="D109" s="84"/>
      <c r="E109" s="6" t="s">
        <v>435</v>
      </c>
      <c r="F109" s="6" t="s">
        <v>435</v>
      </c>
      <c r="G109" s="6" t="s">
        <v>431</v>
      </c>
      <c r="H109" s="6" t="s">
        <v>435</v>
      </c>
      <c r="I109" s="6" t="s">
        <v>435</v>
      </c>
      <c r="J109" s="6" t="s">
        <v>435</v>
      </c>
      <c r="K109" s="6" t="s">
        <v>435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435</v>
      </c>
      <c r="AL109" s="49" t="s">
        <v>245</v>
      </c>
    </row>
    <row r="110" spans="1:38" s="2" customFormat="1" ht="26.25" customHeight="1" thickBot="1" x14ac:dyDescent="0.25">
      <c r="A110" s="70" t="s">
        <v>243</v>
      </c>
      <c r="B110" s="70" t="s">
        <v>261</v>
      </c>
      <c r="C110" s="71" t="s">
        <v>382</v>
      </c>
      <c r="D110" s="84"/>
      <c r="E110" s="6">
        <v>0.47022463799999997</v>
      </c>
      <c r="F110" s="6">
        <v>4.2965382339999998</v>
      </c>
      <c r="G110" s="6" t="s">
        <v>431</v>
      </c>
      <c r="H110" s="6">
        <v>13.594204365</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19496.669999999998</v>
      </c>
      <c r="AL110" s="49" t="s">
        <v>245</v>
      </c>
    </row>
    <row r="111" spans="1:38" s="2" customFormat="1" ht="26.25" customHeight="1" thickBot="1" x14ac:dyDescent="0.25">
      <c r="A111" s="70" t="s">
        <v>243</v>
      </c>
      <c r="B111" s="70" t="s">
        <v>262</v>
      </c>
      <c r="C111" s="71" t="s">
        <v>376</v>
      </c>
      <c r="D111" s="84"/>
      <c r="E111" s="6" t="s">
        <v>434</v>
      </c>
      <c r="F111" s="6" t="s">
        <v>434</v>
      </c>
      <c r="G111" s="6" t="s">
        <v>434</v>
      </c>
      <c r="H111" s="6" t="s">
        <v>434</v>
      </c>
      <c r="I111" s="6" t="s">
        <v>434</v>
      </c>
      <c r="J111" s="6" t="s">
        <v>434</v>
      </c>
      <c r="K111" s="6" t="s">
        <v>434</v>
      </c>
      <c r="L111" s="6" t="s">
        <v>434</v>
      </c>
      <c r="M111" s="6" t="s">
        <v>434</v>
      </c>
      <c r="N111" s="6" t="s">
        <v>434</v>
      </c>
      <c r="O111" s="6" t="s">
        <v>434</v>
      </c>
      <c r="P111" s="6" t="s">
        <v>434</v>
      </c>
      <c r="Q111" s="6" t="s">
        <v>434</v>
      </c>
      <c r="R111" s="6" t="s">
        <v>434</v>
      </c>
      <c r="S111" s="6" t="s">
        <v>434</v>
      </c>
      <c r="T111" s="6" t="s">
        <v>434</v>
      </c>
      <c r="U111" s="6" t="s">
        <v>434</v>
      </c>
      <c r="V111" s="6" t="s">
        <v>434</v>
      </c>
      <c r="W111" s="6" t="s">
        <v>434</v>
      </c>
      <c r="X111" s="6" t="s">
        <v>434</v>
      </c>
      <c r="Y111" s="6" t="s">
        <v>434</v>
      </c>
      <c r="Z111" s="6" t="s">
        <v>434</v>
      </c>
      <c r="AA111" s="6" t="s">
        <v>434</v>
      </c>
      <c r="AB111" s="6" t="s">
        <v>434</v>
      </c>
      <c r="AC111" s="6" t="s">
        <v>434</v>
      </c>
      <c r="AD111" s="6" t="s">
        <v>434</v>
      </c>
      <c r="AE111" s="60"/>
      <c r="AF111" s="26" t="s">
        <v>434</v>
      </c>
      <c r="AG111" s="26" t="s">
        <v>434</v>
      </c>
      <c r="AH111" s="26" t="s">
        <v>434</v>
      </c>
      <c r="AI111" s="26" t="s">
        <v>434</v>
      </c>
      <c r="AJ111" s="26" t="s">
        <v>434</v>
      </c>
      <c r="AK111" s="26" t="s">
        <v>434</v>
      </c>
      <c r="AL111" s="49" t="s">
        <v>245</v>
      </c>
    </row>
    <row r="112" spans="1:38" s="2" customFormat="1" ht="26.25" customHeight="1" thickBot="1" x14ac:dyDescent="0.25">
      <c r="A112" s="70" t="s">
        <v>263</v>
      </c>
      <c r="B112" s="70" t="s">
        <v>264</v>
      </c>
      <c r="C112" s="71" t="s">
        <v>265</v>
      </c>
      <c r="D112" s="72"/>
      <c r="E112" s="6">
        <v>42.772168839000003</v>
      </c>
      <c r="F112" s="6" t="s">
        <v>431</v>
      </c>
      <c r="G112" s="6" t="s">
        <v>431</v>
      </c>
      <c r="H112" s="6">
        <v>92.321075948000001</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1069304220.9704636</v>
      </c>
      <c r="AL112" s="49" t="s">
        <v>418</v>
      </c>
    </row>
    <row r="113" spans="1:38" s="2" customFormat="1" ht="26.25" customHeight="1" thickBot="1" x14ac:dyDescent="0.25">
      <c r="A113" s="70" t="s">
        <v>263</v>
      </c>
      <c r="B113" s="85" t="s">
        <v>266</v>
      </c>
      <c r="C113" s="86" t="s">
        <v>267</v>
      </c>
      <c r="D113" s="72"/>
      <c r="E113" s="6">
        <v>15.512251169000001</v>
      </c>
      <c r="F113" s="6">
        <v>65.028473817999995</v>
      </c>
      <c r="G113" s="6" t="s">
        <v>431</v>
      </c>
      <c r="H113" s="6">
        <v>106.02700287899999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0.32867968199999997</v>
      </c>
      <c r="F114" s="6" t="s">
        <v>431</v>
      </c>
      <c r="G114" s="6" t="s">
        <v>431</v>
      </c>
      <c r="H114" s="6">
        <v>1.068208971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0.34025991999999999</v>
      </c>
      <c r="F115" s="6" t="s">
        <v>431</v>
      </c>
      <c r="G115" s="6" t="s">
        <v>431</v>
      </c>
      <c r="H115" s="6">
        <v>0.68051983999999999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9.2557953180000005</v>
      </c>
      <c r="F116" s="6">
        <v>0.87266428200000001</v>
      </c>
      <c r="G116" s="6" t="s">
        <v>431</v>
      </c>
      <c r="H116" s="6">
        <v>22.806425041000001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8.9685898609999999</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53.564095999999999</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21.671637477000001</v>
      </c>
      <c r="F123" s="6">
        <v>40.068750694999999</v>
      </c>
      <c r="G123" s="6">
        <v>3.1505747930000001</v>
      </c>
      <c r="H123" s="6">
        <v>22.15640655</v>
      </c>
      <c r="I123" s="6" t="s">
        <v>432</v>
      </c>
      <c r="J123" s="6" t="s">
        <v>432</v>
      </c>
      <c r="K123" s="6" t="s">
        <v>432</v>
      </c>
      <c r="L123" s="6" t="s">
        <v>432</v>
      </c>
      <c r="M123" s="6">
        <v>664.722391055</v>
      </c>
      <c r="N123" s="6">
        <v>0.59766116899999999</v>
      </c>
      <c r="O123" s="6">
        <v>5.278498699</v>
      </c>
      <c r="P123" s="6">
        <v>1.022715198</v>
      </c>
      <c r="Q123" s="6">
        <v>7.5523480000000004E-2</v>
      </c>
      <c r="R123" s="6">
        <v>0.92560299599999996</v>
      </c>
      <c r="S123" s="6">
        <v>0.52494740299999998</v>
      </c>
      <c r="T123" s="6">
        <v>0.34990038200000001</v>
      </c>
      <c r="U123" s="6">
        <v>0.24805142399999999</v>
      </c>
      <c r="V123" s="6">
        <v>5.373824634</v>
      </c>
      <c r="W123" s="6">
        <v>4.6159180311928854</v>
      </c>
      <c r="X123" s="6">
        <v>13.212437181375231</v>
      </c>
      <c r="Y123" s="6">
        <v>16.547345356140369</v>
      </c>
      <c r="Z123" s="6">
        <v>6.7622615646743025</v>
      </c>
      <c r="AA123" s="6">
        <v>5.6180319414533635</v>
      </c>
      <c r="AB123" s="6">
        <v>42.140076043643262</v>
      </c>
      <c r="AC123" s="6" t="s">
        <v>431</v>
      </c>
      <c r="AD123" s="6" t="s">
        <v>431</v>
      </c>
      <c r="AE123" s="60"/>
      <c r="AF123" s="26" t="s">
        <v>431</v>
      </c>
      <c r="AG123" s="26" t="s">
        <v>431</v>
      </c>
      <c r="AH123" s="26" t="s">
        <v>431</v>
      </c>
      <c r="AI123" s="26" t="s">
        <v>431</v>
      </c>
      <c r="AJ123" s="26" t="s">
        <v>431</v>
      </c>
      <c r="AK123" s="26">
        <v>1583096.5164743115</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3.6699620000000001E-3</v>
      </c>
      <c r="F125" s="6">
        <v>2.0808345130000001</v>
      </c>
      <c r="G125" s="6" t="s">
        <v>431</v>
      </c>
      <c r="H125" s="6" t="s">
        <v>433</v>
      </c>
      <c r="I125" s="6" t="s">
        <v>432</v>
      </c>
      <c r="J125" s="6" t="s">
        <v>432</v>
      </c>
      <c r="K125" s="6" t="s">
        <v>432</v>
      </c>
      <c r="L125" s="6" t="s">
        <v>432</v>
      </c>
      <c r="M125" s="6">
        <v>6.7778405E-2</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10304.322646529999</v>
      </c>
      <c r="AL125" s="49" t="s">
        <v>425</v>
      </c>
    </row>
    <row r="126" spans="1:38" s="2" customFormat="1" ht="26.25" customHeight="1" thickBot="1" x14ac:dyDescent="0.25">
      <c r="A126" s="70" t="s">
        <v>288</v>
      </c>
      <c r="B126" s="70" t="s">
        <v>291</v>
      </c>
      <c r="C126" s="71" t="s">
        <v>292</v>
      </c>
      <c r="D126" s="72"/>
      <c r="E126" s="6" t="s">
        <v>433</v>
      </c>
      <c r="F126" s="6" t="s">
        <v>433</v>
      </c>
      <c r="G126" s="6" t="s">
        <v>433</v>
      </c>
      <c r="H126" s="6">
        <v>0.27148633300000002</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1131.1930560000001</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0.42588900000000002</v>
      </c>
      <c r="F128" s="6">
        <v>4.7321000000000004E-3</v>
      </c>
      <c r="G128" s="6">
        <v>0.40222849999999999</v>
      </c>
      <c r="H128" s="6" t="s">
        <v>433</v>
      </c>
      <c r="I128" s="6" t="s">
        <v>432</v>
      </c>
      <c r="J128" s="6" t="s">
        <v>432</v>
      </c>
      <c r="K128" s="6" t="s">
        <v>432</v>
      </c>
      <c r="L128" s="6" t="s">
        <v>432</v>
      </c>
      <c r="M128" s="6">
        <v>0.16562350000000001</v>
      </c>
      <c r="N128" s="6">
        <v>1.372309E-2</v>
      </c>
      <c r="O128" s="6">
        <v>1.0883830000000001E-3</v>
      </c>
      <c r="P128" s="6">
        <v>0.66249400000000003</v>
      </c>
      <c r="Q128" s="6">
        <v>1.466951E-3</v>
      </c>
      <c r="R128" s="6">
        <v>3.8803219999999999E-3</v>
      </c>
      <c r="S128" s="6">
        <v>3.2414890000000002E-3</v>
      </c>
      <c r="T128" s="6">
        <v>5.1106679999999996E-3</v>
      </c>
      <c r="U128" s="6">
        <v>2.7682789999999998E-3</v>
      </c>
      <c r="V128" s="6">
        <v>5.7968230000000004E-3</v>
      </c>
      <c r="W128" s="6">
        <v>82.811750000000004</v>
      </c>
      <c r="X128" s="6">
        <v>1.987482E-6</v>
      </c>
      <c r="Y128" s="6">
        <v>4.2352295000000004E-6</v>
      </c>
      <c r="Z128" s="6">
        <v>2.2477475E-6</v>
      </c>
      <c r="AA128" s="6">
        <v>2.744618E-6</v>
      </c>
      <c r="AB128" s="6">
        <v>1.1215077000000001E-5</v>
      </c>
      <c r="AC128" s="6">
        <v>0.47321000000000002</v>
      </c>
      <c r="AD128" s="6">
        <v>0.11830300000000001</v>
      </c>
      <c r="AE128" s="60"/>
      <c r="AF128" s="26" t="s">
        <v>431</v>
      </c>
      <c r="AG128" s="26" t="s">
        <v>431</v>
      </c>
      <c r="AH128" s="26" t="s">
        <v>431</v>
      </c>
      <c r="AI128" s="26" t="s">
        <v>431</v>
      </c>
      <c r="AJ128" s="26" t="s">
        <v>431</v>
      </c>
      <c r="AK128" s="26">
        <v>236.60499999999999</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2.4092180000000001E-2</v>
      </c>
      <c r="F131" s="6">
        <v>9.369179E-3</v>
      </c>
      <c r="G131" s="6">
        <v>1.1778400000000001E-3</v>
      </c>
      <c r="H131" s="6" t="s">
        <v>433</v>
      </c>
      <c r="I131" s="6" t="s">
        <v>432</v>
      </c>
      <c r="J131" s="6" t="s">
        <v>432</v>
      </c>
      <c r="K131" s="6" t="s">
        <v>432</v>
      </c>
      <c r="L131" s="6" t="s">
        <v>432</v>
      </c>
      <c r="M131" s="6">
        <v>2.0076817E-2</v>
      </c>
      <c r="N131" s="6" t="s">
        <v>431</v>
      </c>
      <c r="O131" s="6">
        <v>1.606145E-3</v>
      </c>
      <c r="P131" s="6">
        <v>2.1682960000000001E-2</v>
      </c>
      <c r="Q131" s="6">
        <v>1.3383E-5</v>
      </c>
      <c r="R131" s="6">
        <v>2.14155E-4</v>
      </c>
      <c r="S131" s="6">
        <v>3.2925978000000002E-2</v>
      </c>
      <c r="T131" s="6">
        <v>4.0153599999999999E-3</v>
      </c>
      <c r="U131" s="6" t="s">
        <v>433</v>
      </c>
      <c r="V131" s="6" t="s">
        <v>433</v>
      </c>
      <c r="W131" s="6">
        <v>37.476723204835601</v>
      </c>
      <c r="X131" s="6">
        <v>9.4877785686994025E-8</v>
      </c>
      <c r="Y131" s="6">
        <v>2.0218002864992716E-7</v>
      </c>
      <c r="Z131" s="6">
        <v>1.0730225634747715E-7</v>
      </c>
      <c r="AA131" s="6">
        <v>1.3102170276922566E-7</v>
      </c>
      <c r="AB131" s="6">
        <v>5.3538176006907998E-7</v>
      </c>
      <c r="AC131" s="6">
        <v>1.3384529999999999</v>
      </c>
      <c r="AD131" s="6">
        <v>0.26769199999999999</v>
      </c>
      <c r="AE131" s="60"/>
      <c r="AF131" s="26" t="s">
        <v>431</v>
      </c>
      <c r="AG131" s="26" t="s">
        <v>431</v>
      </c>
      <c r="AH131" s="26" t="s">
        <v>431</v>
      </c>
      <c r="AI131" s="26" t="s">
        <v>431</v>
      </c>
      <c r="AJ131" s="26" t="s">
        <v>431</v>
      </c>
      <c r="AK131" s="26">
        <v>13.384544001727001</v>
      </c>
      <c r="AL131" s="49" t="s">
        <v>300</v>
      </c>
    </row>
    <row r="132" spans="1:38" s="2" customFormat="1" ht="26.25" customHeight="1" thickBot="1" x14ac:dyDescent="0.25">
      <c r="A132" s="70" t="s">
        <v>288</v>
      </c>
      <c r="B132" s="74" t="s">
        <v>305</v>
      </c>
      <c r="C132" s="82" t="s">
        <v>306</v>
      </c>
      <c r="D132" s="72"/>
      <c r="E132" s="6">
        <v>1.7589249999999999E-3</v>
      </c>
      <c r="F132" s="6">
        <v>8.2739808000000005E-3</v>
      </c>
      <c r="G132" s="6">
        <v>4.9249884000000001E-2</v>
      </c>
      <c r="H132" s="6" t="s">
        <v>433</v>
      </c>
      <c r="I132" s="6" t="s">
        <v>432</v>
      </c>
      <c r="J132" s="6" t="s">
        <v>432</v>
      </c>
      <c r="K132" s="6" t="s">
        <v>432</v>
      </c>
      <c r="L132" s="6" t="s">
        <v>432</v>
      </c>
      <c r="M132" s="6">
        <v>1.0905331000000001E-2</v>
      </c>
      <c r="N132" s="6">
        <v>3.5178488000000001E-2</v>
      </c>
      <c r="O132" s="6">
        <v>1.1257117000000001E-2</v>
      </c>
      <c r="P132" s="6">
        <v>1.6182099999999999E-3</v>
      </c>
      <c r="Q132" s="6">
        <v>3.3067779999999998E-3</v>
      </c>
      <c r="R132" s="6">
        <v>9.8499769999999993E-3</v>
      </c>
      <c r="S132" s="6">
        <v>2.8142791E-2</v>
      </c>
      <c r="T132" s="6">
        <v>5.6285579999999997E-3</v>
      </c>
      <c r="U132" s="6">
        <v>1.05536E-4</v>
      </c>
      <c r="V132" s="6">
        <v>4.6435604999999998E-2</v>
      </c>
      <c r="W132" s="6">
        <v>3.2715993845579998</v>
      </c>
      <c r="X132" s="6">
        <v>8.9705144415299996E-6</v>
      </c>
      <c r="Y132" s="6">
        <v>1.2312470802100001E-6</v>
      </c>
      <c r="Z132" s="6">
        <v>1.072943884183E-5</v>
      </c>
      <c r="AA132" s="6">
        <v>1.7589244003E-6</v>
      </c>
      <c r="AB132" s="6">
        <v>2.2690124763869999E-5</v>
      </c>
      <c r="AC132" s="6">
        <v>3.3064359999999998E-3</v>
      </c>
      <c r="AD132" s="6">
        <v>3.1664599999999998E-3</v>
      </c>
      <c r="AE132" s="60"/>
      <c r="AF132" s="26" t="s">
        <v>431</v>
      </c>
      <c r="AG132" s="26" t="s">
        <v>431</v>
      </c>
      <c r="AH132" s="26" t="s">
        <v>431</v>
      </c>
      <c r="AI132" s="26" t="s">
        <v>431</v>
      </c>
      <c r="AJ132" s="26" t="s">
        <v>431</v>
      </c>
      <c r="AK132" s="26">
        <v>17.589244000000001</v>
      </c>
      <c r="AL132" s="49" t="s">
        <v>414</v>
      </c>
    </row>
    <row r="133" spans="1:38" s="2" customFormat="1" ht="26.25" customHeight="1" thickBot="1" x14ac:dyDescent="0.25">
      <c r="A133" s="70" t="s">
        <v>288</v>
      </c>
      <c r="B133" s="74" t="s">
        <v>307</v>
      </c>
      <c r="C133" s="82" t="s">
        <v>308</v>
      </c>
      <c r="D133" s="72"/>
      <c r="E133" s="6">
        <v>4.6909500000000002E-3</v>
      </c>
      <c r="F133" s="6">
        <v>7.3918000000000006E-5</v>
      </c>
      <c r="G133" s="6">
        <v>6.4251800000000002E-4</v>
      </c>
      <c r="H133" s="6" t="s">
        <v>431</v>
      </c>
      <c r="I133" s="6" t="s">
        <v>432</v>
      </c>
      <c r="J133" s="6" t="s">
        <v>432</v>
      </c>
      <c r="K133" s="6" t="s">
        <v>432</v>
      </c>
      <c r="L133" s="6" t="s">
        <v>432</v>
      </c>
      <c r="M133" s="6" t="s">
        <v>435</v>
      </c>
      <c r="N133" s="6">
        <v>1.7075099999999999E-4</v>
      </c>
      <c r="O133" s="6">
        <v>2.8600999999999999E-5</v>
      </c>
      <c r="P133" s="6">
        <v>8.4721399999999995E-3</v>
      </c>
      <c r="Q133" s="6">
        <v>7.7385999999999994E-5</v>
      </c>
      <c r="R133" s="6">
        <v>7.7101999999999995E-5</v>
      </c>
      <c r="S133" s="6">
        <v>7.0677000000000001E-5</v>
      </c>
      <c r="T133" s="6">
        <v>9.8537999999999997E-5</v>
      </c>
      <c r="U133" s="6">
        <v>1.12469E-4</v>
      </c>
      <c r="V133" s="6">
        <v>9.1044200000000002E-4</v>
      </c>
      <c r="W133" s="6">
        <v>1.5352200000000001E-4</v>
      </c>
      <c r="X133" s="6">
        <v>7.5055200000000004E-8</v>
      </c>
      <c r="Y133" s="6">
        <v>4.0996059999999998E-8</v>
      </c>
      <c r="Z133" s="6">
        <v>3.6617839999999999E-8</v>
      </c>
      <c r="AA133" s="6">
        <v>3.9745140000000001E-8</v>
      </c>
      <c r="AB133" s="6">
        <v>1.9241423999999999E-7</v>
      </c>
      <c r="AC133" s="6">
        <v>8.5300000000000003E-4</v>
      </c>
      <c r="AD133" s="6">
        <v>2.3310000000000002E-3</v>
      </c>
      <c r="AE133" s="60"/>
      <c r="AF133" s="26" t="s">
        <v>431</v>
      </c>
      <c r="AG133" s="26" t="s">
        <v>431</v>
      </c>
      <c r="AH133" s="26" t="s">
        <v>431</v>
      </c>
      <c r="AI133" s="26" t="s">
        <v>431</v>
      </c>
      <c r="AJ133" s="26" t="s">
        <v>431</v>
      </c>
      <c r="AK133" s="26">
        <v>5686</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34.618006839000003</v>
      </c>
      <c r="F135" s="6">
        <v>8.8498664460000001</v>
      </c>
      <c r="G135" s="6">
        <v>1.3693571170000001</v>
      </c>
      <c r="H135" s="6" t="s">
        <v>433</v>
      </c>
      <c r="I135" s="6" t="s">
        <v>432</v>
      </c>
      <c r="J135" s="6" t="s">
        <v>432</v>
      </c>
      <c r="K135" s="6" t="s">
        <v>432</v>
      </c>
      <c r="L135" s="6" t="s">
        <v>432</v>
      </c>
      <c r="M135" s="6">
        <v>436.78585891900002</v>
      </c>
      <c r="N135" s="6">
        <v>4.5946101209999997</v>
      </c>
      <c r="O135" s="6">
        <v>0.48003389600000002</v>
      </c>
      <c r="P135" s="6" t="s">
        <v>433</v>
      </c>
      <c r="Q135" s="6">
        <v>0.27430508399999998</v>
      </c>
      <c r="R135" s="6">
        <v>6.8576272999999993E-2</v>
      </c>
      <c r="S135" s="6">
        <v>0.96006778500000001</v>
      </c>
      <c r="T135" s="6" t="s">
        <v>433</v>
      </c>
      <c r="U135" s="6">
        <v>0.20572881400000001</v>
      </c>
      <c r="V135" s="6">
        <v>123.780168164</v>
      </c>
      <c r="W135" s="6">
        <v>68.576270450504737</v>
      </c>
      <c r="X135" s="6">
        <v>3.840274985503251E-2</v>
      </c>
      <c r="Y135" s="6">
        <v>7.200515597818595E-2</v>
      </c>
      <c r="Z135" s="6">
        <v>0.16321168688388815</v>
      </c>
      <c r="AA135" s="6" t="s">
        <v>433</v>
      </c>
      <c r="AB135" s="6">
        <v>0.27361959271710662</v>
      </c>
      <c r="AC135" s="6" t="s">
        <v>433</v>
      </c>
      <c r="AD135" s="6" t="s">
        <v>431</v>
      </c>
      <c r="AE135" s="60"/>
      <c r="AF135" s="26" t="s">
        <v>431</v>
      </c>
      <c r="AG135" s="26" t="s">
        <v>431</v>
      </c>
      <c r="AH135" s="26" t="s">
        <v>431</v>
      </c>
      <c r="AI135" s="26" t="s">
        <v>431</v>
      </c>
      <c r="AJ135" s="26" t="s">
        <v>431</v>
      </c>
      <c r="AK135" s="26">
        <v>4800.3437318790639</v>
      </c>
      <c r="AL135" s="49" t="s">
        <v>412</v>
      </c>
    </row>
    <row r="136" spans="1:38" s="2" customFormat="1" ht="26.25" customHeight="1" thickBot="1" x14ac:dyDescent="0.25">
      <c r="A136" s="70" t="s">
        <v>288</v>
      </c>
      <c r="B136" s="70" t="s">
        <v>313</v>
      </c>
      <c r="C136" s="71" t="s">
        <v>314</v>
      </c>
      <c r="D136" s="72"/>
      <c r="E136" s="6">
        <v>5.9922059999999999E-3</v>
      </c>
      <c r="F136" s="6">
        <v>1.3377992E-2</v>
      </c>
      <c r="G136" s="6" t="s">
        <v>431</v>
      </c>
      <c r="H136" s="6" t="s">
        <v>433</v>
      </c>
      <c r="I136" s="6" t="s">
        <v>432</v>
      </c>
      <c r="J136" s="6" t="s">
        <v>432</v>
      </c>
      <c r="K136" s="6" t="s">
        <v>432</v>
      </c>
      <c r="L136" s="6" t="s">
        <v>432</v>
      </c>
      <c r="M136" s="6">
        <v>0.110625371</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1220.434262486373</v>
      </c>
      <c r="AL136" s="49" t="s">
        <v>416</v>
      </c>
    </row>
    <row r="137" spans="1:38" s="2" customFormat="1" ht="26.25" customHeight="1" thickBot="1" x14ac:dyDescent="0.25">
      <c r="A137" s="70" t="s">
        <v>288</v>
      </c>
      <c r="B137" s="70" t="s">
        <v>315</v>
      </c>
      <c r="C137" s="71" t="s">
        <v>316</v>
      </c>
      <c r="D137" s="72"/>
      <c r="E137" s="6">
        <v>2.350932E-3</v>
      </c>
      <c r="F137" s="6">
        <v>1.8194498295E-2</v>
      </c>
      <c r="G137" s="6" t="s">
        <v>431</v>
      </c>
      <c r="H137" s="6" t="s">
        <v>433</v>
      </c>
      <c r="I137" s="6" t="s">
        <v>432</v>
      </c>
      <c r="J137" s="6" t="s">
        <v>432</v>
      </c>
      <c r="K137" s="6" t="s">
        <v>432</v>
      </c>
      <c r="L137" s="6" t="s">
        <v>432</v>
      </c>
      <c r="M137" s="6">
        <v>4.3418025999999998E-2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4189.32</v>
      </c>
      <c r="AL137" s="49" t="s">
        <v>416</v>
      </c>
    </row>
    <row r="138" spans="1:38" s="2" customFormat="1" ht="26.25" customHeight="1" thickBot="1" x14ac:dyDescent="0.25">
      <c r="A138" s="74" t="s">
        <v>288</v>
      </c>
      <c r="B138" s="74" t="s">
        <v>317</v>
      </c>
      <c r="C138" s="76" t="s">
        <v>318</v>
      </c>
      <c r="D138" s="73"/>
      <c r="E138" s="6" t="s">
        <v>431</v>
      </c>
      <c r="F138" s="6" t="s">
        <v>433</v>
      </c>
      <c r="G138" s="6" t="s">
        <v>431</v>
      </c>
      <c r="H138" s="6">
        <v>20.181066305000002</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1.2106311359999999</v>
      </c>
      <c r="G139" s="6" t="s">
        <v>433</v>
      </c>
      <c r="H139" s="6">
        <v>0.14516738400000001</v>
      </c>
      <c r="I139" s="6" t="s">
        <v>432</v>
      </c>
      <c r="J139" s="6" t="s">
        <v>432</v>
      </c>
      <c r="K139" s="6" t="s">
        <v>432</v>
      </c>
      <c r="L139" s="6" t="s">
        <v>432</v>
      </c>
      <c r="M139" s="6" t="s">
        <v>433</v>
      </c>
      <c r="N139" s="6">
        <v>5.2259300000000002E-3</v>
      </c>
      <c r="O139" s="6">
        <v>1.0479521E-2</v>
      </c>
      <c r="P139" s="6">
        <v>1.0479521E-2</v>
      </c>
      <c r="Q139" s="6">
        <v>1.6545983E-2</v>
      </c>
      <c r="R139" s="6">
        <v>1.5799560000000001E-2</v>
      </c>
      <c r="S139" s="6">
        <v>3.703029E-2</v>
      </c>
      <c r="T139" s="6" t="s">
        <v>433</v>
      </c>
      <c r="U139" s="6" t="s">
        <v>433</v>
      </c>
      <c r="V139" s="6" t="s">
        <v>433</v>
      </c>
      <c r="W139" s="6">
        <v>18.306107549889077</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416.88400000000001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1326.4545285899992</v>
      </c>
      <c r="F141" s="20">
        <f t="shared" ref="F141:AD141" si="0">SUM(F14:F140)</f>
        <v>1049.7674903193276</v>
      </c>
      <c r="G141" s="20">
        <f t="shared" si="0"/>
        <v>2051.0466090578966</v>
      </c>
      <c r="H141" s="20">
        <f t="shared" si="0"/>
        <v>458.74748297305359</v>
      </c>
      <c r="I141" s="20">
        <f t="shared" si="0"/>
        <v>0</v>
      </c>
      <c r="J141" s="20">
        <f t="shared" si="0"/>
        <v>0</v>
      </c>
      <c r="K141" s="20">
        <f t="shared" si="0"/>
        <v>0</v>
      </c>
      <c r="L141" s="20">
        <f t="shared" si="0"/>
        <v>0</v>
      </c>
      <c r="M141" s="20">
        <f t="shared" si="0"/>
        <v>4132.766636703127</v>
      </c>
      <c r="N141" s="20">
        <f t="shared" si="0"/>
        <v>3178.7580080462949</v>
      </c>
      <c r="O141" s="20">
        <f t="shared" si="0"/>
        <v>26.095237699230754</v>
      </c>
      <c r="P141" s="20">
        <f t="shared" si="0"/>
        <v>10.411991841967511</v>
      </c>
      <c r="Q141" s="20">
        <f t="shared" si="0"/>
        <v>10.203451782020428</v>
      </c>
      <c r="R141" s="20">
        <f>SUM(R14:R140)</f>
        <v>26.737306199556464</v>
      </c>
      <c r="S141" s="20">
        <f t="shared" si="0"/>
        <v>78.209813452487438</v>
      </c>
      <c r="T141" s="20">
        <f t="shared" si="0"/>
        <v>165.2907684666414</v>
      </c>
      <c r="U141" s="20">
        <f t="shared" si="0"/>
        <v>6.4959629515192026</v>
      </c>
      <c r="V141" s="20">
        <f t="shared" si="0"/>
        <v>313.37420980564605</v>
      </c>
      <c r="W141" s="20">
        <f t="shared" si="0"/>
        <v>498.7710611698277</v>
      </c>
      <c r="X141" s="20">
        <f t="shared" si="0"/>
        <v>31.983134901729422</v>
      </c>
      <c r="Y141" s="20">
        <f t="shared" si="0"/>
        <v>33.409407727840389</v>
      </c>
      <c r="Z141" s="20">
        <f t="shared" si="0"/>
        <v>14.451316435775132</v>
      </c>
      <c r="AA141" s="20">
        <f t="shared" si="0"/>
        <v>14.029082317196133</v>
      </c>
      <c r="AB141" s="20">
        <f t="shared" si="0"/>
        <v>102.88922503148851</v>
      </c>
      <c r="AC141" s="20">
        <f t="shared" si="0"/>
        <v>381.19636536307945</v>
      </c>
      <c r="AD141" s="20">
        <f t="shared" si="0"/>
        <v>27.883600864535936</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1326.4545285899992</v>
      </c>
      <c r="F152" s="14">
        <f t="shared" ref="F152:AD152" si="1">SUM(F$141, F$151, IF(AND(ISNUMBER(SEARCH($B$4,"AT|BE|CH|GB|IE|LT|LU|NL")),SUM(F$143:F$149)&gt;0),SUM(F$143:F$149)-SUM(F$27:F$33),0))</f>
        <v>1049.7674903193276</v>
      </c>
      <c r="G152" s="14">
        <f t="shared" si="1"/>
        <v>2051.0466090578966</v>
      </c>
      <c r="H152" s="14">
        <f t="shared" si="1"/>
        <v>458.74748297305359</v>
      </c>
      <c r="I152" s="14">
        <f t="shared" si="1"/>
        <v>0</v>
      </c>
      <c r="J152" s="14">
        <f t="shared" si="1"/>
        <v>0</v>
      </c>
      <c r="K152" s="14">
        <f t="shared" si="1"/>
        <v>0</v>
      </c>
      <c r="L152" s="14">
        <f t="shared" si="1"/>
        <v>0</v>
      </c>
      <c r="M152" s="14">
        <f t="shared" si="1"/>
        <v>4132.766636703127</v>
      </c>
      <c r="N152" s="14">
        <f t="shared" si="1"/>
        <v>3178.7580080462949</v>
      </c>
      <c r="O152" s="14">
        <f t="shared" si="1"/>
        <v>26.095237699230754</v>
      </c>
      <c r="P152" s="14">
        <f t="shared" si="1"/>
        <v>10.411991841967511</v>
      </c>
      <c r="Q152" s="14">
        <f t="shared" si="1"/>
        <v>10.203451782020428</v>
      </c>
      <c r="R152" s="14">
        <f t="shared" si="1"/>
        <v>26.737306199556464</v>
      </c>
      <c r="S152" s="14">
        <f t="shared" si="1"/>
        <v>78.209813452487438</v>
      </c>
      <c r="T152" s="14">
        <f t="shared" si="1"/>
        <v>165.2907684666414</v>
      </c>
      <c r="U152" s="14">
        <f t="shared" si="1"/>
        <v>6.4959629515192026</v>
      </c>
      <c r="V152" s="14">
        <f t="shared" si="1"/>
        <v>313.37420980564605</v>
      </c>
      <c r="W152" s="14">
        <f t="shared" si="1"/>
        <v>498.7710611698277</v>
      </c>
      <c r="X152" s="14">
        <f t="shared" si="1"/>
        <v>31.983134901729422</v>
      </c>
      <c r="Y152" s="14">
        <f t="shared" si="1"/>
        <v>33.409407727840389</v>
      </c>
      <c r="Z152" s="14">
        <f t="shared" si="1"/>
        <v>14.451316435775132</v>
      </c>
      <c r="AA152" s="14">
        <f t="shared" si="1"/>
        <v>14.029082317196133</v>
      </c>
      <c r="AB152" s="14">
        <f t="shared" si="1"/>
        <v>102.88922503148851</v>
      </c>
      <c r="AC152" s="14">
        <f t="shared" si="1"/>
        <v>381.19636536307945</v>
      </c>
      <c r="AD152" s="14">
        <f t="shared" si="1"/>
        <v>27.883600864535936</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1326.4545285899992</v>
      </c>
      <c r="F154" s="14">
        <f>SUM(F$141, F$153, -1 * IF(OR($B$6=2005,$B$6&gt;=2020),SUM(F$99:F$122),0), IF(AND(ISNUMBER(SEARCH($B$4,"AT|BE|CH|GB|IE|LT|LU|NL")),SUM(F$143:F$149)&gt;0),SUM(F$143:F$149)-SUM(F$27:F$33),0))</f>
        <v>1049.7674903193276</v>
      </c>
      <c r="G154" s="14">
        <f>SUM(G$141, G$153, IF(AND(ISNUMBER(SEARCH($B$4,"AT|BE|CH|GB|IE|LT|LU|NL")),SUM(G$143:G$149)&gt;0),SUM(G$143:G$149)-SUM(G$27:G$33),0))</f>
        <v>2051.0466090578966</v>
      </c>
      <c r="H154" s="14">
        <f>SUM(H$141, H$153, IF(AND(ISNUMBER(SEARCH($B$4,"AT|BE|CH|GB|IE|LT|LU|NL")),SUM(H$143:H$149)&gt;0),SUM(H$143:H$149)-SUM(H$27:H$33),0))</f>
        <v>458.74748297305359</v>
      </c>
      <c r="I154" s="14">
        <f t="shared" ref="I154:AD154" si="2">SUM(I$141, I$153, IF(AND(ISNUMBER(SEARCH($B$4,"AT|BE|CH|GB|IE|LT|LU|NL")),SUM(I$143:I$149)&gt;0),SUM(I$143:I$149)-SUM(I$27:I$33),0))</f>
        <v>0</v>
      </c>
      <c r="J154" s="14">
        <f t="shared" si="2"/>
        <v>0</v>
      </c>
      <c r="K154" s="14">
        <f t="shared" si="2"/>
        <v>0</v>
      </c>
      <c r="L154" s="14">
        <f t="shared" si="2"/>
        <v>0</v>
      </c>
      <c r="M154" s="14">
        <f t="shared" si="2"/>
        <v>4132.766636703127</v>
      </c>
      <c r="N154" s="14">
        <f t="shared" si="2"/>
        <v>3178.7580080462949</v>
      </c>
      <c r="O154" s="14">
        <f t="shared" si="2"/>
        <v>26.095237699230754</v>
      </c>
      <c r="P154" s="14">
        <f t="shared" si="2"/>
        <v>10.411991841967511</v>
      </c>
      <c r="Q154" s="14">
        <f t="shared" si="2"/>
        <v>10.203451782020428</v>
      </c>
      <c r="R154" s="14">
        <f t="shared" si="2"/>
        <v>26.737306199556464</v>
      </c>
      <c r="S154" s="14">
        <f t="shared" si="2"/>
        <v>78.209813452487438</v>
      </c>
      <c r="T154" s="14">
        <f t="shared" si="2"/>
        <v>165.2907684666414</v>
      </c>
      <c r="U154" s="14">
        <f t="shared" si="2"/>
        <v>6.4959629515192026</v>
      </c>
      <c r="V154" s="14">
        <f t="shared" si="2"/>
        <v>313.37420980564605</v>
      </c>
      <c r="W154" s="14">
        <f t="shared" si="2"/>
        <v>498.7710611698277</v>
      </c>
      <c r="X154" s="14">
        <f t="shared" si="2"/>
        <v>31.983134901729422</v>
      </c>
      <c r="Y154" s="14">
        <f t="shared" si="2"/>
        <v>33.409407727840389</v>
      </c>
      <c r="Z154" s="14">
        <f t="shared" si="2"/>
        <v>14.451316435775132</v>
      </c>
      <c r="AA154" s="14">
        <f t="shared" si="2"/>
        <v>14.029082317196133</v>
      </c>
      <c r="AB154" s="14">
        <f t="shared" si="2"/>
        <v>102.88922503148851</v>
      </c>
      <c r="AC154" s="14">
        <f t="shared" si="2"/>
        <v>381.19636536307945</v>
      </c>
      <c r="AD154" s="14">
        <f t="shared" si="2"/>
        <v>27.883600864535936</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16.142620811705761</v>
      </c>
      <c r="F157" s="23">
        <v>0.32241807100330266</v>
      </c>
      <c r="G157" s="23">
        <v>0.93785790432720217</v>
      </c>
      <c r="H157" s="23" t="s">
        <v>433</v>
      </c>
      <c r="I157" s="23" t="s">
        <v>432</v>
      </c>
      <c r="J157" s="23" t="s">
        <v>432</v>
      </c>
      <c r="K157" s="23" t="s">
        <v>432</v>
      </c>
      <c r="L157" s="23" t="s">
        <v>432</v>
      </c>
      <c r="M157" s="23">
        <v>4.3682785196023657</v>
      </c>
      <c r="N157" s="23">
        <v>1.1389020536780514</v>
      </c>
      <c r="O157" s="23">
        <v>5.8101190262587964E-5</v>
      </c>
      <c r="P157" s="23">
        <v>2.5659361541950612E-3</v>
      </c>
      <c r="Q157" s="23">
        <v>1.1123577150168506E-4</v>
      </c>
      <c r="R157" s="23">
        <v>1.3496470363891355E-2</v>
      </c>
      <c r="S157" s="23">
        <v>8.195296807739923E-3</v>
      </c>
      <c r="T157" s="23">
        <v>1.1423200754028971E-4</v>
      </c>
      <c r="U157" s="23">
        <v>1.1108595969975483E-4</v>
      </c>
      <c r="V157" s="23">
        <v>2.1243345669503727E-2</v>
      </c>
      <c r="W157" s="23" t="s">
        <v>433</v>
      </c>
      <c r="X157" s="23">
        <v>3.3976558238868822E-5</v>
      </c>
      <c r="Y157" s="23">
        <v>6.22903565808492E-5</v>
      </c>
      <c r="Z157" s="23">
        <v>2.1235348946895585E-5</v>
      </c>
      <c r="AA157" s="23">
        <v>2.2148700598154706E-3</v>
      </c>
      <c r="AB157" s="23">
        <v>2.3323723235820844E-3</v>
      </c>
      <c r="AC157" s="23" t="s">
        <v>431</v>
      </c>
      <c r="AD157" s="23" t="s">
        <v>431</v>
      </c>
      <c r="AE157" s="63"/>
      <c r="AF157" s="23">
        <v>48232.690914040111</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4.2756099292850447</v>
      </c>
      <c r="F158" s="23">
        <v>0.21093046039799443</v>
      </c>
      <c r="G158" s="23">
        <v>0.26921252717829547</v>
      </c>
      <c r="H158" s="23" t="s">
        <v>433</v>
      </c>
      <c r="I158" s="23" t="s">
        <v>432</v>
      </c>
      <c r="J158" s="23" t="s">
        <v>432</v>
      </c>
      <c r="K158" s="23" t="s">
        <v>432</v>
      </c>
      <c r="L158" s="23" t="s">
        <v>432</v>
      </c>
      <c r="M158" s="23">
        <v>10.315283678900455</v>
      </c>
      <c r="N158" s="23">
        <v>5.7769381829226738</v>
      </c>
      <c r="O158" s="23">
        <v>1.7740439124714943E-5</v>
      </c>
      <c r="P158" s="23">
        <v>7.8252257977724749E-4</v>
      </c>
      <c r="Q158" s="23">
        <v>3.3369082344664587E-5</v>
      </c>
      <c r="R158" s="23">
        <v>3.8326042521661676E-3</v>
      </c>
      <c r="S158" s="23">
        <v>2.3320690463774466E-3</v>
      </c>
      <c r="T158" s="23">
        <v>4.8571305809601952E-5</v>
      </c>
      <c r="U158" s="23">
        <v>3.2608971171417716E-5</v>
      </c>
      <c r="V158" s="23">
        <v>6.1982495058525754E-3</v>
      </c>
      <c r="W158" s="23" t="s">
        <v>433</v>
      </c>
      <c r="X158" s="23">
        <v>1.600273138860114E-4</v>
      </c>
      <c r="Y158" s="23">
        <v>2.9338340789420114E-4</v>
      </c>
      <c r="Z158" s="23">
        <v>1.0001707140296205E-4</v>
      </c>
      <c r="AA158" s="23">
        <v>9.7244306542852493E-4</v>
      </c>
      <c r="AB158" s="23">
        <v>1.5258708586116995E-3</v>
      </c>
      <c r="AC158" s="23" t="s">
        <v>431</v>
      </c>
      <c r="AD158" s="23" t="s">
        <v>431</v>
      </c>
      <c r="AE158" s="63"/>
      <c r="AF158" s="23">
        <v>13845.215342026986</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222.584269823</v>
      </c>
      <c r="F159" s="23">
        <v>7.6935624469999997</v>
      </c>
      <c r="G159" s="23">
        <v>177.497435822</v>
      </c>
      <c r="H159" s="23">
        <v>1.9711889999999999E-2</v>
      </c>
      <c r="I159" s="23" t="s">
        <v>432</v>
      </c>
      <c r="J159" s="23" t="s">
        <v>432</v>
      </c>
      <c r="K159" s="23" t="s">
        <v>432</v>
      </c>
      <c r="L159" s="23" t="s">
        <v>432</v>
      </c>
      <c r="M159" s="23">
        <v>20.838280415</v>
      </c>
      <c r="N159" s="23">
        <v>0.46167404899999998</v>
      </c>
      <c r="O159" s="23">
        <v>4.7279068E-2</v>
      </c>
      <c r="P159" s="23">
        <v>6.5360285000000004E-2</v>
      </c>
      <c r="Q159" s="23">
        <v>0.99212394000000004</v>
      </c>
      <c r="R159" s="23">
        <v>1.421787607</v>
      </c>
      <c r="S159" s="23">
        <v>0.56319676600000002</v>
      </c>
      <c r="T159" s="23">
        <v>62.085597128000003</v>
      </c>
      <c r="U159" s="23">
        <v>8.5517528999999995E-2</v>
      </c>
      <c r="V159" s="23">
        <v>3.379180608</v>
      </c>
      <c r="W159" s="23">
        <v>1.0161317223210524</v>
      </c>
      <c r="X159" s="23">
        <v>1.136773670725431E-2</v>
      </c>
      <c r="Y159" s="23">
        <v>6.6398298582806797E-2</v>
      </c>
      <c r="Z159" s="23">
        <v>4.7279068489736308E-2</v>
      </c>
      <c r="AA159" s="23">
        <v>1.8111367914122975E-2</v>
      </c>
      <c r="AB159" s="23">
        <v>0.1431564716939204</v>
      </c>
      <c r="AC159" s="23">
        <v>0.33999099999999999</v>
      </c>
      <c r="AD159" s="23">
        <v>1.124153</v>
      </c>
      <c r="AE159" s="63"/>
      <c r="AF159" s="23">
        <v>116397.90366543135</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11.071492580999999</v>
      </c>
      <c r="F163" s="25">
        <v>29.308947618000001</v>
      </c>
      <c r="G163" s="25">
        <v>2.2092299309999999</v>
      </c>
      <c r="H163" s="25">
        <v>2.4842011770000001</v>
      </c>
      <c r="I163" s="25" t="s">
        <v>432</v>
      </c>
      <c r="J163" s="25" t="s">
        <v>432</v>
      </c>
      <c r="K163" s="25" t="s">
        <v>432</v>
      </c>
      <c r="L163" s="25" t="s">
        <v>432</v>
      </c>
      <c r="M163" s="25">
        <v>317.364972706</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2022-03-02T06:58:01Z</dcterms:modified>
</cp:coreProperties>
</file>