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<sst xmlns="http://schemas.openxmlformats.org/spreadsheetml/2006/main" count="3891" uniqueCount="436">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</sst>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103.39150078644633</v>
      </c>
      <c r="F14" s="6">
        <v>7.0114915233409363</v>
      </c>
      <c r="G14" s="6">
        <v>89.550710270964174</v>
      </c>
      <c r="H14" s="6">
        <v>1.1738143320000001</v>
      </c>
      <c r="I14" s="6">
        <v>4.8425613989059011</v>
      </c>
      <c r="J14" s="6">
        <v>6.4284574563311683</v>
      </c>
      <c r="K14" s="6">
        <v>7.9211495276287467</v>
      </c>
      <c r="L14" s="6">
        <v>0.1288797397407718</v>
      </c>
      <c r="M14" s="6">
        <v>24.21396078821531</v>
      </c>
      <c r="N14" s="6">
        <v>1.9515609687183133</v>
      </c>
      <c r="O14" s="6">
        <v>0.49152868298243074</v>
      </c>
      <c r="P14" s="6">
        <v>1.4331467325552671</v>
      </c>
      <c r="Q14" s="6">
        <v>1.9530392954405593</v>
      </c>
      <c r="R14" s="6">
        <v>2.6758951896981507</v>
      </c>
      <c r="S14" s="6">
        <v>4.0973951768475994</v>
      </c>
      <c r="T14" s="6">
        <v>13.709986493463427</v>
      </c>
      <c r="U14" s="6">
        <v>0.65303594418671951</v>
      </c>
      <c r="V14" s="6">
        <v>11.333006662395242</v>
      </c>
      <c r="W14" s="6">
        <v>2.9161175648429558</v>
      </c>
      <c r="X14" s="6">
        <v>0.21513907072837576</v>
      </c>
      <c r="Y14" s="6">
        <v>0.33994110268129973</v>
      </c>
      <c r="Z14" s="6">
        <v>0.11438657897089752</v>
      </c>
      <c r="AA14" s="6">
        <v>8.9360438851705748E-2</v>
      </c>
      <c r="AB14" s="6">
        <v>0.75882719179777969</v>
      </c>
      <c r="AC14" s="6">
        <v>0.28650212320000001</v>
      </c>
      <c r="AD14" s="6">
        <v>3.1600044775274998E-2</v>
      </c>
      <c r="AE14" s="60"/>
      <c r="AF14" s="26">
        <v>18063.311617008949</v>
      </c>
      <c r="AG14" s="26">
        <v>396798.18329811801</v>
      </c>
      <c r="AH14" s="26">
        <v>187124.52813580268</v>
      </c>
      <c r="AI14" s="26">
        <v>41979.106596213911</v>
      </c>
      <c r="AJ14" s="26">
        <v>26207.965086772572</v>
      </c>
      <c r="AK14" s="26" t="s">
        <v>431</v>
      </c>
      <c r="AL14" s="49" t="s">
        <v>49</v>
      </c>
    </row>
    <row r="15" spans="1:38" s="1" customFormat="1" ht="26.25" customHeight="1" thickBot="1" x14ac:dyDescent="0.25">
      <c r="A15" s="70" t="s">
        <v>53</v>
      </c>
      <c r="B15" s="70" t="s">
        <v>54</v>
      </c>
      <c r="C15" s="71" t="s">
        <v>55</v>
      </c>
      <c r="D15" s="72"/>
      <c r="E15" s="6">
        <v>13.975850533325723</v>
      </c>
      <c r="F15" s="6">
        <v>0.47101943620141284</v>
      </c>
      <c r="G15" s="6">
        <v>11.7853002</v>
      </c>
      <c r="H15" s="6" t="s">
        <v>432</v>
      </c>
      <c r="I15" s="6">
        <v>0.36551508271022448</v>
      </c>
      <c r="J15" s="6">
        <v>0.40550190971485539</v>
      </c>
      <c r="K15" s="6">
        <v>0.45661055730785899</v>
      </c>
      <c r="L15" s="6">
        <v>4.3278662097842202E-2</v>
      </c>
      <c r="M15" s="6">
        <v>2.2986975780834902</v>
      </c>
      <c r="N15" s="6">
        <v>0.24494245290472269</v>
      </c>
      <c r="O15" s="6">
        <v>0.28059869844766638</v>
      </c>
      <c r="P15" s="6">
        <v>5.5910737130242437E-2</v>
      </c>
      <c r="Q15" s="6">
        <v>9.3082483925583603E-2</v>
      </c>
      <c r="R15" s="6">
        <v>0.97265883741415382</v>
      </c>
      <c r="S15" s="6">
        <v>0.52624864901007051</v>
      </c>
      <c r="T15" s="6">
        <v>8.9201478878879268</v>
      </c>
      <c r="U15" s="6">
        <v>0.21359354371941525</v>
      </c>
      <c r="V15" s="6">
        <v>2.5928663580486653</v>
      </c>
      <c r="W15" s="6">
        <v>2.7500331246218725E-2</v>
      </c>
      <c r="X15" s="6">
        <v>1.2252595971039509E-4</v>
      </c>
      <c r="Y15" s="6">
        <v>2.8119731889387719E-4</v>
      </c>
      <c r="Z15" s="6">
        <v>1.5359685330965401E-4</v>
      </c>
      <c r="AA15" s="6">
        <v>5.6752242748480015E-4</v>
      </c>
      <c r="AB15" s="6">
        <v>1.1248426021163542E-3</v>
      </c>
      <c r="AC15" s="6" t="s">
        <v>431</v>
      </c>
      <c r="AD15" s="6" t="s">
        <v>431</v>
      </c>
      <c r="AE15" s="60"/>
      <c r="AF15" s="26">
        <v>140311.50181454999</v>
      </c>
      <c r="AG15" s="26" t="s">
        <v>433</v>
      </c>
      <c r="AH15" s="26">
        <v>64229.45036024</v>
      </c>
      <c r="AI15" s="26" t="s">
        <v>433</v>
      </c>
      <c r="AJ15" s="26">
        <v>816.66600000000005</v>
      </c>
      <c r="AK15" s="26" t="s">
        <v>431</v>
      </c>
      <c r="AL15" s="49" t="s">
        <v>49</v>
      </c>
    </row>
    <row r="16" spans="1:38" s="1" customFormat="1" ht="26.25" customHeight="1" thickBot="1" x14ac:dyDescent="0.25">
      <c r="A16" s="70" t="s">
        <v>53</v>
      </c>
      <c r="B16" s="70" t="s">
        <v>56</v>
      </c>
      <c r="C16" s="71" t="s">
        <v>57</v>
      </c>
      <c r="D16" s="72"/>
      <c r="E16" s="6">
        <v>6.534353146345369</v>
      </c>
      <c r="F16" s="6">
        <v>0.87879029538217313</v>
      </c>
      <c r="G16" s="6">
        <v>1.6662581392460691</v>
      </c>
      <c r="H16" s="6">
        <v>0.42950459547093345</v>
      </c>
      <c r="I16" s="6">
        <v>0.59864205239724799</v>
      </c>
      <c r="J16" s="6">
        <v>0.75785384486124796</v>
      </c>
      <c r="K16" s="6">
        <v>1.062019841061248</v>
      </c>
      <c r="L16" s="6">
        <v>0.11089751555125732</v>
      </c>
      <c r="M16" s="6">
        <v>5.9465942362087372</v>
      </c>
      <c r="N16" s="6">
        <v>0.28599827151639567</v>
      </c>
      <c r="O16" s="6">
        <v>0.12448208580708456</v>
      </c>
      <c r="P16" s="6">
        <v>1.2448766077179102E-2</v>
      </c>
      <c r="Q16" s="6">
        <v>5.3400526223831221E-3</v>
      </c>
      <c r="R16" s="6">
        <v>0.253167603956308</v>
      </c>
      <c r="S16" s="6">
        <v>6.8585853664948931E-2</v>
      </c>
      <c r="T16" s="6">
        <v>3.3645258627358433E-2</v>
      </c>
      <c r="U16" s="6">
        <v>5.9664939331805838E-3</v>
      </c>
      <c r="V16" s="6">
        <v>5.0272783359141808</v>
      </c>
      <c r="W16" s="6">
        <v>0.9683698129743189</v>
      </c>
      <c r="X16" s="6">
        <v>0.14421064779907999</v>
      </c>
      <c r="Y16" s="6">
        <v>0.15383350948915886</v>
      </c>
      <c r="Z16" s="6">
        <v>4.806787268903473E-2</v>
      </c>
      <c r="AA16" s="6">
        <v>3.8435245903881123E-2</v>
      </c>
      <c r="AB16" s="6">
        <v>0.38454727588096721</v>
      </c>
      <c r="AC16" s="6">
        <v>4.804705272037E-2</v>
      </c>
      <c r="AD16" s="6">
        <v>6.2202530000000002E-10</v>
      </c>
      <c r="AE16" s="60"/>
      <c r="AF16" s="26">
        <v>5505.5893120000155</v>
      </c>
      <c r="AG16" s="26">
        <v>9494.2865428999994</v>
      </c>
      <c r="AH16" s="26">
        <v>22343.704319893095</v>
      </c>
      <c r="AI16" s="26">
        <v>9573.6606207488858</v>
      </c>
      <c r="AJ16" s="26" t="s">
        <v>431</v>
      </c>
      <c r="AK16" s="26" t="s">
        <v>431</v>
      </c>
      <c r="AL16" s="49" t="s">
        <v>49</v>
      </c>
    </row>
    <row r="17" spans="1:38" s="2" customFormat="1" ht="26.25" customHeight="1" thickBot="1" x14ac:dyDescent="0.25">
      <c r="A17" s="70" t="s">
        <v>53</v>
      </c>
      <c r="B17" s="70" t="s">
        <v>58</v>
      </c>
      <c r="C17" s="71" t="s">
        <v>59</v>
      </c>
      <c r="D17" s="72"/>
      <c r="E17" s="6">
        <v>7.5075574359845101</v>
      </c>
      <c r="F17" s="6">
        <v>0.13508870608039641</v>
      </c>
      <c r="G17" s="6">
        <v>5.3033224413273867</v>
      </c>
      <c r="H17" s="6">
        <v>2.5001999999999999E-5</v>
      </c>
      <c r="I17" s="6">
        <v>0.10362620956178699</v>
      </c>
      <c r="J17" s="6">
        <v>0.5665352007848754</v>
      </c>
      <c r="K17" s="6">
        <v>1.836926143011304</v>
      </c>
      <c r="L17" s="6">
        <v>3.4732810415284815E-3</v>
      </c>
      <c r="M17" s="6">
        <v>81.970683242077385</v>
      </c>
      <c r="N17" s="6">
        <v>6.4913079227664658</v>
      </c>
      <c r="O17" s="6">
        <v>0.12624408831081044</v>
      </c>
      <c r="P17" s="6">
        <v>1.4418169004898475E-3</v>
      </c>
      <c r="Q17" s="6">
        <v>0.27272073467332331</v>
      </c>
      <c r="R17" s="6">
        <v>1.0006225600034788</v>
      </c>
      <c r="S17" s="6">
        <v>5.9306048837242126E-3</v>
      </c>
      <c r="T17" s="6">
        <v>0.51453378479161616</v>
      </c>
      <c r="U17" s="6">
        <v>2.7664521773326339E-4</v>
      </c>
      <c r="V17" s="6">
        <v>4.5196238234689199</v>
      </c>
      <c r="W17" s="6">
        <v>0.90925997408618786</v>
      </c>
      <c r="X17" s="6">
        <v>2.6183876687943411E-4</v>
      </c>
      <c r="Y17" s="6">
        <v>5.2704121095585458E-4</v>
      </c>
      <c r="Z17" s="6">
        <v>2.6051492699716186E-4</v>
      </c>
      <c r="AA17" s="6">
        <v>2.5992032043649523E-4</v>
      </c>
      <c r="AB17" s="6">
        <v>1.3093152318631718E-3</v>
      </c>
      <c r="AC17" s="6">
        <v>1.2999999999999999E-5</v>
      </c>
      <c r="AD17" s="6" t="s">
        <v>431</v>
      </c>
      <c r="AE17" s="60"/>
      <c r="AF17" s="26">
        <v>811.82711757173399</v>
      </c>
      <c r="AG17" s="26">
        <v>22103.255718959997</v>
      </c>
      <c r="AH17" s="26">
        <v>29784.097325373856</v>
      </c>
      <c r="AI17" s="26">
        <v>0.67554999999999998</v>
      </c>
      <c r="AJ17" s="26" t="s">
        <v>433</v>
      </c>
      <c r="AK17" s="26" t="s">
        <v>431</v>
      </c>
      <c r="AL17" s="49" t="s">
        <v>49</v>
      </c>
    </row>
    <row r="18" spans="1:38" s="2" customFormat="1" ht="26.25" customHeight="1" thickBot="1" x14ac:dyDescent="0.25">
      <c r="A18" s="70" t="s">
        <v>53</v>
      </c>
      <c r="B18" s="70" t="s">
        <v>60</v>
      </c>
      <c r="C18" s="71" t="s">
        <v>61</v>
      </c>
      <c r="D18" s="72"/>
      <c r="E18" s="6">
        <v>4.8496180784178273</v>
      </c>
      <c r="F18" s="6">
        <v>8.7257713776147133E-2</v>
      </c>
      <c r="G18" s="6">
        <v>11.020744536013304</v>
      </c>
      <c r="H18" s="6">
        <v>2.5420000000000001E-5</v>
      </c>
      <c r="I18" s="6">
        <v>0.1200362177951131</v>
      </c>
      <c r="J18" s="6">
        <v>0.15387887545180529</v>
      </c>
      <c r="K18" s="6">
        <v>0.18982193261571551</v>
      </c>
      <c r="L18" s="6">
        <v>6.2298547028555445E-2</v>
      </c>
      <c r="M18" s="6">
        <v>0.50242885682671345</v>
      </c>
      <c r="N18" s="6">
        <v>0.13976837751551788</v>
      </c>
      <c r="O18" s="6">
        <v>8.3772783483975988E-2</v>
      </c>
      <c r="P18" s="6">
        <v>7.6682642499495149E-2</v>
      </c>
      <c r="Q18" s="6">
        <v>7.1088203147661289E-2</v>
      </c>
      <c r="R18" s="6">
        <v>0.21225979649378585</v>
      </c>
      <c r="S18" s="6">
        <v>0.12070138107692993</v>
      </c>
      <c r="T18" s="6">
        <v>4.82821344793481</v>
      </c>
      <c r="U18" s="6">
        <v>9.1095353816744107E-2</v>
      </c>
      <c r="V18" s="6">
        <v>0.83414546547307034</v>
      </c>
      <c r="W18" s="6">
        <v>3.3444708433127773E-2</v>
      </c>
      <c r="X18" s="6">
        <v>2.8716402788799998E-5</v>
      </c>
      <c r="Y18" s="6">
        <v>6.2850161733200003E-5</v>
      </c>
      <c r="Z18" s="6">
        <v>2.5459476633200002E-5</v>
      </c>
      <c r="AA18" s="6">
        <v>7.72884113312E-5</v>
      </c>
      <c r="AB18" s="6">
        <v>1.943144524864E-4</v>
      </c>
      <c r="AC18" s="6">
        <v>1.46E-4</v>
      </c>
      <c r="AD18" s="6" t="s">
        <v>431</v>
      </c>
      <c r="AE18" s="60"/>
      <c r="AF18" s="26">
        <v>13288.294951</v>
      </c>
      <c r="AG18" s="26">
        <v>1217.2016000000001</v>
      </c>
      <c r="AH18" s="26">
        <v>5344.4753211280758</v>
      </c>
      <c r="AI18" s="26">
        <v>0.68700000000000006</v>
      </c>
      <c r="AJ18" s="26" t="s">
        <v>433</v>
      </c>
      <c r="AK18" s="26" t="s">
        <v>431</v>
      </c>
      <c r="AL18" s="49" t="s">
        <v>49</v>
      </c>
    </row>
    <row r="19" spans="1:38" s="2" customFormat="1" ht="26.25" customHeight="1" thickBot="1" x14ac:dyDescent="0.25">
      <c r="A19" s="70" t="s">
        <v>53</v>
      </c>
      <c r="B19" s="70" t="s">
        <v>62</v>
      </c>
      <c r="C19" s="71" t="s">
        <v>63</v>
      </c>
      <c r="D19" s="72"/>
      <c r="E19" s="6">
        <v>9.5935666139745166</v>
      </c>
      <c r="F19" s="6">
        <v>2.1405651706431503</v>
      </c>
      <c r="G19" s="6">
        <v>6.1870309698820201</v>
      </c>
      <c r="H19" s="6">
        <v>5.2431609999999997E-3</v>
      </c>
      <c r="I19" s="6">
        <v>0.18464213849991765</v>
      </c>
      <c r="J19" s="6">
        <v>0.22919168713399429</v>
      </c>
      <c r="K19" s="6">
        <v>0.26951181376491018</v>
      </c>
      <c r="L19" s="6">
        <v>1.7897450910586688E-2</v>
      </c>
      <c r="M19" s="6">
        <v>3.8145152262573676</v>
      </c>
      <c r="N19" s="6">
        <v>7.0924524793287452E-2</v>
      </c>
      <c r="O19" s="6">
        <v>8.0402757764130289E-3</v>
      </c>
      <c r="P19" s="6">
        <v>2.2719555854471069E-2</v>
      </c>
      <c r="Q19" s="6">
        <v>6.0576036347478823E-2</v>
      </c>
      <c r="R19" s="6">
        <v>7.110543198418208E-2</v>
      </c>
      <c r="S19" s="6">
        <v>5.5581786257543064E-2</v>
      </c>
      <c r="T19" s="6">
        <v>0.44421130654123109</v>
      </c>
      <c r="U19" s="6">
        <v>0.14598954692403726</v>
      </c>
      <c r="V19" s="6">
        <v>0.27034008219234851</v>
      </c>
      <c r="W19" s="6">
        <v>0.1662347405852006</v>
      </c>
      <c r="X19" s="6">
        <v>3.1664483943137887E-3</v>
      </c>
      <c r="Y19" s="6">
        <v>6.0942890623132181E-3</v>
      </c>
      <c r="Z19" s="6">
        <v>2.6736614652467278E-3</v>
      </c>
      <c r="AA19" s="6">
        <v>2.3643049679404581E-3</v>
      </c>
      <c r="AB19" s="6">
        <v>1.4298703929740303E-2</v>
      </c>
      <c r="AC19" s="6">
        <v>4.1718320462346199E-2</v>
      </c>
      <c r="AD19" s="6">
        <v>2.3148182843600001E-5</v>
      </c>
      <c r="AE19" s="60"/>
      <c r="AF19" s="26">
        <v>2289.0824557879391</v>
      </c>
      <c r="AG19" s="26">
        <v>6178.2127316759997</v>
      </c>
      <c r="AH19" s="26">
        <v>138630.46443465829</v>
      </c>
      <c r="AI19" s="26">
        <v>141.70708337280601</v>
      </c>
      <c r="AJ19" s="26" t="s">
        <v>431</v>
      </c>
      <c r="AK19" s="26" t="s">
        <v>431</v>
      </c>
      <c r="AL19" s="49" t="s">
        <v>49</v>
      </c>
    </row>
    <row r="20" spans="1:38" s="2" customFormat="1" ht="26.25" customHeight="1" thickBot="1" x14ac:dyDescent="0.25">
      <c r="A20" s="70" t="s">
        <v>53</v>
      </c>
      <c r="B20" s="70" t="s">
        <v>64</v>
      </c>
      <c r="C20" s="71" t="s">
        <v>65</v>
      </c>
      <c r="D20" s="72"/>
      <c r="E20" s="6">
        <v>8.7926158449579415</v>
      </c>
      <c r="F20" s="6">
        <v>2.1860195516010221</v>
      </c>
      <c r="G20" s="6">
        <v>1.5708176972956622</v>
      </c>
      <c r="H20" s="6">
        <v>0.1318434919404704</v>
      </c>
      <c r="I20" s="6">
        <v>1.2391381025153319</v>
      </c>
      <c r="J20" s="6">
        <v>1.43609010390813</v>
      </c>
      <c r="K20" s="6">
        <v>1.5905365025764184</v>
      </c>
      <c r="L20" s="6">
        <v>4.7131593651572462E-2</v>
      </c>
      <c r="M20" s="6">
        <v>7.4729087857633969</v>
      </c>
      <c r="N20" s="6">
        <v>0.82966841919597267</v>
      </c>
      <c r="O20" s="6">
        <v>0.11004309951064507</v>
      </c>
      <c r="P20" s="6">
        <v>6.3785193539769997E-2</v>
      </c>
      <c r="Q20" s="6">
        <v>0.34854604262074845</v>
      </c>
      <c r="R20" s="6">
        <v>0.40695915330301263</v>
      </c>
      <c r="S20" s="6">
        <v>0.7731639539789058</v>
      </c>
      <c r="T20" s="6">
        <v>0.85491652665632456</v>
      </c>
      <c r="U20" s="6">
        <v>4.9122905820763063E-2</v>
      </c>
      <c r="V20" s="6">
        <v>8.3421770138923694</v>
      </c>
      <c r="W20" s="6">
        <v>2.1666335740639697</v>
      </c>
      <c r="X20" s="6">
        <v>7.541073573783226E-2</v>
      </c>
      <c r="Y20" s="6">
        <v>5.906852383376137E-2</v>
      </c>
      <c r="Z20" s="6">
        <v>1.8641459779988379E-2</v>
      </c>
      <c r="AA20" s="6">
        <v>1.5854757381468774E-2</v>
      </c>
      <c r="AB20" s="6">
        <v>0.16897547672296928</v>
      </c>
      <c r="AC20" s="6">
        <v>0.1942872809703034</v>
      </c>
      <c r="AD20" s="6">
        <v>0.12374255908603329</v>
      </c>
      <c r="AE20" s="60"/>
      <c r="AF20" s="26">
        <v>2871.654956290628</v>
      </c>
      <c r="AG20" s="26" t="s">
        <v>431</v>
      </c>
      <c r="AH20" s="26">
        <v>80019.660903854732</v>
      </c>
      <c r="AI20" s="26">
        <v>39773.617475771542</v>
      </c>
      <c r="AJ20" s="26" t="s">
        <v>433</v>
      </c>
      <c r="AK20" s="26" t="s">
        <v>431</v>
      </c>
      <c r="AL20" s="49" t="s">
        <v>49</v>
      </c>
    </row>
    <row r="21" spans="1:38" s="2" customFormat="1" ht="26.25" customHeight="1" thickBot="1" x14ac:dyDescent="0.25">
      <c r="A21" s="70" t="s">
        <v>53</v>
      </c>
      <c r="B21" s="70" t="s">
        <v>66</v>
      </c>
      <c r="C21" s="71" t="s">
        <v>67</v>
      </c>
      <c r="D21" s="72"/>
      <c r="E21" s="6">
        <v>4.3217707240000003</v>
      </c>
      <c r="F21" s="6">
        <v>3.1113503809999998</v>
      </c>
      <c r="G21" s="6">
        <v>2.0272966490000002</v>
      </c>
      <c r="H21" s="6">
        <v>0.27645528400000002</v>
      </c>
      <c r="I21" s="6">
        <v>1.1807200550000001</v>
      </c>
      <c r="J21" s="6">
        <v>1.2332423619999999</v>
      </c>
      <c r="K21" s="6">
        <v>1.313528805</v>
      </c>
      <c r="L21" s="6">
        <v>0.30924343500000001</v>
      </c>
      <c r="M21" s="6">
        <v>5.9179462950000001</v>
      </c>
      <c r="N21" s="6">
        <v>0.238616518</v>
      </c>
      <c r="O21" s="6">
        <v>9.8167638000000002E-2</v>
      </c>
      <c r="P21" s="6">
        <v>9.5803859999999998E-3</v>
      </c>
      <c r="Q21" s="6">
        <v>1.0164810999999999E-2</v>
      </c>
      <c r="R21" s="6">
        <v>0.23889089099999999</v>
      </c>
      <c r="S21" s="6">
        <v>5.6498536000000002E-2</v>
      </c>
      <c r="T21" s="6">
        <v>0.70775564300000005</v>
      </c>
      <c r="U21" s="6">
        <v>6.0029239999999998E-3</v>
      </c>
      <c r="V21" s="6">
        <v>3.8834044749999999</v>
      </c>
      <c r="W21" s="6">
        <v>0.80717655530704779</v>
      </c>
      <c r="X21" s="6">
        <v>7.7551577902253171E-2</v>
      </c>
      <c r="Y21" s="6">
        <v>0.12527255744696905</v>
      </c>
      <c r="Z21" s="6">
        <v>4.0208446061678123E-2</v>
      </c>
      <c r="AA21" s="6">
        <v>3.2737321116493211E-2</v>
      </c>
      <c r="AB21" s="6">
        <v>0.27576990252739358</v>
      </c>
      <c r="AC21" s="6">
        <v>3.7588000000000003E-2</v>
      </c>
      <c r="AD21" s="6">
        <v>4.46E-4</v>
      </c>
      <c r="AE21" s="60"/>
      <c r="AF21" s="26">
        <v>3859.874897373832</v>
      </c>
      <c r="AG21" s="26">
        <v>308.62099999999998</v>
      </c>
      <c r="AH21" s="26">
        <v>50102.034</v>
      </c>
      <c r="AI21" s="26">
        <v>7471.7643866075368</v>
      </c>
      <c r="AJ21" s="26" t="s">
        <v>433</v>
      </c>
      <c r="AK21" s="26" t="s">
        <v>431</v>
      </c>
      <c r="AL21" s="49" t="s">
        <v>49</v>
      </c>
    </row>
    <row r="22" spans="1:38" s="2" customFormat="1" ht="26.25" customHeight="1" thickBot="1" x14ac:dyDescent="0.25">
      <c r="A22" s="70" t="s">
        <v>53</v>
      </c>
      <c r="B22" s="74" t="s">
        <v>68</v>
      </c>
      <c r="C22" s="71" t="s">
        <v>69</v>
      </c>
      <c r="D22" s="72"/>
      <c r="E22" s="6">
        <v>49.440286796241217</v>
      </c>
      <c r="F22" s="6">
        <v>1.1901462495147141</v>
      </c>
      <c r="G22" s="6">
        <v>24.135208754945406</v>
      </c>
      <c r="H22" s="6">
        <v>8.0123871999999999E-2</v>
      </c>
      <c r="I22" s="6">
        <v>0.64524095066195786</v>
      </c>
      <c r="J22" s="6">
        <v>0.90793880547762373</v>
      </c>
      <c r="K22" s="6">
        <v>1.0652094613026974</v>
      </c>
      <c r="L22" s="6">
        <v>0.18391729447173513</v>
      </c>
      <c r="M22" s="6">
        <v>39.388741204187859</v>
      </c>
      <c r="N22" s="6">
        <v>0.72832803384962497</v>
      </c>
      <c r="O22" s="6">
        <v>9.5016219974937505E-2</v>
      </c>
      <c r="P22" s="6">
        <v>0.30547074598663321</v>
      </c>
      <c r="Q22" s="6">
        <v>8.9888479970394994E-2</v>
      </c>
      <c r="R22" s="6">
        <v>0.55755225600380998</v>
      </c>
      <c r="S22" s="6">
        <v>0.49856539360038099</v>
      </c>
      <c r="T22" s="6">
        <v>1.0076871420288724</v>
      </c>
      <c r="U22" s="6">
        <v>0.27021243489725</v>
      </c>
      <c r="V22" s="6">
        <v>2.9668609128496248</v>
      </c>
      <c r="W22" s="6">
        <v>0.70207242692692928</v>
      </c>
      <c r="X22" s="6">
        <v>2.2694250697339151E-2</v>
      </c>
      <c r="Y22" s="6">
        <v>3.8940714340444507E-2</v>
      </c>
      <c r="Z22" s="6">
        <v>1.2001042249253562E-2</v>
      </c>
      <c r="AA22" s="6">
        <v>9.3288960417066604E-3</v>
      </c>
      <c r="AB22" s="6">
        <v>8.2964903328743872E-2</v>
      </c>
      <c r="AC22" s="6">
        <v>7.9064999999999996E-2</v>
      </c>
      <c r="AD22" s="6">
        <v>3.6458999999999998E-2</v>
      </c>
      <c r="AE22" s="60"/>
      <c r="AF22" s="26">
        <v>57077.714503022653</v>
      </c>
      <c r="AG22" s="26">
        <v>1404.8904861732362</v>
      </c>
      <c r="AH22" s="26">
        <v>57843.514848731698</v>
      </c>
      <c r="AI22" s="26">
        <v>6480.6921868468498</v>
      </c>
      <c r="AJ22" s="26">
        <v>9794.4670800000004</v>
      </c>
      <c r="AK22" s="26" t="s">
        <v>431</v>
      </c>
      <c r="AL22" s="49" t="s">
        <v>49</v>
      </c>
    </row>
    <row r="23" spans="1:38" s="2" customFormat="1" ht="26.25" customHeight="1" thickBot="1" x14ac:dyDescent="0.25">
      <c r="A23" s="70" t="s">
        <v>70</v>
      </c>
      <c r="B23" s="74" t="s">
        <v>393</v>
      </c>
      <c r="C23" s="71" t="s">
        <v>389</v>
      </c>
      <c r="D23" s="117"/>
      <c r="E23" s="6">
        <v>9.9855131230000005</v>
      </c>
      <c r="F23" s="6">
        <v>0.92716537799999998</v>
      </c>
      <c r="G23" s="6">
        <v>9.4700879999999998E-3</v>
      </c>
      <c r="H23" s="6">
        <v>3.7880370000000002E-3</v>
      </c>
      <c r="I23" s="6">
        <v>0.57384696700000004</v>
      </c>
      <c r="J23" s="6">
        <v>0.57384696700000004</v>
      </c>
      <c r="K23" s="6">
        <v>0.57384696700000004</v>
      </c>
      <c r="L23" s="6">
        <v>0.404848229</v>
      </c>
      <c r="M23" s="6">
        <v>3.8031339119999998</v>
      </c>
      <c r="N23" s="6" t="s">
        <v>432</v>
      </c>
      <c r="O23" s="6">
        <v>4.7350430000000004E-3</v>
      </c>
      <c r="P23" s="6" t="s">
        <v>432</v>
      </c>
      <c r="Q23" s="6" t="s">
        <v>432</v>
      </c>
      <c r="R23" s="6">
        <v>2.367522E-2</v>
      </c>
      <c r="S23" s="6">
        <v>0.804957378</v>
      </c>
      <c r="T23" s="6">
        <v>3.3145310999999997E-2</v>
      </c>
      <c r="U23" s="6">
        <v>4.7350430000000004E-3</v>
      </c>
      <c r="V23" s="6">
        <v>0.47350435099999999</v>
      </c>
      <c r="W23" s="6" t="s">
        <v>432</v>
      </c>
      <c r="X23" s="6">
        <v>1.420513037468208E-2</v>
      </c>
      <c r="Y23" s="6">
        <v>2.3675217291136801E-2</v>
      </c>
      <c r="Z23" s="6">
        <v>1.6288549496302117E-2</v>
      </c>
      <c r="AA23" s="6">
        <v>3.7406843319996142E-3</v>
      </c>
      <c r="AB23" s="6">
        <v>5.7909581494120614E-2</v>
      </c>
      <c r="AC23" s="6" t="s">
        <v>431</v>
      </c>
      <c r="AD23" s="6" t="s">
        <v>431</v>
      </c>
      <c r="AE23" s="60"/>
      <c r="AF23" s="26">
        <v>20408.037304959922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9.9407784764659208</v>
      </c>
      <c r="F24" s="6">
        <v>6.3190904582408187</v>
      </c>
      <c r="G24" s="6">
        <v>2.5264503921600001</v>
      </c>
      <c r="H24" s="6">
        <v>0.51598122199999996</v>
      </c>
      <c r="I24" s="6">
        <v>2.189994899635074</v>
      </c>
      <c r="J24" s="6">
        <v>2.2701431756350741</v>
      </c>
      <c r="K24" s="6">
        <v>2.398895899635074</v>
      </c>
      <c r="L24" s="6">
        <v>0.59463996816760345</v>
      </c>
      <c r="M24" s="6">
        <v>11.375457280398473</v>
      </c>
      <c r="N24" s="6">
        <v>0.43737974784292999</v>
      </c>
      <c r="O24" s="6">
        <v>0.18285163064715501</v>
      </c>
      <c r="P24" s="6">
        <v>2.0130211142000001E-2</v>
      </c>
      <c r="Q24" s="6">
        <v>2.0057571234399999E-2</v>
      </c>
      <c r="R24" s="6">
        <v>0.4200582084937512</v>
      </c>
      <c r="S24" s="6">
        <v>0.10405090874937512</v>
      </c>
      <c r="T24" s="6">
        <v>1.1002645016865962</v>
      </c>
      <c r="U24" s="6">
        <v>1.2613467924822E-2</v>
      </c>
      <c r="V24" s="6">
        <v>7.2918059628429299</v>
      </c>
      <c r="W24" s="6">
        <v>1.5070112755495773</v>
      </c>
      <c r="X24" s="6">
        <v>0.14265356062025344</v>
      </c>
      <c r="Y24" s="6">
        <v>0.22967926786696882</v>
      </c>
      <c r="Z24" s="6">
        <v>7.2962791109405484E-2</v>
      </c>
      <c r="AA24" s="6">
        <v>5.9018694501250427E-2</v>
      </c>
      <c r="AB24" s="6">
        <v>0.50431431409787819</v>
      </c>
      <c r="AC24" s="6">
        <v>7.0501999999999995E-2</v>
      </c>
      <c r="AD24" s="6">
        <v>8.2700000000000004E-4</v>
      </c>
      <c r="AE24" s="60"/>
      <c r="AF24" s="26">
        <v>6885.6840626502726</v>
      </c>
      <c r="AG24" s="26" t="s">
        <v>431</v>
      </c>
      <c r="AH24" s="26">
        <v>116303.62194754191</v>
      </c>
      <c r="AI24" s="26">
        <v>13945.438328470309</v>
      </c>
      <c r="AJ24" s="26" t="s">
        <v>431</v>
      </c>
      <c r="AK24" s="26" t="s">
        <v>431</v>
      </c>
      <c r="AL24" s="49" t="s">
        <v>49</v>
      </c>
    </row>
    <row r="25" spans="1:38" s="2" customFormat="1" ht="26.25" customHeight="1" thickBot="1" x14ac:dyDescent="0.25">
      <c r="A25" s="70" t="s">
        <v>73</v>
      </c>
      <c r="B25" s="74" t="s">
        <v>74</v>
      </c>
      <c r="C25" s="76" t="s">
        <v>75</v>
      </c>
      <c r="D25" s="72"/>
      <c r="E25" s="6">
        <v>4.6284449059359574</v>
      </c>
      <c r="F25" s="6">
        <v>0.4238805881816905</v>
      </c>
      <c r="G25" s="6">
        <v>0.27104153611515619</v>
      </c>
      <c r="H25" s="6" t="s">
        <v>432</v>
      </c>
      <c r="I25" s="6">
        <v>3.3727858048031224E-2</v>
      </c>
      <c r="J25" s="6">
        <v>3.3727858048031224E-2</v>
      </c>
      <c r="K25" s="6">
        <v>3.3727858048031224E-2</v>
      </c>
      <c r="L25" s="6">
        <v>1.6188316809692769E-2</v>
      </c>
      <c r="M25" s="6">
        <v>2.917619608545817</v>
      </c>
      <c r="N25" s="6">
        <v>3.7561806238511991E-2</v>
      </c>
      <c r="O25" s="6">
        <v>1.673443622301633E-5</v>
      </c>
      <c r="P25" s="6">
        <v>7.3909769359727009E-4</v>
      </c>
      <c r="Q25" s="6">
        <v>3.2070228019561819E-5</v>
      </c>
      <c r="R25" s="6">
        <v>3.9027118340570939E-3</v>
      </c>
      <c r="S25" s="6">
        <v>2.3695368889385419E-3</v>
      </c>
      <c r="T25" s="6">
        <v>3.2168821808829342E-5</v>
      </c>
      <c r="U25" s="6">
        <v>3.2065298330098444E-5</v>
      </c>
      <c r="V25" s="6">
        <v>6.1339716403557591E-3</v>
      </c>
      <c r="W25" s="6" t="s">
        <v>432</v>
      </c>
      <c r="X25" s="6">
        <v>1.5066864705899523E-6</v>
      </c>
      <c r="Y25" s="6">
        <v>2.7622585209711903E-6</v>
      </c>
      <c r="Z25" s="6">
        <v>9.4167904622965068E-7</v>
      </c>
      <c r="AA25" s="6">
        <v>3.0611418229535758E-3</v>
      </c>
      <c r="AB25" s="6">
        <v>3.0663524469913667E-3</v>
      </c>
      <c r="AC25" s="6" t="s">
        <v>431</v>
      </c>
      <c r="AD25" s="6" t="s">
        <v>431</v>
      </c>
      <c r="AE25" s="60"/>
      <c r="AF25" s="26">
        <v>13949.080757386671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1.8441663763704277</v>
      </c>
      <c r="F26" s="6">
        <v>0.21201416579055818</v>
      </c>
      <c r="G26" s="6">
        <v>0.11813694340000939</v>
      </c>
      <c r="H26" s="6" t="s">
        <v>432</v>
      </c>
      <c r="I26" s="6">
        <v>1.3119796290084335E-2</v>
      </c>
      <c r="J26" s="6">
        <v>1.3119796290084335E-2</v>
      </c>
      <c r="K26" s="6">
        <v>1.3119796290084335E-2</v>
      </c>
      <c r="L26" s="6">
        <v>6.2882935505043248E-3</v>
      </c>
      <c r="M26" s="6">
        <v>1.7203538019567703</v>
      </c>
      <c r="N26" s="6">
        <v>0.32589511566294854</v>
      </c>
      <c r="O26" s="6">
        <v>7.3542585557429095E-6</v>
      </c>
      <c r="P26" s="6">
        <v>3.2475591896254975E-4</v>
      </c>
      <c r="Q26" s="6">
        <v>1.4059932700947618E-5</v>
      </c>
      <c r="R26" s="6">
        <v>1.6986862782421299E-3</v>
      </c>
      <c r="S26" s="6">
        <v>1.0316346495615261E-3</v>
      </c>
      <c r="T26" s="6">
        <v>1.4917441442378616E-5</v>
      </c>
      <c r="U26" s="6">
        <v>1.4017057263876068E-5</v>
      </c>
      <c r="V26" s="6">
        <v>2.6792683774868749E-3</v>
      </c>
      <c r="W26" s="6" t="s">
        <v>432</v>
      </c>
      <c r="X26" s="6">
        <v>1.7361607620487337E-5</v>
      </c>
      <c r="Y26" s="6">
        <v>3.182961387359611E-5</v>
      </c>
      <c r="Z26" s="6">
        <v>1.0851004787128921E-5</v>
      </c>
      <c r="AA26" s="6">
        <v>1.4736682439366986E-3</v>
      </c>
      <c r="AB26" s="6">
        <v>1.5337104702179108E-3</v>
      </c>
      <c r="AC26" s="6" t="s">
        <v>431</v>
      </c>
      <c r="AD26" s="6" t="s">
        <v>431</v>
      </c>
      <c r="AE26" s="60"/>
      <c r="AF26" s="26">
        <v>6036.220472416624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163.49571372400001</v>
      </c>
      <c r="F27" s="6">
        <v>13.669834665</v>
      </c>
      <c r="G27" s="6">
        <v>0.20597462999999999</v>
      </c>
      <c r="H27" s="6">
        <v>2.4104351309999998</v>
      </c>
      <c r="I27" s="6">
        <v>8.5477972930000004</v>
      </c>
      <c r="J27" s="6">
        <v>8.5477972930000004</v>
      </c>
      <c r="K27" s="6">
        <v>8.5477972930000004</v>
      </c>
      <c r="L27" s="6">
        <v>7.203053508</v>
      </c>
      <c r="M27" s="6">
        <v>142.50195167000001</v>
      </c>
      <c r="N27" s="6">
        <v>19.035462076999998</v>
      </c>
      <c r="O27" s="6">
        <v>0.182516393</v>
      </c>
      <c r="P27" s="6">
        <v>9.4945347999999999E-2</v>
      </c>
      <c r="Q27" s="6">
        <v>2.27064E-3</v>
      </c>
      <c r="R27" s="6">
        <v>0.88824269099999997</v>
      </c>
      <c r="S27" s="6">
        <v>31.001045552000001</v>
      </c>
      <c r="T27" s="6">
        <v>1.2777788109999999</v>
      </c>
      <c r="U27" s="6">
        <v>0.18232783699999999</v>
      </c>
      <c r="V27" s="6">
        <v>18.224626768</v>
      </c>
      <c r="W27" s="6">
        <v>12.737936572000001</v>
      </c>
      <c r="X27" s="6">
        <v>0.40048250486129999</v>
      </c>
      <c r="Y27" s="6">
        <v>0.4493904886458</v>
      </c>
      <c r="Z27" s="6">
        <v>0.35089964533779999</v>
      </c>
      <c r="AA27" s="6">
        <v>0.37832937122729998</v>
      </c>
      <c r="AB27" s="6">
        <v>1.5791020100702999</v>
      </c>
      <c r="AC27" s="6" t="s">
        <v>431</v>
      </c>
      <c r="AD27" s="6">
        <v>2.5480670000000001</v>
      </c>
      <c r="AE27" s="60"/>
      <c r="AF27" s="26">
        <v>642264.64991054998</v>
      </c>
      <c r="AG27" s="26" t="s">
        <v>433</v>
      </c>
      <c r="AH27" s="26">
        <v>209.15829636081386</v>
      </c>
      <c r="AI27" s="26">
        <v>23403.113311717228</v>
      </c>
      <c r="AJ27" s="26">
        <v>765.37439588976019</v>
      </c>
      <c r="AK27" s="26" t="s">
        <v>431</v>
      </c>
      <c r="AL27" s="49" t="s">
        <v>49</v>
      </c>
    </row>
    <row r="28" spans="1:38" s="2" customFormat="1" ht="26.25" customHeight="1" thickBot="1" x14ac:dyDescent="0.25">
      <c r="A28" s="70" t="s">
        <v>78</v>
      </c>
      <c r="B28" s="70" t="s">
        <v>81</v>
      </c>
      <c r="C28" s="71" t="s">
        <v>82</v>
      </c>
      <c r="D28" s="72"/>
      <c r="E28" s="6">
        <v>24.242913857000001</v>
      </c>
      <c r="F28" s="6">
        <v>2.177435601</v>
      </c>
      <c r="G28" s="6">
        <v>2.7494918E-2</v>
      </c>
      <c r="H28" s="6">
        <v>2.6120582999999999E-2</v>
      </c>
      <c r="I28" s="6">
        <v>1.688772881</v>
      </c>
      <c r="J28" s="6">
        <v>1.688772881</v>
      </c>
      <c r="K28" s="6">
        <v>1.688772881</v>
      </c>
      <c r="L28" s="6">
        <v>1.3440338380000001</v>
      </c>
      <c r="M28" s="6">
        <v>23.521971924999999</v>
      </c>
      <c r="N28" s="6">
        <v>1.302627851</v>
      </c>
      <c r="O28" s="6">
        <v>1.4758767000000001E-2</v>
      </c>
      <c r="P28" s="6">
        <v>1.0603120000000001E-2</v>
      </c>
      <c r="Q28" s="6">
        <v>2.06381E-4</v>
      </c>
      <c r="R28" s="6">
        <v>7.8346895E-2</v>
      </c>
      <c r="S28" s="6">
        <v>2.5112278799999999</v>
      </c>
      <c r="T28" s="6">
        <v>0.102968199</v>
      </c>
      <c r="U28" s="6">
        <v>1.4790714999999999E-2</v>
      </c>
      <c r="V28" s="6">
        <v>1.482858523</v>
      </c>
      <c r="W28" s="6">
        <v>1.1940855575</v>
      </c>
      <c r="X28" s="6">
        <v>3.74555105618E-2</v>
      </c>
      <c r="Y28" s="6">
        <v>4.2112858247900002E-2</v>
      </c>
      <c r="Z28" s="6">
        <v>3.2884464640300003E-2</v>
      </c>
      <c r="AA28" s="6">
        <v>3.5113030434599998E-2</v>
      </c>
      <c r="AB28" s="6">
        <v>0.14756586388519999</v>
      </c>
      <c r="AC28" s="6" t="s">
        <v>431</v>
      </c>
      <c r="AD28" s="6">
        <v>0.24983900000000001</v>
      </c>
      <c r="AE28" s="60"/>
      <c r="AF28" s="26">
        <v>81328.944314165434</v>
      </c>
      <c r="AG28" s="26" t="s">
        <v>433</v>
      </c>
      <c r="AH28" s="26" t="s">
        <v>433</v>
      </c>
      <c r="AI28" s="26">
        <v>2931.2548918783682</v>
      </c>
      <c r="AJ28" s="26">
        <v>121.47625461364083</v>
      </c>
      <c r="AK28" s="26" t="s">
        <v>431</v>
      </c>
      <c r="AL28" s="49" t="s">
        <v>49</v>
      </c>
    </row>
    <row r="29" spans="1:38" s="2" customFormat="1" ht="26.25" customHeight="1" thickBot="1" x14ac:dyDescent="0.25">
      <c r="A29" s="70" t="s">
        <v>78</v>
      </c>
      <c r="B29" s="70" t="s">
        <v>83</v>
      </c>
      <c r="C29" s="71" t="s">
        <v>84</v>
      </c>
      <c r="D29" s="72"/>
      <c r="E29" s="6">
        <v>116.44534331</v>
      </c>
      <c r="F29" s="6">
        <v>3.09477154</v>
      </c>
      <c r="G29" s="6">
        <v>7.4007690000000001E-2</v>
      </c>
      <c r="H29" s="6">
        <v>0.127143598</v>
      </c>
      <c r="I29" s="6">
        <v>2.0129764020000001</v>
      </c>
      <c r="J29" s="6">
        <v>2.0129764020000001</v>
      </c>
      <c r="K29" s="6">
        <v>2.0129764020000001</v>
      </c>
      <c r="L29" s="6">
        <v>1.358869517</v>
      </c>
      <c r="M29" s="6">
        <v>29.973381653000001</v>
      </c>
      <c r="N29" s="6">
        <v>3.1460922199999999</v>
      </c>
      <c r="O29" s="6">
        <v>2.2830097000000001E-2</v>
      </c>
      <c r="P29" s="6">
        <v>2.7938152000000001E-2</v>
      </c>
      <c r="Q29" s="6">
        <v>5.2738600000000002E-4</v>
      </c>
      <c r="R29" s="6">
        <v>0.13980852599999999</v>
      </c>
      <c r="S29" s="6">
        <v>3.8801680890000001</v>
      </c>
      <c r="T29" s="6">
        <v>0.15887362499999999</v>
      </c>
      <c r="U29" s="6">
        <v>2.2994552000000001E-2</v>
      </c>
      <c r="V29" s="6">
        <v>2.322819462</v>
      </c>
      <c r="W29" s="6">
        <v>1.1714757483</v>
      </c>
      <c r="X29" s="6">
        <v>2.2804589464000002E-2</v>
      </c>
      <c r="Y29" s="6">
        <v>0.13809445841750001</v>
      </c>
      <c r="Z29" s="6">
        <v>0.1543110553706</v>
      </c>
      <c r="AA29" s="6">
        <v>3.5473805831899997E-2</v>
      </c>
      <c r="AB29" s="6">
        <v>0.35068390908250002</v>
      </c>
      <c r="AC29" s="6" t="s">
        <v>431</v>
      </c>
      <c r="AD29" s="6">
        <v>0.23325799999999999</v>
      </c>
      <c r="AE29" s="60"/>
      <c r="AF29" s="26">
        <v>217685.34342329731</v>
      </c>
      <c r="AG29" s="26" t="s">
        <v>433</v>
      </c>
      <c r="AH29" s="26">
        <v>3009.0547826444563</v>
      </c>
      <c r="AI29" s="26">
        <v>7833.971685641045</v>
      </c>
      <c r="AJ29" s="26">
        <v>332.59024661924286</v>
      </c>
      <c r="AK29" s="26" t="s">
        <v>431</v>
      </c>
      <c r="AL29" s="49" t="s">
        <v>49</v>
      </c>
    </row>
    <row r="30" spans="1:38" s="2" customFormat="1" ht="26.25" customHeight="1" thickBot="1" x14ac:dyDescent="0.25">
      <c r="A30" s="70" t="s">
        <v>78</v>
      </c>
      <c r="B30" s="70" t="s">
        <v>85</v>
      </c>
      <c r="C30" s="71" t="s">
        <v>86</v>
      </c>
      <c r="D30" s="72"/>
      <c r="E30" s="6">
        <v>2.5574528719999998</v>
      </c>
      <c r="F30" s="6">
        <v>10.711640263</v>
      </c>
      <c r="G30" s="6">
        <v>4.8409020000000002E-3</v>
      </c>
      <c r="H30" s="6">
        <v>2.7326900000000001E-2</v>
      </c>
      <c r="I30" s="6">
        <v>0.16743590699999999</v>
      </c>
      <c r="J30" s="6">
        <v>0.16743590699999999</v>
      </c>
      <c r="K30" s="6">
        <v>0.16743590699999999</v>
      </c>
      <c r="L30" s="6">
        <v>3.1544904999999998E-2</v>
      </c>
      <c r="M30" s="6">
        <v>80.264417881</v>
      </c>
      <c r="N30" s="6">
        <v>1.6010482509999999</v>
      </c>
      <c r="O30" s="6">
        <v>1.4580638999999999E-2</v>
      </c>
      <c r="P30" s="6">
        <v>4.1606519999999999E-3</v>
      </c>
      <c r="Q30" s="6">
        <v>1.4347000000000001E-4</v>
      </c>
      <c r="R30" s="6">
        <v>6.4002330999999996E-2</v>
      </c>
      <c r="S30" s="6">
        <v>2.4734951440000001</v>
      </c>
      <c r="T30" s="6">
        <v>0.102399592</v>
      </c>
      <c r="U30" s="6">
        <v>1.4517112E-2</v>
      </c>
      <c r="V30" s="6">
        <v>1.4458571769999999</v>
      </c>
      <c r="W30" s="6">
        <v>0.2277152925</v>
      </c>
      <c r="X30" s="6">
        <v>5.2183484610999996E-3</v>
      </c>
      <c r="Y30" s="6">
        <v>6.7476154939000001E-3</v>
      </c>
      <c r="Z30" s="6">
        <v>4.0077680863000002E-3</v>
      </c>
      <c r="AA30" s="6">
        <v>7.5076657064000003E-3</v>
      </c>
      <c r="AB30" s="6">
        <v>2.3481397748299999E-2</v>
      </c>
      <c r="AC30" s="6" t="s">
        <v>431</v>
      </c>
      <c r="AD30" s="6">
        <v>0.110544</v>
      </c>
      <c r="AE30" s="60"/>
      <c r="AF30" s="26">
        <v>18992.104609810998</v>
      </c>
      <c r="AG30" s="26" t="s">
        <v>433</v>
      </c>
      <c r="AH30" s="26" t="s">
        <v>433</v>
      </c>
      <c r="AI30" s="26">
        <v>729.60076067496095</v>
      </c>
      <c r="AJ30" s="26" t="s">
        <v>433</v>
      </c>
      <c r="AK30" s="26" t="s">
        <v>431</v>
      </c>
      <c r="AL30" s="49" t="s">
        <v>49</v>
      </c>
    </row>
    <row r="31" spans="1:38" s="2" customFormat="1" ht="26.25" customHeight="1" thickBot="1" x14ac:dyDescent="0.25">
      <c r="A31" s="70" t="s">
        <v>78</v>
      </c>
      <c r="B31" s="70" t="s">
        <v>87</v>
      </c>
      <c r="C31" s="71" t="s">
        <v>88</v>
      </c>
      <c r="D31" s="72"/>
      <c r="E31" s="6" t="s">
        <v>431</v>
      </c>
      <c r="F31" s="6">
        <v>3.7032442790000002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167184.26558304962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3.0208206949999998</v>
      </c>
      <c r="J32" s="6">
        <v>5.4028732330000002</v>
      </c>
      <c r="K32" s="6">
        <v>7.3761151849999997</v>
      </c>
      <c r="L32" s="6">
        <v>0.33491501200000001</v>
      </c>
      <c r="M32" s="6" t="s">
        <v>431</v>
      </c>
      <c r="N32" s="6">
        <v>6.4448808929999997</v>
      </c>
      <c r="O32" s="6">
        <v>3.1949537E-2</v>
      </c>
      <c r="P32" s="6" t="s">
        <v>432</v>
      </c>
      <c r="Q32" s="6">
        <v>7.5365120999999993E-2</v>
      </c>
      <c r="R32" s="6">
        <v>2.3657742079999999</v>
      </c>
      <c r="S32" s="6">
        <v>51.612362855000001</v>
      </c>
      <c r="T32" s="6">
        <v>0.38829007599999998</v>
      </c>
      <c r="U32" s="6">
        <v>6.0416420999999998E-2</v>
      </c>
      <c r="V32" s="6">
        <v>23.702407635</v>
      </c>
      <c r="W32" s="6" t="s">
        <v>431</v>
      </c>
      <c r="X32" s="6">
        <v>8.6119734008999992E-3</v>
      </c>
      <c r="Y32" s="6">
        <v>4.212264088E-4</v>
      </c>
      <c r="Z32" s="6">
        <v>6.2181041360000004E-4</v>
      </c>
      <c r="AA32" s="6" t="s">
        <v>432</v>
      </c>
      <c r="AB32" s="6">
        <v>9.6550102240999993E-3</v>
      </c>
      <c r="AC32" s="6" t="s">
        <v>431</v>
      </c>
      <c r="AD32" s="6" t="s">
        <v>431</v>
      </c>
      <c r="AE32" s="60"/>
      <c r="AF32" s="26" t="s">
        <v>433</v>
      </c>
      <c r="AG32" s="26" t="s">
        <v>433</v>
      </c>
      <c r="AH32" s="26" t="s">
        <v>433</v>
      </c>
      <c r="AI32" s="26" t="s">
        <v>433</v>
      </c>
      <c r="AJ32" s="26" t="s">
        <v>433</v>
      </c>
      <c r="AK32" s="26">
        <v>334708124.85334373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1.736398946</v>
      </c>
      <c r="J33" s="6">
        <v>3.2155536140000001</v>
      </c>
      <c r="K33" s="6">
        <v>6.4311072170000001</v>
      </c>
      <c r="L33" s="6">
        <v>6.8169736999999994E-2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334708124.85334373</v>
      </c>
      <c r="AL33" s="49" t="s">
        <v>413</v>
      </c>
    </row>
    <row r="34" spans="1:38" s="2" customFormat="1" ht="26.25" customHeight="1" thickBot="1" x14ac:dyDescent="0.25">
      <c r="A34" s="70" t="s">
        <v>70</v>
      </c>
      <c r="B34" s="70" t="s">
        <v>93</v>
      </c>
      <c r="C34" s="71" t="s">
        <v>94</v>
      </c>
      <c r="D34" s="72"/>
      <c r="E34" s="6">
        <v>3.9915289669999998</v>
      </c>
      <c r="F34" s="6">
        <v>0.35421011000000002</v>
      </c>
      <c r="G34" s="6">
        <v>1.523487E-3</v>
      </c>
      <c r="H34" s="6">
        <v>5.3322899999999997E-4</v>
      </c>
      <c r="I34" s="6">
        <v>0.104358677</v>
      </c>
      <c r="J34" s="6">
        <v>0.10969087800000001</v>
      </c>
      <c r="K34" s="6">
        <v>0.11578480400000001</v>
      </c>
      <c r="L34" s="6">
        <v>6.7833139000000001E-2</v>
      </c>
      <c r="M34" s="6">
        <v>0.815064122</v>
      </c>
      <c r="N34" s="6" t="s">
        <v>432</v>
      </c>
      <c r="O34" s="6">
        <v>7.6174000000000001E-4</v>
      </c>
      <c r="P34" s="6" t="s">
        <v>432</v>
      </c>
      <c r="Q34" s="6" t="s">
        <v>432</v>
      </c>
      <c r="R34" s="6">
        <v>3.8087149999999998E-3</v>
      </c>
      <c r="S34" s="6">
        <v>0.129496161</v>
      </c>
      <c r="T34" s="6">
        <v>5.3321929999999998E-3</v>
      </c>
      <c r="U34" s="6">
        <v>7.6174000000000001E-4</v>
      </c>
      <c r="V34" s="6">
        <v>7.6174220000000001E-2</v>
      </c>
      <c r="W34" s="6">
        <v>3.6944495245000001E-3</v>
      </c>
      <c r="X34" s="6">
        <v>2.2852265100000001E-3</v>
      </c>
      <c r="Y34" s="6">
        <v>3.8087108499999999E-3</v>
      </c>
      <c r="Z34" s="6">
        <v>2.6203930647999999E-3</v>
      </c>
      <c r="AA34" s="6">
        <v>6.0177631430000003E-4</v>
      </c>
      <c r="AB34" s="6">
        <v>9.3161067390999993E-3</v>
      </c>
      <c r="AC34" s="6" t="s">
        <v>431</v>
      </c>
      <c r="AD34" s="6" t="s">
        <v>431</v>
      </c>
      <c r="AE34" s="60"/>
      <c r="AF34" s="26">
        <v>3283.1087527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14.582064479</v>
      </c>
      <c r="F36" s="6">
        <v>0.75001226799999998</v>
      </c>
      <c r="G36" s="6">
        <v>2.4817462180000001</v>
      </c>
      <c r="H36" s="6">
        <v>1.892363E-3</v>
      </c>
      <c r="I36" s="6">
        <v>0.53453772899999996</v>
      </c>
      <c r="J36" s="6">
        <v>0.603007717</v>
      </c>
      <c r="K36" s="6">
        <v>0.603007717</v>
      </c>
      <c r="L36" s="6">
        <v>0.100617181</v>
      </c>
      <c r="M36" s="6">
        <v>2.0004966369999999</v>
      </c>
      <c r="N36" s="6">
        <v>3.8610058000000003E-2</v>
      </c>
      <c r="O36" s="6">
        <v>3.3966209999999998E-3</v>
      </c>
      <c r="P36" s="6">
        <v>7.4168860000000001E-3</v>
      </c>
      <c r="Q36" s="6">
        <v>4.2702520000000001E-2</v>
      </c>
      <c r="R36" s="6">
        <v>5.9963939000000001E-2</v>
      </c>
      <c r="S36" s="6">
        <v>5.4067474999999997E-2</v>
      </c>
      <c r="T36" s="6">
        <v>2.419380769</v>
      </c>
      <c r="U36" s="6">
        <v>4.783097E-3</v>
      </c>
      <c r="V36" s="6">
        <v>0.32440486200000002</v>
      </c>
      <c r="W36" s="6">
        <v>5.8714013080759873E-2</v>
      </c>
      <c r="X36" s="6">
        <v>7.4864670719921504E-4</v>
      </c>
      <c r="Y36" s="6">
        <v>4.0898534364378304E-3</v>
      </c>
      <c r="Z36" s="6">
        <v>3.3966136355543198E-3</v>
      </c>
      <c r="AA36" s="6">
        <v>8.2492922417388905E-4</v>
      </c>
      <c r="AB36" s="6">
        <v>9.0600430033652545E-3</v>
      </c>
      <c r="AC36" s="6">
        <v>2.5779E-2</v>
      </c>
      <c r="AD36" s="6">
        <v>4.7156999999999998E-2</v>
      </c>
      <c r="AE36" s="60"/>
      <c r="AF36" s="26">
        <v>11471.298879201478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0.13409605935682467</v>
      </c>
      <c r="F37" s="6">
        <v>4.7078347805613874E-3</v>
      </c>
      <c r="G37" s="6">
        <v>6.1410623999957393E-4</v>
      </c>
      <c r="H37" s="6" t="s">
        <v>431</v>
      </c>
      <c r="I37" s="6">
        <v>5.7248699536869793E-4</v>
      </c>
      <c r="J37" s="6">
        <v>5.7248699536869793E-4</v>
      </c>
      <c r="K37" s="6">
        <v>5.7248699536869793E-4</v>
      </c>
      <c r="L37" s="6">
        <v>6.2606671868842195E-5</v>
      </c>
      <c r="M37" s="6">
        <v>1.3867627743281239E-2</v>
      </c>
      <c r="N37" s="6">
        <v>5.7325639553081004E-6</v>
      </c>
      <c r="O37" s="6">
        <v>7.6562579279460001E-7</v>
      </c>
      <c r="P37" s="6">
        <v>2.5566756483528993E-4</v>
      </c>
      <c r="Q37" s="6">
        <v>3.0587843022894772E-4</v>
      </c>
      <c r="R37" s="6">
        <v>4.4909428571435996E-6</v>
      </c>
      <c r="S37" s="6">
        <v>4.0316006856002003E-6</v>
      </c>
      <c r="T37" s="6">
        <v>1.4266986649945999E-6</v>
      </c>
      <c r="U37" s="6">
        <v>3.07810013147899E-5</v>
      </c>
      <c r="V37" s="6">
        <v>7.4585892195439571E-4</v>
      </c>
      <c r="W37" s="6">
        <v>1.2839599354179442E-3</v>
      </c>
      <c r="X37" s="6">
        <v>1.4481576346333001E-6</v>
      </c>
      <c r="Y37" s="6">
        <v>2.3276820947823E-6</v>
      </c>
      <c r="Z37" s="6">
        <v>2.157523491097E-6</v>
      </c>
      <c r="AA37" s="6">
        <v>2.1549647148018999E-6</v>
      </c>
      <c r="AB37" s="6">
        <v>8.0883279547807006E-6</v>
      </c>
      <c r="AC37" s="6">
        <v>1.1095335403000001E-6</v>
      </c>
      <c r="AD37" s="6">
        <v>6.4723100000000003E-11</v>
      </c>
      <c r="AE37" s="60"/>
      <c r="AF37" s="26">
        <v>12.793879999992001</v>
      </c>
      <c r="AG37" s="26" t="s">
        <v>431</v>
      </c>
      <c r="AH37" s="26">
        <v>2542.5879874022744</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11.09225776739919</v>
      </c>
      <c r="F39" s="6">
        <v>1.6470922709514091</v>
      </c>
      <c r="G39" s="6">
        <v>9.3269324769980102</v>
      </c>
      <c r="H39" s="6" t="s">
        <v>432</v>
      </c>
      <c r="I39" s="6">
        <v>2.0852212326708965</v>
      </c>
      <c r="J39" s="6">
        <v>2.6345712236708967</v>
      </c>
      <c r="K39" s="6">
        <v>3.1909964196708964</v>
      </c>
      <c r="L39" s="6">
        <v>0.14863020787849332</v>
      </c>
      <c r="M39" s="6">
        <v>6.8582021257847385</v>
      </c>
      <c r="N39" s="6">
        <v>0.80776287899999999</v>
      </c>
      <c r="O39" s="6">
        <v>5.4861316E-2</v>
      </c>
      <c r="P39" s="6">
        <v>3.5108914472401401E-2</v>
      </c>
      <c r="Q39" s="6">
        <v>7.4009227999999996E-2</v>
      </c>
      <c r="R39" s="6">
        <v>1.1665141370000001</v>
      </c>
      <c r="S39" s="6">
        <v>0.19732965</v>
      </c>
      <c r="T39" s="6">
        <v>10.743263482</v>
      </c>
      <c r="U39" s="6">
        <v>1.2978279000000001E-2</v>
      </c>
      <c r="V39" s="6">
        <v>2.0282099140000001</v>
      </c>
      <c r="W39" s="6">
        <v>1.0665840264912374</v>
      </c>
      <c r="X39" s="6">
        <v>0.10731439036046912</v>
      </c>
      <c r="Y39" s="6">
        <v>0.18579105742741558</v>
      </c>
      <c r="Z39" s="6">
        <v>8.5393389600612365E-2</v>
      </c>
      <c r="AA39" s="6">
        <v>7.6711837833999E-2</v>
      </c>
      <c r="AB39" s="6">
        <v>0.45521067522249609</v>
      </c>
      <c r="AC39" s="6">
        <v>2.7144683602215201E-2</v>
      </c>
      <c r="AD39" s="6">
        <v>0.331702</v>
      </c>
      <c r="AE39" s="60"/>
      <c r="AF39" s="26">
        <v>59200.415719781064</v>
      </c>
      <c r="AG39" s="26">
        <v>1974.5423736671303</v>
      </c>
      <c r="AH39" s="26">
        <v>98361.017905863002</v>
      </c>
      <c r="AI39" s="26">
        <v>4937.2055791138664</v>
      </c>
      <c r="AJ39" s="26" t="s">
        <v>433</v>
      </c>
      <c r="AK39" s="26" t="s">
        <v>431</v>
      </c>
      <c r="AL39" s="49" t="s">
        <v>49</v>
      </c>
    </row>
    <row r="40" spans="1:38" s="2" customFormat="1" ht="26.25" customHeight="1" thickBot="1" x14ac:dyDescent="0.25">
      <c r="A40" s="70" t="s">
        <v>70</v>
      </c>
      <c r="B40" s="70" t="s">
        <v>105</v>
      </c>
      <c r="C40" s="71" t="s">
        <v>391</v>
      </c>
      <c r="D40" s="72"/>
      <c r="E40" s="6">
        <v>2.1119005999999999E-2</v>
      </c>
      <c r="F40" s="6">
        <v>1.736028374</v>
      </c>
      <c r="G40" s="6">
        <v>1.5275954E-2</v>
      </c>
      <c r="H40" s="6">
        <v>2.2912999999999999E-5</v>
      </c>
      <c r="I40" s="6">
        <v>2.8734071E-2</v>
      </c>
      <c r="J40" s="6">
        <v>2.8734071E-2</v>
      </c>
      <c r="K40" s="6">
        <v>2.8734071E-2</v>
      </c>
      <c r="L40" s="6">
        <v>1.435937E-3</v>
      </c>
      <c r="M40" s="6">
        <v>4.7416032420000001</v>
      </c>
      <c r="N40" s="6">
        <v>3.8189893000000003E-2</v>
      </c>
      <c r="O40" s="6">
        <v>7.6383000000000004E-5</v>
      </c>
      <c r="P40" s="6" t="s">
        <v>432</v>
      </c>
      <c r="Q40" s="6" t="s">
        <v>432</v>
      </c>
      <c r="R40" s="6">
        <v>3.8190000000000001E-4</v>
      </c>
      <c r="S40" s="6">
        <v>1.2984557000000001E-2</v>
      </c>
      <c r="T40" s="6">
        <v>5.3465800000000003E-4</v>
      </c>
      <c r="U40" s="6">
        <v>7.6383000000000004E-5</v>
      </c>
      <c r="V40" s="6">
        <v>7.6379799999999999E-3</v>
      </c>
      <c r="W40" s="6" t="s">
        <v>432</v>
      </c>
      <c r="X40" s="6">
        <v>3.0551911770419998E-4</v>
      </c>
      <c r="Y40" s="6">
        <v>3.0551911770419998E-4</v>
      </c>
      <c r="Z40" s="6">
        <v>2.6274644122561199E-4</v>
      </c>
      <c r="AA40" s="6">
        <v>6.0340025746579498E-5</v>
      </c>
      <c r="AB40" s="6">
        <v>9.3412470238059145E-4</v>
      </c>
      <c r="AC40" s="6" t="s">
        <v>431</v>
      </c>
      <c r="AD40" s="6" t="s">
        <v>431</v>
      </c>
      <c r="AE40" s="60"/>
      <c r="AF40" s="26">
        <v>321.63525116309654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21.545164598</v>
      </c>
      <c r="F41" s="6">
        <v>36.811432109999998</v>
      </c>
      <c r="G41" s="6">
        <v>10.540929198000001</v>
      </c>
      <c r="H41" s="6">
        <v>7.5215069029999997</v>
      </c>
      <c r="I41" s="6">
        <v>49.133144880000003</v>
      </c>
      <c r="J41" s="6">
        <v>50.263850994999999</v>
      </c>
      <c r="K41" s="6">
        <v>52.479093038000002</v>
      </c>
      <c r="L41" s="6">
        <v>7.726585429</v>
      </c>
      <c r="M41" s="6">
        <v>431.62514654</v>
      </c>
      <c r="N41" s="6">
        <v>3.7527325340000002</v>
      </c>
      <c r="O41" s="6">
        <v>1.3818774570000001</v>
      </c>
      <c r="P41" s="6">
        <v>0.112072899</v>
      </c>
      <c r="Q41" s="6">
        <v>6.4297285999999995E-2</v>
      </c>
      <c r="R41" s="6">
        <v>2.502222191</v>
      </c>
      <c r="S41" s="6">
        <v>0.776634202</v>
      </c>
      <c r="T41" s="6">
        <v>0.30192281500000001</v>
      </c>
      <c r="U41" s="6">
        <v>6.3817789999999999E-2</v>
      </c>
      <c r="V41" s="6">
        <v>55.276141463999998</v>
      </c>
      <c r="W41" s="6">
        <v>58.645298777552405</v>
      </c>
      <c r="X41" s="6">
        <v>13.499651965271969</v>
      </c>
      <c r="Y41" s="6">
        <v>12.421158942254944</v>
      </c>
      <c r="Z41" s="6">
        <v>4.7237942937377149</v>
      </c>
      <c r="AA41" s="6">
        <v>7.6095931111770119</v>
      </c>
      <c r="AB41" s="6">
        <v>38.254198312441638</v>
      </c>
      <c r="AC41" s="6">
        <v>0.52900999999999998</v>
      </c>
      <c r="AD41" s="6">
        <v>0.77977099999999999</v>
      </c>
      <c r="AE41" s="60"/>
      <c r="AF41" s="26">
        <v>111325.27426698367</v>
      </c>
      <c r="AG41" s="26">
        <v>4551</v>
      </c>
      <c r="AH41" s="26">
        <v>133689.07463200751</v>
      </c>
      <c r="AI41" s="26">
        <v>105239.48349716922</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19.269925057999998</v>
      </c>
      <c r="F43" s="6">
        <v>1.419138834</v>
      </c>
      <c r="G43" s="6">
        <v>1.022209707</v>
      </c>
      <c r="H43" s="6" t="s">
        <v>432</v>
      </c>
      <c r="I43" s="6">
        <v>0.85751974600000003</v>
      </c>
      <c r="J43" s="6">
        <v>0.86827727799999999</v>
      </c>
      <c r="K43" s="6">
        <v>0.885650681</v>
      </c>
      <c r="L43" s="6">
        <v>0.51197078799999995</v>
      </c>
      <c r="M43" s="6">
        <v>4.4993933159999999</v>
      </c>
      <c r="N43" s="6">
        <v>7.9796814999999993E-2</v>
      </c>
      <c r="O43" s="6">
        <v>3.4762824999999997E-2</v>
      </c>
      <c r="P43" s="6">
        <v>6.508677E-3</v>
      </c>
      <c r="Q43" s="6">
        <v>5.6539099999999998E-3</v>
      </c>
      <c r="R43" s="6">
        <v>6.4780225999999996E-2</v>
      </c>
      <c r="S43" s="6">
        <v>2.1625775E-2</v>
      </c>
      <c r="T43" s="6">
        <v>0.114793434</v>
      </c>
      <c r="U43" s="6">
        <v>6.7861900000000001E-3</v>
      </c>
      <c r="V43" s="6">
        <v>2.4547726619999999</v>
      </c>
      <c r="W43" s="6">
        <v>0.30328246928512259</v>
      </c>
      <c r="X43" s="6">
        <v>2.7062360085957343E-2</v>
      </c>
      <c r="Y43" s="6">
        <v>4.3746111552190589E-2</v>
      </c>
      <c r="Z43" s="6">
        <v>1.3835113479088525E-2</v>
      </c>
      <c r="AA43" s="6">
        <v>1.1184948983555747E-2</v>
      </c>
      <c r="AB43" s="6">
        <v>9.5828534100792201E-2</v>
      </c>
      <c r="AC43" s="6">
        <v>1.7728000000000001E-2</v>
      </c>
      <c r="AD43" s="6">
        <v>9.2982999999999996E-2</v>
      </c>
      <c r="AE43" s="60"/>
      <c r="AF43" s="26">
        <v>20766.542142683757</v>
      </c>
      <c r="AG43" s="26" t="s">
        <v>433</v>
      </c>
      <c r="AH43" s="26">
        <v>27174.788533834588</v>
      </c>
      <c r="AI43" s="26">
        <v>3080.7567098755021</v>
      </c>
      <c r="AJ43" s="26" t="s">
        <v>433</v>
      </c>
      <c r="AK43" s="26" t="s">
        <v>431</v>
      </c>
      <c r="AL43" s="49" t="s">
        <v>49</v>
      </c>
    </row>
    <row r="44" spans="1:38" s="2" customFormat="1" ht="26.25" customHeight="1" thickBot="1" x14ac:dyDescent="0.25">
      <c r="A44" s="70" t="s">
        <v>70</v>
      </c>
      <c r="B44" s="70" t="s">
        <v>111</v>
      </c>
      <c r="C44" s="71" t="s">
        <v>112</v>
      </c>
      <c r="D44" s="72"/>
      <c r="E44" s="6">
        <v>56.656982331000002</v>
      </c>
      <c r="F44" s="6">
        <v>5.7404989999999998</v>
      </c>
      <c r="G44" s="6">
        <v>5.8039781999999998E-2</v>
      </c>
      <c r="H44" s="6">
        <v>1.9236988999999999E-2</v>
      </c>
      <c r="I44" s="6">
        <v>2.5867075800000001</v>
      </c>
      <c r="J44" s="6">
        <v>2.5867075800000001</v>
      </c>
      <c r="K44" s="6">
        <v>2.5867075800000001</v>
      </c>
      <c r="L44" s="6">
        <v>1.5880573630000001</v>
      </c>
      <c r="M44" s="6">
        <v>24.046600548000001</v>
      </c>
      <c r="N44" s="6" t="s">
        <v>432</v>
      </c>
      <c r="O44" s="6">
        <v>2.4324190999999998E-2</v>
      </c>
      <c r="P44" s="6" t="s">
        <v>432</v>
      </c>
      <c r="Q44" s="6" t="s">
        <v>432</v>
      </c>
      <c r="R44" s="6">
        <v>0.121620929</v>
      </c>
      <c r="S44" s="6">
        <v>4.1351119140000003</v>
      </c>
      <c r="T44" s="6">
        <v>0.17026931000000001</v>
      </c>
      <c r="U44" s="6">
        <v>2.4324190999999998E-2</v>
      </c>
      <c r="V44" s="6">
        <v>2.4324187730000002</v>
      </c>
      <c r="W44" s="6" t="s">
        <v>432</v>
      </c>
      <c r="X44" s="6">
        <v>7.3019994482479325E-2</v>
      </c>
      <c r="Y44" s="6">
        <v>0.12157350708577971</v>
      </c>
      <c r="Z44" s="6">
        <v>8.3675205674351383E-2</v>
      </c>
      <c r="AA44" s="6">
        <v>1.9216108279865581E-2</v>
      </c>
      <c r="AB44" s="6">
        <v>0.29748481552247602</v>
      </c>
      <c r="AC44" s="6" t="s">
        <v>431</v>
      </c>
      <c r="AD44" s="6" t="s">
        <v>431</v>
      </c>
      <c r="AE44" s="60"/>
      <c r="AF44" s="26">
        <v>104832.55326185572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18.217436454000001</v>
      </c>
      <c r="F45" s="6">
        <v>0.85117538500000001</v>
      </c>
      <c r="G45" s="6">
        <v>0.60798241399999997</v>
      </c>
      <c r="H45" s="6">
        <v>2.12794E-3</v>
      </c>
      <c r="I45" s="6">
        <v>0.39518857200000002</v>
      </c>
      <c r="J45" s="6">
        <v>0.45598681000000002</v>
      </c>
      <c r="K45" s="6">
        <v>0.45598681000000002</v>
      </c>
      <c r="L45" s="6">
        <v>0.122508457</v>
      </c>
      <c r="M45" s="6">
        <v>2.2495349440000001</v>
      </c>
      <c r="N45" s="6">
        <v>3.9518859000000003E-2</v>
      </c>
      <c r="O45" s="6">
        <v>3.0399149999999998E-3</v>
      </c>
      <c r="P45" s="6">
        <v>9.1197350000000003E-3</v>
      </c>
      <c r="Q45" s="6">
        <v>1.2159647000000001E-2</v>
      </c>
      <c r="R45" s="6">
        <v>1.5199555999999999E-2</v>
      </c>
      <c r="S45" s="6">
        <v>6.0798240000000003E-2</v>
      </c>
      <c r="T45" s="6">
        <v>0.30399121000000001</v>
      </c>
      <c r="U45" s="6">
        <v>3.0399149999999998E-3</v>
      </c>
      <c r="V45" s="6">
        <v>0.36478945299999999</v>
      </c>
      <c r="W45" s="6">
        <v>3.9518857074824401E-2</v>
      </c>
      <c r="X45" s="6">
        <v>6.0798241653575995E-4</v>
      </c>
      <c r="Y45" s="6">
        <v>3.0399120826788001E-3</v>
      </c>
      <c r="Z45" s="6">
        <v>3.0399120826788001E-3</v>
      </c>
      <c r="AA45" s="6">
        <v>3.0399120826787998E-4</v>
      </c>
      <c r="AB45" s="6">
        <v>6.9917977901612404E-3</v>
      </c>
      <c r="AC45" s="6">
        <v>2.4320000000000001E-2</v>
      </c>
      <c r="AD45" s="6">
        <v>1.1551000000000001E-2</v>
      </c>
      <c r="AE45" s="60"/>
      <c r="AF45" s="26">
        <v>13102.021076345629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1.1701722400000001</v>
      </c>
      <c r="F47" s="6">
        <v>3.7085661999999998E-2</v>
      </c>
      <c r="G47" s="6">
        <v>7.1858556000000004E-2</v>
      </c>
      <c r="H47" s="6">
        <v>5.7294300000000002E-4</v>
      </c>
      <c r="I47" s="6">
        <v>1.9428714E-2</v>
      </c>
      <c r="J47" s="6">
        <v>2.1986951000000001E-2</v>
      </c>
      <c r="K47" s="6">
        <v>2.4866978000000001E-2</v>
      </c>
      <c r="L47" s="6">
        <v>9.7897100000000001E-3</v>
      </c>
      <c r="M47" s="6">
        <v>0.60977968000000005</v>
      </c>
      <c r="N47" s="6">
        <v>0.14929773800000001</v>
      </c>
      <c r="O47" s="6">
        <v>1.8572700000000001E-4</v>
      </c>
      <c r="P47" s="6">
        <v>3.4359400000000002E-4</v>
      </c>
      <c r="Q47" s="6">
        <v>2.1958399999999999E-4</v>
      </c>
      <c r="R47" s="6">
        <v>2.8944209999999999E-3</v>
      </c>
      <c r="S47" s="6">
        <v>5.0378280999999997E-2</v>
      </c>
      <c r="T47" s="6">
        <v>5.3374039999999996E-3</v>
      </c>
      <c r="U47" s="6">
        <v>2.0453600000000001E-4</v>
      </c>
      <c r="V47" s="6">
        <v>3.1602284000000001E-2</v>
      </c>
      <c r="W47" s="6">
        <v>9.7157732358948701E-3</v>
      </c>
      <c r="X47" s="6">
        <v>2.9639396729530255E-4</v>
      </c>
      <c r="Y47" s="6">
        <v>4.3190199315421501E-4</v>
      </c>
      <c r="Z47" s="6">
        <v>3.7419994053518031E-4</v>
      </c>
      <c r="AA47" s="6">
        <v>5.3523293913068188E-3</v>
      </c>
      <c r="AB47" s="6">
        <v>6.4548252924915171E-3</v>
      </c>
      <c r="AC47" s="6">
        <v>3.4000000000000002E-4</v>
      </c>
      <c r="AD47" s="6">
        <v>2.0010000000000002E-3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1.956714E-2</v>
      </c>
      <c r="J48" s="6">
        <v>0.12718641</v>
      </c>
      <c r="K48" s="6">
        <v>0.26741757999999999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3.26119</v>
      </c>
      <c r="AL48" s="49" t="s">
        <v>122</v>
      </c>
    </row>
    <row r="49" spans="1:38" s="2" customFormat="1" ht="26.25" customHeight="1" thickBot="1" x14ac:dyDescent="0.25">
      <c r="A49" s="70" t="s">
        <v>119</v>
      </c>
      <c r="B49" s="70" t="s">
        <v>123</v>
      </c>
      <c r="C49" s="71" t="s">
        <v>124</v>
      </c>
      <c r="D49" s="72"/>
      <c r="E49" s="6">
        <v>1.475054375E-3</v>
      </c>
      <c r="F49" s="6">
        <v>1.2619910874999999E-2</v>
      </c>
      <c r="G49" s="6">
        <v>1.3111590000000001E-3</v>
      </c>
      <c r="H49" s="6">
        <v>6.0641128750000004E-3</v>
      </c>
      <c r="I49" s="6">
        <v>0.103089923875</v>
      </c>
      <c r="J49" s="6">
        <v>0.24502295262500001</v>
      </c>
      <c r="K49" s="6">
        <v>0.56904326999999999</v>
      </c>
      <c r="L49" s="6" t="s">
        <v>432</v>
      </c>
      <c r="M49" s="6">
        <v>0.75408066937499996</v>
      </c>
      <c r="N49" s="6" t="s">
        <v>432</v>
      </c>
      <c r="O49" s="6" t="s">
        <v>432</v>
      </c>
      <c r="P49" s="6" t="s">
        <v>432</v>
      </c>
      <c r="Q49" s="6" t="s">
        <v>432</v>
      </c>
      <c r="R49" s="6" t="s">
        <v>432</v>
      </c>
      <c r="S49" s="6" t="s">
        <v>432</v>
      </c>
      <c r="T49" s="6" t="s">
        <v>432</v>
      </c>
      <c r="U49" s="6" t="s">
        <v>432</v>
      </c>
      <c r="V49" s="6" t="s">
        <v>432</v>
      </c>
      <c r="W49" s="6" t="s">
        <v>431</v>
      </c>
      <c r="X49" s="6">
        <v>0.74408307754000003</v>
      </c>
      <c r="Y49" s="6" t="s">
        <v>432</v>
      </c>
      <c r="Z49" s="6" t="s">
        <v>432</v>
      </c>
      <c r="AA49" s="6" t="s">
        <v>432</v>
      </c>
      <c r="AB49" s="6">
        <v>0.74408307754000003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15.382357556000624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0.417146092867</v>
      </c>
      <c r="AL51" s="49" t="s">
        <v>130</v>
      </c>
    </row>
    <row r="52" spans="1:38" s="2" customFormat="1" ht="26.25" customHeight="1" thickBot="1" x14ac:dyDescent="0.25">
      <c r="A52" s="70" t="s">
        <v>119</v>
      </c>
      <c r="B52" s="74" t="s">
        <v>131</v>
      </c>
      <c r="C52" s="76" t="s">
        <v>392</v>
      </c>
      <c r="D52" s="73"/>
      <c r="E52" s="6">
        <v>1.2353770039999998</v>
      </c>
      <c r="F52" s="6">
        <v>0.52645974339000001</v>
      </c>
      <c r="G52" s="6">
        <v>21.345029721406267</v>
      </c>
      <c r="H52" s="6">
        <v>6.9530742000000001E-3</v>
      </c>
      <c r="I52" s="6">
        <v>0.20375943199999999</v>
      </c>
      <c r="J52" s="6">
        <v>0.46707408560000002</v>
      </c>
      <c r="K52" s="6">
        <v>0.59439249039999897</v>
      </c>
      <c r="L52" s="6">
        <v>3.1592159999999997E-4</v>
      </c>
      <c r="M52" s="6">
        <v>0.48672748566402024</v>
      </c>
      <c r="N52" s="6">
        <v>1.3744448999999999E-3</v>
      </c>
      <c r="O52" s="6">
        <v>2.8297395E-4</v>
      </c>
      <c r="P52" s="6">
        <v>3.2339880000000002E-4</v>
      </c>
      <c r="Q52" s="6">
        <v>8.0849700000000006E-5</v>
      </c>
      <c r="R52" s="6">
        <v>1.4148697500000001E-3</v>
      </c>
      <c r="S52" s="6">
        <v>6.0637275000000003E-4</v>
      </c>
      <c r="T52" s="6">
        <v>2.6680401E-3</v>
      </c>
      <c r="U52" s="6">
        <v>8.0849700000000006E-5</v>
      </c>
      <c r="V52" s="6">
        <v>5.2552304999999998E-4</v>
      </c>
      <c r="W52" s="6">
        <v>1.4869105415969851E-4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62.389765750000002</v>
      </c>
      <c r="AL52" s="49" t="s">
        <v>132</v>
      </c>
    </row>
    <row r="53" spans="1:38" s="2" customFormat="1" ht="26.25" customHeight="1" thickBot="1" x14ac:dyDescent="0.25">
      <c r="A53" s="70" t="s">
        <v>119</v>
      </c>
      <c r="B53" s="74" t="s">
        <v>133</v>
      </c>
      <c r="C53" s="76" t="s">
        <v>134</v>
      </c>
      <c r="D53" s="73"/>
      <c r="E53" s="6" t="s">
        <v>431</v>
      </c>
      <c r="F53" s="6">
        <v>3.3650973839999998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36.567572163511699</v>
      </c>
      <c r="AL53" s="49" t="s">
        <v>135</v>
      </c>
    </row>
    <row r="54" spans="1:38" s="2" customFormat="1" ht="37.5" customHeight="1" thickBot="1" x14ac:dyDescent="0.25">
      <c r="A54" s="70" t="s">
        <v>119</v>
      </c>
      <c r="B54" s="74" t="s">
        <v>136</v>
      </c>
      <c r="C54" s="76" t="s">
        <v>137</v>
      </c>
      <c r="D54" s="73"/>
      <c r="E54" s="6" t="s">
        <v>431</v>
      </c>
      <c r="F54" s="6">
        <v>1.5414936662649534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1.1529244293599999E-2</v>
      </c>
      <c r="AL54" s="49" t="s">
        <v>419</v>
      </c>
    </row>
    <row r="55" spans="1:38" s="2" customFormat="1" ht="26.25" customHeight="1" thickBot="1" x14ac:dyDescent="0.25">
      <c r="A55" s="70" t="s">
        <v>119</v>
      </c>
      <c r="B55" s="74" t="s">
        <v>138</v>
      </c>
      <c r="C55" s="76" t="s">
        <v>139</v>
      </c>
      <c r="D55" s="73"/>
      <c r="E55" s="6">
        <v>3.2292143735915912</v>
      </c>
      <c r="F55" s="6">
        <v>1.0051083603085407</v>
      </c>
      <c r="G55" s="6">
        <v>2.9296337289045375</v>
      </c>
      <c r="H55" s="6" t="s">
        <v>432</v>
      </c>
      <c r="I55" s="6">
        <v>1.8099581399999998E-2</v>
      </c>
      <c r="J55" s="6">
        <v>1.8099581399999998E-2</v>
      </c>
      <c r="K55" s="6">
        <v>1.8099581399999998E-2</v>
      </c>
      <c r="L55" s="6">
        <v>4.5248953500000001E-4</v>
      </c>
      <c r="M55" s="6">
        <v>1.257655783862359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5444.002329504955</v>
      </c>
      <c r="AG55" s="26" t="s">
        <v>431</v>
      </c>
      <c r="AH55" s="26">
        <v>3678.7597902696762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14649.826999999999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6.2858543313921114E-2</v>
      </c>
      <c r="J58" s="6">
        <v>0.42020695509280742</v>
      </c>
      <c r="K58" s="6">
        <v>0.83811390818561493</v>
      </c>
      <c r="L58" s="6">
        <v>2.8914876836543712E-4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1933.1675308050371</v>
      </c>
      <c r="AL58" s="49" t="s">
        <v>148</v>
      </c>
    </row>
    <row r="59" spans="1:38" s="2" customFormat="1" ht="26.25" customHeight="1" thickBot="1" x14ac:dyDescent="0.25">
      <c r="A59" s="70" t="s">
        <v>53</v>
      </c>
      <c r="B59" s="78" t="s">
        <v>149</v>
      </c>
      <c r="C59" s="71" t="s">
        <v>402</v>
      </c>
      <c r="D59" s="72"/>
      <c r="E59" s="6" t="s">
        <v>432</v>
      </c>
      <c r="F59" s="6">
        <v>5.1487909999999998E-2</v>
      </c>
      <c r="G59" s="6" t="s">
        <v>432</v>
      </c>
      <c r="H59" s="6">
        <v>7.1401939999999997E-2</v>
      </c>
      <c r="I59" s="6">
        <v>0.67635652400000001</v>
      </c>
      <c r="J59" s="6">
        <v>0.77175475400000004</v>
      </c>
      <c r="K59" s="6">
        <v>0.87790007599999997</v>
      </c>
      <c r="L59" s="6">
        <v>1.1705871391999999E-3</v>
      </c>
      <c r="M59" s="6" t="s">
        <v>432</v>
      </c>
      <c r="N59" s="6">
        <v>7.3393706276000001</v>
      </c>
      <c r="O59" s="6">
        <v>0.35750917226000001</v>
      </c>
      <c r="P59" s="6">
        <v>3.1301219999999999E-3</v>
      </c>
      <c r="Q59" s="6">
        <v>0.78152891599999996</v>
      </c>
      <c r="R59" s="6">
        <v>0.97302901082000004</v>
      </c>
      <c r="S59" s="6">
        <v>1.6828615259999999E-2</v>
      </c>
      <c r="T59" s="6">
        <v>1.35197443496</v>
      </c>
      <c r="U59" s="6">
        <v>3.73682914836</v>
      </c>
      <c r="V59" s="6">
        <v>0.43794544000000002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4343.0159999999996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0.53087380500000003</v>
      </c>
      <c r="J60" s="6">
        <v>5.3087380690000003</v>
      </c>
      <c r="K60" s="6">
        <v>10.829825666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106174.76139809322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0.12268406599999999</v>
      </c>
      <c r="J61" s="6">
        <v>1.2268406549999999</v>
      </c>
      <c r="K61" s="6">
        <v>2.4476377660000002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15108875.117716495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2.4541314000000002E-2</v>
      </c>
      <c r="J62" s="6">
        <v>0.24541313000000001</v>
      </c>
      <c r="K62" s="6">
        <v>0.49082625899999999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40902.188250237872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531.04499999999996</v>
      </c>
      <c r="AL64" s="49" t="s">
        <v>160</v>
      </c>
    </row>
    <row r="65" spans="1:38" s="2" customFormat="1" ht="26.25" customHeight="1" thickBot="1" x14ac:dyDescent="0.25">
      <c r="A65" s="70" t="s">
        <v>53</v>
      </c>
      <c r="B65" s="74" t="s">
        <v>161</v>
      </c>
      <c r="C65" s="71" t="s">
        <v>162</v>
      </c>
      <c r="D65" s="72"/>
      <c r="E65" s="6">
        <v>0.19635</v>
      </c>
      <c r="F65" s="6" t="s">
        <v>431</v>
      </c>
      <c r="G65" s="6" t="s">
        <v>431</v>
      </c>
      <c r="H65" s="6">
        <v>1.4330000000000001E-2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666.98199999999997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1.177144E-3</v>
      </c>
      <c r="J67" s="6">
        <v>1.569525E-3</v>
      </c>
      <c r="K67" s="6">
        <v>1.9619059999999998E-3</v>
      </c>
      <c r="L67" s="6">
        <v>2.1189E-5</v>
      </c>
      <c r="M67" s="6">
        <v>8.1543867999999993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6.534972E-3</v>
      </c>
      <c r="F68" s="6" t="s">
        <v>432</v>
      </c>
      <c r="G68" s="6">
        <v>0.24022072999999999</v>
      </c>
      <c r="H68" s="6" t="s">
        <v>432</v>
      </c>
      <c r="I68" s="6">
        <v>1.0891619999999999E-2</v>
      </c>
      <c r="J68" s="6">
        <v>1.4522159999999999E-2</v>
      </c>
      <c r="K68" s="6">
        <v>1.8152700000000001E-2</v>
      </c>
      <c r="L68" s="6">
        <v>1.9604900000000001E-4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0.48697351999999999</v>
      </c>
      <c r="I69" s="6">
        <v>5.6398400000000001E-4</v>
      </c>
      <c r="J69" s="6">
        <v>7.5224799999999996E-4</v>
      </c>
      <c r="K69" s="6">
        <v>9.3727999999999997E-4</v>
      </c>
      <c r="L69" s="6">
        <v>1.015403096E-5</v>
      </c>
      <c r="M69" s="6">
        <v>9.2072407999999992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0.27562300000000001</v>
      </c>
      <c r="F70" s="6">
        <v>8.1466432910000002</v>
      </c>
      <c r="G70" s="6">
        <v>2.509043014</v>
      </c>
      <c r="H70" s="6">
        <v>0.46484552963616566</v>
      </c>
      <c r="I70" s="6">
        <v>1.3127072422507351</v>
      </c>
      <c r="J70" s="6">
        <v>1.7878696783343133</v>
      </c>
      <c r="K70" s="6">
        <v>2.2920648534186916</v>
      </c>
      <c r="L70" s="6">
        <v>2.473722841586791E-2</v>
      </c>
      <c r="M70" s="6">
        <v>0.1895278</v>
      </c>
      <c r="N70" s="6" t="s">
        <v>432</v>
      </c>
      <c r="O70" s="6" t="s">
        <v>432</v>
      </c>
      <c r="P70" s="6">
        <v>0.23619769400000001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1.341491850488</v>
      </c>
      <c r="F72" s="6">
        <v>0.77856864554500005</v>
      </c>
      <c r="G72" s="6">
        <v>1.2699180994835519</v>
      </c>
      <c r="H72" s="6" t="s">
        <v>432</v>
      </c>
      <c r="I72" s="6">
        <v>1.0079778946624001</v>
      </c>
      <c r="J72" s="6">
        <v>1.2315749498058</v>
      </c>
      <c r="K72" s="6">
        <v>2.3048520513950002</v>
      </c>
      <c r="L72" s="6">
        <v>2.9432497305485094E-2</v>
      </c>
      <c r="M72" s="6">
        <v>87.055750240899997</v>
      </c>
      <c r="N72" s="6">
        <v>34.717433384339998</v>
      </c>
      <c r="O72" s="6">
        <v>1.4276736620400001</v>
      </c>
      <c r="P72" s="6">
        <v>0.86314806341200001</v>
      </c>
      <c r="Q72" s="6">
        <v>9.5103244107700005E-2</v>
      </c>
      <c r="R72" s="6">
        <v>1.9933995210850002</v>
      </c>
      <c r="S72" s="6">
        <v>1.7182947750599999</v>
      </c>
      <c r="T72" s="6">
        <v>4.56924484453</v>
      </c>
      <c r="U72" s="6">
        <v>0.10668066599999999</v>
      </c>
      <c r="V72" s="6">
        <v>25.345893365240002</v>
      </c>
      <c r="W72" s="6">
        <v>56.156366551000005</v>
      </c>
      <c r="X72" s="6" t="s">
        <v>434</v>
      </c>
      <c r="Y72" s="6" t="s">
        <v>434</v>
      </c>
      <c r="Z72" s="6" t="s">
        <v>434</v>
      </c>
      <c r="AA72" s="6" t="s">
        <v>434</v>
      </c>
      <c r="AB72" s="6">
        <v>8.7307485347559997</v>
      </c>
      <c r="AC72" s="6">
        <v>0.14105556</v>
      </c>
      <c r="AD72" s="6">
        <v>25.636805472500001</v>
      </c>
      <c r="AE72" s="60"/>
      <c r="AF72" s="26" t="s">
        <v>431</v>
      </c>
      <c r="AG72" s="26" t="s">
        <v>431</v>
      </c>
      <c r="AH72" s="26" t="s">
        <v>431</v>
      </c>
      <c r="AI72" s="26" t="s">
        <v>431</v>
      </c>
      <c r="AJ72" s="26" t="s">
        <v>431</v>
      </c>
      <c r="AK72" s="26">
        <v>14299.997517000002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0.220049244</v>
      </c>
      <c r="J73" s="6">
        <v>0.31173643000000001</v>
      </c>
      <c r="K73" s="6">
        <v>0.36674874000000002</v>
      </c>
      <c r="L73" s="6">
        <v>2.2004923999999999E-2</v>
      </c>
      <c r="M73" s="6" t="s">
        <v>431</v>
      </c>
      <c r="N73" s="6">
        <v>0.17497770300000001</v>
      </c>
      <c r="O73" s="6">
        <v>5.3147430000000002E-3</v>
      </c>
      <c r="P73" s="6" t="s">
        <v>432</v>
      </c>
      <c r="Q73" s="6">
        <v>1.2401067999999999E-2</v>
      </c>
      <c r="R73" s="6">
        <v>3.4068869999999999E-3</v>
      </c>
      <c r="S73" s="6">
        <v>6.6774979999999996E-3</v>
      </c>
      <c r="T73" s="6">
        <v>1.635306E-3</v>
      </c>
      <c r="U73" s="6" t="s">
        <v>432</v>
      </c>
      <c r="V73" s="6">
        <v>0.84627066900000003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366.74874</v>
      </c>
      <c r="AL73" s="49" t="s">
        <v>184</v>
      </c>
    </row>
    <row r="74" spans="1:38" s="2" customFormat="1" ht="26.25" customHeight="1" thickBot="1" x14ac:dyDescent="0.25">
      <c r="A74" s="70" t="s">
        <v>53</v>
      </c>
      <c r="B74" s="70" t="s">
        <v>185</v>
      </c>
      <c r="C74" s="71" t="s">
        <v>186</v>
      </c>
      <c r="D74" s="72"/>
      <c r="E74" s="6">
        <v>0.34852301699999999</v>
      </c>
      <c r="F74" s="6" t="s">
        <v>431</v>
      </c>
      <c r="G74" s="6">
        <v>3.1542270000000001</v>
      </c>
      <c r="H74" s="6" t="s">
        <v>432</v>
      </c>
      <c r="I74" s="6">
        <v>0.31604021232000001</v>
      </c>
      <c r="J74" s="6">
        <v>0.7533358</v>
      </c>
      <c r="K74" s="6">
        <v>0.96564580909999997</v>
      </c>
      <c r="L74" s="6">
        <v>7.2689253833599999E-3</v>
      </c>
      <c r="M74" s="6">
        <v>41.822762040000001</v>
      </c>
      <c r="N74" s="6" t="s">
        <v>432</v>
      </c>
      <c r="O74" s="6" t="s">
        <v>432</v>
      </c>
      <c r="P74" s="6" t="s">
        <v>432</v>
      </c>
      <c r="Q74" s="6" t="s">
        <v>432</v>
      </c>
      <c r="R74" s="6" t="s">
        <v>432</v>
      </c>
      <c r="S74" s="6" t="s">
        <v>432</v>
      </c>
      <c r="T74" s="6" t="s">
        <v>431</v>
      </c>
      <c r="U74" s="6" t="s">
        <v>432</v>
      </c>
      <c r="V74" s="6" t="s">
        <v>431</v>
      </c>
      <c r="W74" s="6">
        <v>9.37195</v>
      </c>
      <c r="X74" s="6">
        <v>1.0715754454999999</v>
      </c>
      <c r="Y74" s="6">
        <v>1.0600125579999999</v>
      </c>
      <c r="Z74" s="6">
        <v>1.0600125579999999</v>
      </c>
      <c r="AA74" s="6">
        <v>0.13130437119999999</v>
      </c>
      <c r="AB74" s="6">
        <v>3.3229049327000002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0.86731499999999995</v>
      </c>
      <c r="H76" s="6" t="s">
        <v>432</v>
      </c>
      <c r="I76" s="6">
        <v>1.387704E-3</v>
      </c>
      <c r="J76" s="6">
        <v>2.775408E-3</v>
      </c>
      <c r="K76" s="6">
        <v>3.469261E-3</v>
      </c>
      <c r="L76" s="6" t="s">
        <v>432</v>
      </c>
      <c r="M76" s="6" t="s">
        <v>432</v>
      </c>
      <c r="N76" s="6">
        <v>0.19080930099999999</v>
      </c>
      <c r="O76" s="6">
        <v>8.6731499999999993E-3</v>
      </c>
      <c r="P76" s="6" t="s">
        <v>432</v>
      </c>
      <c r="Q76" s="6">
        <v>5.2038899999999999E-2</v>
      </c>
      <c r="R76" s="6" t="s">
        <v>432</v>
      </c>
      <c r="S76" s="6" t="s">
        <v>432</v>
      </c>
      <c r="T76" s="6" t="s">
        <v>432</v>
      </c>
      <c r="U76" s="6" t="s">
        <v>432</v>
      </c>
      <c r="V76" s="6">
        <v>8.6731499999999993E-3</v>
      </c>
      <c r="W76" s="6">
        <v>0.55508159999999995</v>
      </c>
      <c r="X76" s="6" t="s">
        <v>432</v>
      </c>
      <c r="Y76" s="6" t="s">
        <v>432</v>
      </c>
      <c r="Z76" s="6" t="s">
        <v>432</v>
      </c>
      <c r="AA76" s="6" t="s">
        <v>432</v>
      </c>
      <c r="AB76" s="6" t="s">
        <v>432</v>
      </c>
      <c r="AC76" s="6" t="s">
        <v>432</v>
      </c>
      <c r="AD76" s="6">
        <v>4.5100000000000001E-4</v>
      </c>
      <c r="AE76" s="60"/>
      <c r="AF76" s="26" t="s">
        <v>431</v>
      </c>
      <c r="AG76" s="26" t="s">
        <v>431</v>
      </c>
      <c r="AH76" s="26" t="s">
        <v>431</v>
      </c>
      <c r="AI76" s="26" t="s">
        <v>431</v>
      </c>
      <c r="AJ76" s="26" t="s">
        <v>431</v>
      </c>
      <c r="AK76" s="26">
        <v>173.46299999999999</v>
      </c>
      <c r="AL76" s="49" t="s">
        <v>193</v>
      </c>
    </row>
    <row r="77" spans="1:38" s="2" customFormat="1" ht="26.25" customHeight="1" thickBot="1" x14ac:dyDescent="0.25">
      <c r="A77" s="70" t="s">
        <v>53</v>
      </c>
      <c r="B77" s="70" t="s">
        <v>194</v>
      </c>
      <c r="C77" s="71" t="s">
        <v>195</v>
      </c>
      <c r="D77" s="72"/>
      <c r="E77" s="6" t="s">
        <v>432</v>
      </c>
      <c r="F77" s="6" t="s">
        <v>432</v>
      </c>
      <c r="G77" s="6">
        <v>0.75741099599999995</v>
      </c>
      <c r="H77" s="6" t="s">
        <v>432</v>
      </c>
      <c r="I77" s="6">
        <v>8.3624130960000004E-3</v>
      </c>
      <c r="J77" s="6">
        <v>9.1386576840000004E-3</v>
      </c>
      <c r="K77" s="6">
        <v>1.0405390271999999E-2</v>
      </c>
      <c r="L77" s="6" t="s">
        <v>432</v>
      </c>
      <c r="M77" s="6" t="s">
        <v>432</v>
      </c>
      <c r="N77" s="6">
        <v>0.17387254620000001</v>
      </c>
      <c r="O77" s="6">
        <v>4.1527525080000002E-2</v>
      </c>
      <c r="P77" s="6">
        <v>0.29443567829400003</v>
      </c>
      <c r="Q77" s="6">
        <v>2.8575658799999998E-3</v>
      </c>
      <c r="R77" s="6" t="s">
        <v>432</v>
      </c>
      <c r="S77" s="6" t="s">
        <v>432</v>
      </c>
      <c r="T77" s="6" t="s">
        <v>432</v>
      </c>
      <c r="U77" s="6" t="s">
        <v>432</v>
      </c>
      <c r="V77" s="6">
        <v>3.3097097639999999</v>
      </c>
      <c r="W77" s="6">
        <v>2.9287009799999999</v>
      </c>
      <c r="X77" s="6" t="s">
        <v>432</v>
      </c>
      <c r="Y77" s="6" t="s">
        <v>432</v>
      </c>
      <c r="Z77" s="6" t="s">
        <v>432</v>
      </c>
      <c r="AA77" s="6" t="s">
        <v>432</v>
      </c>
      <c r="AB77" s="6" t="s">
        <v>432</v>
      </c>
      <c r="AC77" s="6" t="s">
        <v>432</v>
      </c>
      <c r="AD77" s="6">
        <v>7.8410390560000002E-4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1.18048</v>
      </c>
      <c r="H78" s="6" t="s">
        <v>432</v>
      </c>
      <c r="I78" s="6">
        <v>1.7198461540000001E-2</v>
      </c>
      <c r="J78" s="6">
        <v>2.24E-2</v>
      </c>
      <c r="K78" s="6">
        <v>4.8680000000000001E-2</v>
      </c>
      <c r="L78" s="6">
        <v>1.7198462000000001E-5</v>
      </c>
      <c r="M78" s="6" t="s">
        <v>432</v>
      </c>
      <c r="N78" s="6">
        <v>1.2609999999999999</v>
      </c>
      <c r="O78" s="6">
        <v>0.13220000000000001</v>
      </c>
      <c r="P78" s="6">
        <v>2.0899999999999998E-3</v>
      </c>
      <c r="Q78" s="6">
        <v>0.44800000000000001</v>
      </c>
      <c r="R78" s="6">
        <v>4.7098380000000004</v>
      </c>
      <c r="S78" s="6">
        <v>2.6619999999999999</v>
      </c>
      <c r="T78" s="6">
        <v>0.14082</v>
      </c>
      <c r="U78" s="6" t="s">
        <v>432</v>
      </c>
      <c r="V78" s="6">
        <v>1.1000000000000001</v>
      </c>
      <c r="W78" s="6">
        <v>0.70224277999999996</v>
      </c>
      <c r="X78" s="6" t="s">
        <v>432</v>
      </c>
      <c r="Y78" s="6" t="s">
        <v>432</v>
      </c>
      <c r="Z78" s="6" t="s">
        <v>432</v>
      </c>
      <c r="AA78" s="6" t="s">
        <v>432</v>
      </c>
      <c r="AB78" s="6" t="s">
        <v>432</v>
      </c>
      <c r="AC78" s="6" t="s">
        <v>432</v>
      </c>
      <c r="AD78" s="6">
        <v>5.1999999999999997E-5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49.396283828999998</v>
      </c>
      <c r="G82" s="6" t="s">
        <v>431</v>
      </c>
      <c r="H82" s="6" t="s">
        <v>431</v>
      </c>
      <c r="I82" s="6" t="s">
        <v>432</v>
      </c>
      <c r="J82" s="6" t="s">
        <v>431</v>
      </c>
      <c r="K82" s="6" t="s">
        <v>431</v>
      </c>
      <c r="L82" s="6" t="s">
        <v>431</v>
      </c>
      <c r="M82" s="6" t="s">
        <v>431</v>
      </c>
      <c r="N82" s="6" t="s">
        <v>431</v>
      </c>
      <c r="O82" s="6" t="s">
        <v>431</v>
      </c>
      <c r="P82" s="6">
        <v>0.17037144600000001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0.44475193499999999</v>
      </c>
      <c r="G83" s="6" t="s">
        <v>432</v>
      </c>
      <c r="H83" s="6" t="s">
        <v>431</v>
      </c>
      <c r="I83" s="6">
        <v>2.6149842999999999E-2</v>
      </c>
      <c r="J83" s="6">
        <v>0.38153049900000002</v>
      </c>
      <c r="K83" s="6">
        <v>0.68161066299999995</v>
      </c>
      <c r="L83" s="6">
        <v>1.4905439999999999E-3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3.0343787000000001E-2</v>
      </c>
      <c r="G84" s="6" t="s">
        <v>431</v>
      </c>
      <c r="H84" s="6" t="s">
        <v>431</v>
      </c>
      <c r="I84" s="6">
        <v>1.8673098999999999E-2</v>
      </c>
      <c r="J84" s="6">
        <v>9.3365496000000006E-2</v>
      </c>
      <c r="K84" s="6">
        <v>0.373461985</v>
      </c>
      <c r="L84" s="6">
        <v>2.43E-6</v>
      </c>
      <c r="M84" s="6">
        <v>2.2174289999999999E-3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233413.74168429599</v>
      </c>
      <c r="AL84" s="49" t="s">
        <v>412</v>
      </c>
    </row>
    <row r="85" spans="1:38" s="2" customFormat="1" ht="26.25" customHeight="1" thickBot="1" x14ac:dyDescent="0.25">
      <c r="A85" s="70" t="s">
        <v>208</v>
      </c>
      <c r="B85" s="76" t="s">
        <v>215</v>
      </c>
      <c r="C85" s="82" t="s">
        <v>403</v>
      </c>
      <c r="D85" s="72"/>
      <c r="E85" s="6" t="s">
        <v>431</v>
      </c>
      <c r="F85" s="6">
        <v>67.037313426576006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412.25405754861174</v>
      </c>
      <c r="AL85" s="49" t="s">
        <v>216</v>
      </c>
    </row>
    <row r="86" spans="1:38" s="2" customFormat="1" ht="26.25" customHeight="1" thickBot="1" x14ac:dyDescent="0.25">
      <c r="A86" s="70" t="s">
        <v>208</v>
      </c>
      <c r="B86" s="76" t="s">
        <v>217</v>
      </c>
      <c r="C86" s="80" t="s">
        <v>218</v>
      </c>
      <c r="D86" s="72"/>
      <c r="E86" s="6" t="s">
        <v>431</v>
      </c>
      <c r="F86" s="6">
        <v>19.688233143187876</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0.25881083100000002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0.37546798722300001</v>
      </c>
      <c r="AL87" s="49" t="s">
        <v>219</v>
      </c>
    </row>
    <row r="88" spans="1:38" s="2" customFormat="1" ht="26.25" customHeight="1" thickBot="1" x14ac:dyDescent="0.25">
      <c r="A88" s="70" t="s">
        <v>208</v>
      </c>
      <c r="B88" s="76" t="s">
        <v>222</v>
      </c>
      <c r="C88" s="80" t="s">
        <v>223</v>
      </c>
      <c r="D88" s="72"/>
      <c r="E88" s="6" t="s">
        <v>432</v>
      </c>
      <c r="F88" s="6">
        <v>41.597556298000001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12.743650815000001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12.119298498211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1.4406580685101102E-3</v>
      </c>
      <c r="Y90" s="6">
        <v>7.2718931077176991E-4</v>
      </c>
      <c r="Z90" s="6">
        <v>7.2718931077176991E-4</v>
      </c>
      <c r="AA90" s="6">
        <v>7.2718931077176991E-4</v>
      </c>
      <c r="AB90" s="6">
        <v>3.6222260008254197E-3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0.14476791999999999</v>
      </c>
      <c r="F91" s="6">
        <v>0.38655856</v>
      </c>
      <c r="G91" s="6">
        <v>1.1690519999999999E-2</v>
      </c>
      <c r="H91" s="6">
        <v>0.33145000499999999</v>
      </c>
      <c r="I91" s="6">
        <v>2.3574831340000002</v>
      </c>
      <c r="J91" s="6">
        <v>2.5432152600000002</v>
      </c>
      <c r="K91" s="6">
        <v>2.5815771889999999</v>
      </c>
      <c r="L91" s="6">
        <v>0.97038977699999995</v>
      </c>
      <c r="M91" s="6">
        <v>4.4283755349999998</v>
      </c>
      <c r="N91" s="6">
        <v>3.0348900000000002E-3</v>
      </c>
      <c r="O91" s="6">
        <v>0.43129007800000002</v>
      </c>
      <c r="P91" s="6">
        <v>2.2399999999999999E-7</v>
      </c>
      <c r="Q91" s="6">
        <v>5.1429999999999997E-6</v>
      </c>
      <c r="R91" s="6">
        <v>6.0390000000000003E-5</v>
      </c>
      <c r="S91" s="6">
        <v>0.43300308700000001</v>
      </c>
      <c r="T91" s="6">
        <v>0.21575829999999999</v>
      </c>
      <c r="U91" s="6" t="s">
        <v>432</v>
      </c>
      <c r="V91" s="6">
        <v>0.21664864</v>
      </c>
      <c r="W91" s="6">
        <v>7.9867471104096994E-3</v>
      </c>
      <c r="X91" s="6">
        <v>8.865289292554767E-3</v>
      </c>
      <c r="Y91" s="6">
        <v>3.5940361996843651E-3</v>
      </c>
      <c r="Z91" s="6">
        <v>3.5940361996843651E-3</v>
      </c>
      <c r="AA91" s="6">
        <v>3.5940361996843651E-3</v>
      </c>
      <c r="AB91" s="6">
        <v>1.9647397891607861E-2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1.970321</v>
      </c>
      <c r="F92" s="6">
        <v>3.8736190000000001</v>
      </c>
      <c r="G92" s="6">
        <v>3.940642</v>
      </c>
      <c r="H92" s="6" t="s">
        <v>432</v>
      </c>
      <c r="I92" s="6">
        <v>0.59302500000000002</v>
      </c>
      <c r="J92" s="6">
        <v>0.79069999999999996</v>
      </c>
      <c r="K92" s="6">
        <v>0.988375</v>
      </c>
      <c r="L92" s="6">
        <v>1.5418650000000001E-2</v>
      </c>
      <c r="M92" s="6">
        <v>10.603455500000001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1949.1110000000001</v>
      </c>
      <c r="AL92" s="49" t="s">
        <v>231</v>
      </c>
    </row>
    <row r="93" spans="1:38" s="2" customFormat="1" ht="26.25" customHeight="1" thickBot="1" x14ac:dyDescent="0.25">
      <c r="A93" s="70" t="s">
        <v>53</v>
      </c>
      <c r="B93" s="74" t="s">
        <v>232</v>
      </c>
      <c r="C93" s="71" t="s">
        <v>405</v>
      </c>
      <c r="D93" s="77"/>
      <c r="E93" s="6" t="s">
        <v>431</v>
      </c>
      <c r="F93" s="6">
        <v>18.674422928999999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8237.3006746196261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0.46238532399999999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2013.223998821757</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6.7357418000000002E-2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0.86534961499999996</v>
      </c>
      <c r="F99" s="6">
        <v>22.092788586000001</v>
      </c>
      <c r="G99" s="6" t="s">
        <v>431</v>
      </c>
      <c r="H99" s="6">
        <v>30.668286049999999</v>
      </c>
      <c r="I99" s="6">
        <v>0.34179813999999997</v>
      </c>
      <c r="J99" s="6">
        <v>0.52520202000000005</v>
      </c>
      <c r="K99" s="6">
        <v>1.1504425199999999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833.654</v>
      </c>
      <c r="AL99" s="49" t="s">
        <v>245</v>
      </c>
    </row>
    <row r="100" spans="1:38" s="2" customFormat="1" ht="26.25" customHeight="1" thickBot="1" x14ac:dyDescent="0.25">
      <c r="A100" s="70" t="s">
        <v>243</v>
      </c>
      <c r="B100" s="70" t="s">
        <v>246</v>
      </c>
      <c r="C100" s="71" t="s">
        <v>408</v>
      </c>
      <c r="D100" s="84"/>
      <c r="E100" s="6">
        <v>1.01245177</v>
      </c>
      <c r="F100" s="6">
        <v>15.660176267000001</v>
      </c>
      <c r="G100" s="6" t="s">
        <v>431</v>
      </c>
      <c r="H100" s="6">
        <v>29.32625517</v>
      </c>
      <c r="I100" s="6">
        <v>0.298431</v>
      </c>
      <c r="J100" s="6">
        <v>0.4476465</v>
      </c>
      <c r="K100" s="6">
        <v>0.97819049999999996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4908.34500165795</v>
      </c>
      <c r="AL100" s="49" t="s">
        <v>245</v>
      </c>
    </row>
    <row r="101" spans="1:38" s="2" customFormat="1" ht="26.25" customHeight="1" thickBot="1" x14ac:dyDescent="0.25">
      <c r="A101" s="70" t="s">
        <v>243</v>
      </c>
      <c r="B101" s="70" t="s">
        <v>247</v>
      </c>
      <c r="C101" s="71" t="s">
        <v>248</v>
      </c>
      <c r="D101" s="84"/>
      <c r="E101" s="6">
        <v>0.33606179899999999</v>
      </c>
      <c r="F101" s="6">
        <v>1.31906123</v>
      </c>
      <c r="G101" s="6" t="s">
        <v>431</v>
      </c>
      <c r="H101" s="6">
        <v>9.0334552880000007</v>
      </c>
      <c r="I101" s="6">
        <v>8.5375400000000004E-2</v>
      </c>
      <c r="J101" s="6">
        <v>0.25612620000000003</v>
      </c>
      <c r="K101" s="6">
        <v>0.59762780000000004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16060.136</v>
      </c>
      <c r="AL101" s="49" t="s">
        <v>245</v>
      </c>
    </row>
    <row r="102" spans="1:38" s="2" customFormat="1" ht="26.25" customHeight="1" thickBot="1" x14ac:dyDescent="0.25">
      <c r="A102" s="70" t="s">
        <v>243</v>
      </c>
      <c r="B102" s="70" t="s">
        <v>249</v>
      </c>
      <c r="C102" s="71" t="s">
        <v>386</v>
      </c>
      <c r="D102" s="84"/>
      <c r="E102" s="6">
        <v>0.35865590600000002</v>
      </c>
      <c r="F102" s="6">
        <v>12.238711447</v>
      </c>
      <c r="G102" s="6" t="s">
        <v>431</v>
      </c>
      <c r="H102" s="6">
        <v>62.558290003000003</v>
      </c>
      <c r="I102" s="6">
        <v>0.156410144</v>
      </c>
      <c r="J102" s="6">
        <v>3.5100253499999998</v>
      </c>
      <c r="K102" s="6">
        <v>24.882004389999999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25046.175999999999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0.172029234</v>
      </c>
      <c r="F104" s="6">
        <v>0.550555715</v>
      </c>
      <c r="G104" s="6" t="s">
        <v>431</v>
      </c>
      <c r="H104" s="6">
        <v>4.1806793969999996</v>
      </c>
      <c r="I104" s="6">
        <v>2.7846360000000001E-2</v>
      </c>
      <c r="J104" s="6">
        <v>8.3539080000000002E-2</v>
      </c>
      <c r="K104" s="6">
        <v>0.19492451999999999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2359.08</v>
      </c>
      <c r="AL104" s="49" t="s">
        <v>245</v>
      </c>
    </row>
    <row r="105" spans="1:38" s="2" customFormat="1" ht="26.25" customHeight="1" thickBot="1" x14ac:dyDescent="0.25">
      <c r="A105" s="70" t="s">
        <v>243</v>
      </c>
      <c r="B105" s="70" t="s">
        <v>254</v>
      </c>
      <c r="C105" s="71" t="s">
        <v>255</v>
      </c>
      <c r="D105" s="84"/>
      <c r="E105" s="6">
        <v>0.18410210499999999</v>
      </c>
      <c r="F105" s="6">
        <v>1.082802292</v>
      </c>
      <c r="G105" s="6" t="s">
        <v>431</v>
      </c>
      <c r="H105" s="6">
        <v>4.8878556629999999</v>
      </c>
      <c r="I105" s="6">
        <v>3.4112993000000001E-2</v>
      </c>
      <c r="J105" s="6">
        <v>5.3606134E-2</v>
      </c>
      <c r="K105" s="6">
        <v>0.116958834</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613.98500005102699</v>
      </c>
      <c r="AL105" s="49" t="s">
        <v>245</v>
      </c>
    </row>
    <row r="106" spans="1:38" s="2" customFormat="1" ht="26.25" customHeight="1" thickBot="1" x14ac:dyDescent="0.25">
      <c r="A106" s="70" t="s">
        <v>243</v>
      </c>
      <c r="B106" s="70" t="s">
        <v>256</v>
      </c>
      <c r="C106" s="71" t="s">
        <v>257</v>
      </c>
      <c r="D106" s="84"/>
      <c r="E106" s="6">
        <v>1.6900120000000001E-3</v>
      </c>
      <c r="F106" s="6">
        <v>5.6141467E-2</v>
      </c>
      <c r="G106" s="6" t="s">
        <v>431</v>
      </c>
      <c r="H106" s="6">
        <v>6.5621202000000003E-2</v>
      </c>
      <c r="I106" s="6">
        <v>1.1234870000000001E-3</v>
      </c>
      <c r="J106" s="6">
        <v>1.797564E-3</v>
      </c>
      <c r="K106" s="6">
        <v>3.8198350000000002E-3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42.06</v>
      </c>
      <c r="AL106" s="49" t="s">
        <v>245</v>
      </c>
    </row>
    <row r="107" spans="1:38" s="2" customFormat="1" ht="26.25" customHeight="1" thickBot="1" x14ac:dyDescent="0.25">
      <c r="A107" s="70" t="s">
        <v>243</v>
      </c>
      <c r="B107" s="70" t="s">
        <v>258</v>
      </c>
      <c r="C107" s="71" t="s">
        <v>379</v>
      </c>
      <c r="D107" s="84"/>
      <c r="E107" s="6">
        <v>0.52311963500000003</v>
      </c>
      <c r="F107" s="6">
        <v>1.769887341</v>
      </c>
      <c r="G107" s="6" t="s">
        <v>431</v>
      </c>
      <c r="H107" s="6">
        <v>6.3832762499999998</v>
      </c>
      <c r="I107" s="6">
        <v>0.13019087100000001</v>
      </c>
      <c r="J107" s="6">
        <v>1.7358782800000001</v>
      </c>
      <c r="K107" s="6">
        <v>8.2454218299999997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43396.957000000002</v>
      </c>
      <c r="AL107" s="49" t="s">
        <v>245</v>
      </c>
    </row>
    <row r="108" spans="1:38" s="2" customFormat="1" ht="26.25" customHeight="1" thickBot="1" x14ac:dyDescent="0.25">
      <c r="A108" s="70" t="s">
        <v>243</v>
      </c>
      <c r="B108" s="70" t="s">
        <v>259</v>
      </c>
      <c r="C108" s="71" t="s">
        <v>380</v>
      </c>
      <c r="D108" s="84"/>
      <c r="E108" s="6">
        <v>0.95111152099999996</v>
      </c>
      <c r="F108" s="6">
        <v>12.433267950999999</v>
      </c>
      <c r="G108" s="6" t="s">
        <v>431</v>
      </c>
      <c r="H108" s="6">
        <v>20.038174507000001</v>
      </c>
      <c r="I108" s="6">
        <v>0.14969861400000001</v>
      </c>
      <c r="J108" s="6">
        <v>1.49698614</v>
      </c>
      <c r="K108" s="6">
        <v>2.9939722799999999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74849.307000000001</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0.48997703399999998</v>
      </c>
      <c r="F110" s="6">
        <v>4.0747243959999997</v>
      </c>
      <c r="G110" s="6" t="s">
        <v>431</v>
      </c>
      <c r="H110" s="6">
        <v>14.147205797</v>
      </c>
      <c r="I110" s="6">
        <v>0.40506681999999999</v>
      </c>
      <c r="J110" s="6">
        <v>2.2278675099999998</v>
      </c>
      <c r="K110" s="6">
        <v>2.2278675099999998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20253.341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38.313498727999999</v>
      </c>
      <c r="F112" s="6" t="s">
        <v>431</v>
      </c>
      <c r="G112" s="6" t="s">
        <v>431</v>
      </c>
      <c r="H112" s="6">
        <v>72.433319612000005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957837468.1513797</v>
      </c>
      <c r="AL112" s="49" t="s">
        <v>418</v>
      </c>
    </row>
    <row r="113" spans="1:38" s="2" customFormat="1" ht="26.25" customHeight="1" thickBot="1" x14ac:dyDescent="0.25">
      <c r="A113" s="70" t="s">
        <v>263</v>
      </c>
      <c r="B113" s="85" t="s">
        <v>266</v>
      </c>
      <c r="C113" s="86" t="s">
        <v>267</v>
      </c>
      <c r="D113" s="72"/>
      <c r="E113" s="6">
        <v>16.004448348</v>
      </c>
      <c r="F113" s="6">
        <v>66.987060631000006</v>
      </c>
      <c r="G113" s="6" t="s">
        <v>431</v>
      </c>
      <c r="H113" s="6">
        <v>116.161014032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0.47971378599999998</v>
      </c>
      <c r="F114" s="6" t="s">
        <v>431</v>
      </c>
      <c r="G114" s="6" t="s">
        <v>431</v>
      </c>
      <c r="H114" s="6">
        <v>1.5590698140000001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0.53831532999999998</v>
      </c>
      <c r="F115" s="6" t="s">
        <v>431</v>
      </c>
      <c r="G115" s="6" t="s">
        <v>431</v>
      </c>
      <c r="H115" s="6">
        <v>1.0766306699999999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11.028575958999999</v>
      </c>
      <c r="F116" s="6">
        <v>1.283839274</v>
      </c>
      <c r="G116" s="6" t="s">
        <v>431</v>
      </c>
      <c r="H116" s="6">
        <v>30.373061309000001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1.014980591</v>
      </c>
      <c r="J119" s="6">
        <v>26.389495346</v>
      </c>
      <c r="K119" s="6">
        <v>26.389495346</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9.7101183249999998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6.2089790000000002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0.39604713000000002</v>
      </c>
      <c r="F123" s="6">
        <v>8.6097203999999997E-2</v>
      </c>
      <c r="G123" s="6">
        <v>8.6097203999999997E-2</v>
      </c>
      <c r="H123" s="6">
        <v>0.413266574</v>
      </c>
      <c r="I123" s="6">
        <v>0.92984978699999998</v>
      </c>
      <c r="J123" s="6">
        <v>0.98150810899999996</v>
      </c>
      <c r="K123" s="6">
        <v>0.99872754799999997</v>
      </c>
      <c r="L123" s="6">
        <v>8.6097203999999997E-2</v>
      </c>
      <c r="M123" s="6">
        <v>11.485366792000001</v>
      </c>
      <c r="N123" s="6">
        <v>1.8941383999999999E-2</v>
      </c>
      <c r="O123" s="6">
        <v>0.15153107299999999</v>
      </c>
      <c r="P123" s="6">
        <v>2.4107215000000001E-2</v>
      </c>
      <c r="Q123" s="6">
        <v>1.102043E-3</v>
      </c>
      <c r="R123" s="6">
        <v>1.3775554000000001E-2</v>
      </c>
      <c r="S123" s="6">
        <v>1.2570191E-2</v>
      </c>
      <c r="T123" s="6">
        <v>8.9541099999999995E-3</v>
      </c>
      <c r="U123" s="6">
        <v>3.443888E-3</v>
      </c>
      <c r="V123" s="6">
        <v>9.6428868000000001E-2</v>
      </c>
      <c r="W123" s="6">
        <v>8.60972023533597E-2</v>
      </c>
      <c r="X123" s="6">
        <v>6.7672401049740719E-2</v>
      </c>
      <c r="Y123" s="6">
        <v>0.18889726196327117</v>
      </c>
      <c r="Z123" s="6">
        <v>8.0586981402744673E-2</v>
      </c>
      <c r="AA123" s="6">
        <v>5.7857319981457711E-2</v>
      </c>
      <c r="AB123" s="6">
        <v>0.39501396439721426</v>
      </c>
      <c r="AC123" s="6" t="s">
        <v>431</v>
      </c>
      <c r="AD123" s="6" t="s">
        <v>431</v>
      </c>
      <c r="AE123" s="60"/>
      <c r="AF123" s="26" t="s">
        <v>431</v>
      </c>
      <c r="AG123" s="26" t="s">
        <v>431</v>
      </c>
      <c r="AH123" s="26" t="s">
        <v>431</v>
      </c>
      <c r="AI123" s="26" t="s">
        <v>431</v>
      </c>
      <c r="AJ123" s="26" t="s">
        <v>431</v>
      </c>
      <c r="AK123" s="26">
        <v>13032.478031917264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1.4996929000000001E-2</v>
      </c>
      <c r="F125" s="6">
        <v>3.905649897</v>
      </c>
      <c r="G125" s="6" t="s">
        <v>431</v>
      </c>
      <c r="H125" s="6" t="s">
        <v>432</v>
      </c>
      <c r="I125" s="6">
        <v>6.6259919999999998E-3</v>
      </c>
      <c r="J125" s="6">
        <v>8.8265549999999998E-3</v>
      </c>
      <c r="K125" s="6">
        <v>1.1713324000000001E-2</v>
      </c>
      <c r="L125" s="6" t="s">
        <v>431</v>
      </c>
      <c r="M125" s="6">
        <v>0.27696960199999998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11831.009102960001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0.86304312000000005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3596.0129999999999</v>
      </c>
      <c r="AL126" s="49" t="s">
        <v>424</v>
      </c>
    </row>
    <row r="127" spans="1:38" s="2" customFormat="1" ht="26.25" customHeight="1" thickBot="1" x14ac:dyDescent="0.25">
      <c r="A127" s="70" t="s">
        <v>288</v>
      </c>
      <c r="B127" s="70" t="s">
        <v>293</v>
      </c>
      <c r="C127" s="71" t="s">
        <v>294</v>
      </c>
      <c r="D127" s="72"/>
      <c r="E127" s="6">
        <v>5.1763649999999996E-3</v>
      </c>
      <c r="F127" s="6" t="s">
        <v>432</v>
      </c>
      <c r="G127" s="6" t="s">
        <v>432</v>
      </c>
      <c r="H127" s="6">
        <v>0.27506597199999999</v>
      </c>
      <c r="I127" s="6">
        <v>2.1522799999999999E-3</v>
      </c>
      <c r="J127" s="6">
        <v>2.1522799999999999E-3</v>
      </c>
      <c r="K127" s="6">
        <v>2.1522799999999999E-3</v>
      </c>
      <c r="L127" s="6" t="s">
        <v>432</v>
      </c>
      <c r="M127" s="6">
        <v>9.5599317000000003E-2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10.002398907840949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5.2721000000000001E-3</v>
      </c>
      <c r="F132" s="6">
        <v>2.4799959199999999E-2</v>
      </c>
      <c r="G132" s="6">
        <v>0.14761880099999999</v>
      </c>
      <c r="H132" s="6" t="s">
        <v>432</v>
      </c>
      <c r="I132" s="6">
        <v>2.3197230000000001E-3</v>
      </c>
      <c r="J132" s="6">
        <v>8.6462459999999998E-3</v>
      </c>
      <c r="K132" s="6">
        <v>0.10965968</v>
      </c>
      <c r="L132" s="6">
        <v>8.1191020000000004E-5</v>
      </c>
      <c r="M132" s="6">
        <v>3.2687020999999997E-2</v>
      </c>
      <c r="N132" s="6">
        <v>0.10544200099999999</v>
      </c>
      <c r="O132" s="6">
        <v>3.3741439999999998E-2</v>
      </c>
      <c r="P132" s="6">
        <v>4.8503310000000003E-3</v>
      </c>
      <c r="Q132" s="6">
        <v>9.9115490000000004E-3</v>
      </c>
      <c r="R132" s="6">
        <v>2.9523761999999999E-2</v>
      </c>
      <c r="S132" s="6">
        <v>8.4353599000000001E-2</v>
      </c>
      <c r="T132" s="6">
        <v>1.6870721000000002E-2</v>
      </c>
      <c r="U132" s="6">
        <v>3.16325E-4</v>
      </c>
      <c r="V132" s="6">
        <v>0.13918343899999999</v>
      </c>
      <c r="W132" s="6">
        <v>9.8061059999999998</v>
      </c>
      <c r="X132" s="6">
        <v>2.6887710000000001E-5</v>
      </c>
      <c r="Y132" s="6">
        <v>3.6904700000000001E-6</v>
      </c>
      <c r="Z132" s="6">
        <v>3.2159809999999997E-5</v>
      </c>
      <c r="AA132" s="6">
        <v>5.2720999999999999E-6</v>
      </c>
      <c r="AB132" s="6">
        <v>6.8010090000000001E-5</v>
      </c>
      <c r="AC132" s="6">
        <v>9.9110440000000008E-3</v>
      </c>
      <c r="AD132" s="6">
        <v>9.4893400000000006E-3</v>
      </c>
      <c r="AE132" s="60"/>
      <c r="AF132" s="26" t="s">
        <v>431</v>
      </c>
      <c r="AG132" s="26" t="s">
        <v>431</v>
      </c>
      <c r="AH132" s="26" t="s">
        <v>431</v>
      </c>
      <c r="AI132" s="26" t="s">
        <v>431</v>
      </c>
      <c r="AJ132" s="26" t="s">
        <v>431</v>
      </c>
      <c r="AK132" s="26">
        <v>52.720999999999997</v>
      </c>
      <c r="AL132" s="49" t="s">
        <v>414</v>
      </c>
    </row>
    <row r="133" spans="1:38" s="2" customFormat="1" ht="26.25" customHeight="1" thickBot="1" x14ac:dyDescent="0.25">
      <c r="A133" s="70" t="s">
        <v>288</v>
      </c>
      <c r="B133" s="74" t="s">
        <v>307</v>
      </c>
      <c r="C133" s="82" t="s">
        <v>308</v>
      </c>
      <c r="D133" s="72"/>
      <c r="E133" s="6">
        <v>9.1056606999999998E-2</v>
      </c>
      <c r="F133" s="6">
        <v>1.434835E-3</v>
      </c>
      <c r="G133" s="6">
        <v>1.2471996000000001E-2</v>
      </c>
      <c r="H133" s="6" t="s">
        <v>431</v>
      </c>
      <c r="I133" s="6">
        <v>3.8298939999999999E-3</v>
      </c>
      <c r="J133" s="6">
        <v>3.8298939999999999E-3</v>
      </c>
      <c r="K133" s="6">
        <v>4.2559319999999996E-3</v>
      </c>
      <c r="L133" s="6" t="s">
        <v>432</v>
      </c>
      <c r="M133" s="6" t="s">
        <v>434</v>
      </c>
      <c r="N133" s="6">
        <v>3.3144619999999998E-3</v>
      </c>
      <c r="O133" s="6">
        <v>5.5516599999999995E-4</v>
      </c>
      <c r="P133" s="6">
        <v>0.16445375500000001</v>
      </c>
      <c r="Q133" s="6">
        <v>1.5021590000000001E-3</v>
      </c>
      <c r="R133" s="6">
        <v>1.4966409999999999E-3</v>
      </c>
      <c r="S133" s="6">
        <v>1.37192E-3</v>
      </c>
      <c r="T133" s="6">
        <v>1.912742E-3</v>
      </c>
      <c r="U133" s="6">
        <v>2.1831519999999998E-3</v>
      </c>
      <c r="V133" s="6">
        <v>1.7672707999999999E-2</v>
      </c>
      <c r="W133" s="6">
        <v>2.9800344288342059E-3</v>
      </c>
      <c r="X133" s="6">
        <v>1.4569057207633897E-6</v>
      </c>
      <c r="Y133" s="6">
        <v>7.9577956414424543E-7</v>
      </c>
      <c r="Z133" s="6">
        <v>7.1079339709971432E-7</v>
      </c>
      <c r="AA133" s="6">
        <v>7.7149780213152221E-7</v>
      </c>
      <c r="AB133" s="6">
        <v>3.7349764841388715E-6</v>
      </c>
      <c r="AC133" s="6">
        <v>1.6556999999999999E-2</v>
      </c>
      <c r="AD133" s="6">
        <v>4.5249999999999999E-2</v>
      </c>
      <c r="AE133" s="60"/>
      <c r="AF133" s="26" t="s">
        <v>431</v>
      </c>
      <c r="AG133" s="26" t="s">
        <v>431</v>
      </c>
      <c r="AH133" s="26" t="s">
        <v>431</v>
      </c>
      <c r="AI133" s="26" t="s">
        <v>431</v>
      </c>
      <c r="AJ133" s="26" t="s">
        <v>431</v>
      </c>
      <c r="AK133" s="26">
        <v>110371.645512378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61.578128315000001</v>
      </c>
      <c r="F135" s="6">
        <v>12.340306276</v>
      </c>
      <c r="G135" s="6">
        <v>2.3446581910000002</v>
      </c>
      <c r="H135" s="6" t="s">
        <v>432</v>
      </c>
      <c r="I135" s="6">
        <v>56.888811924000002</v>
      </c>
      <c r="J135" s="6">
        <v>60.344097681000001</v>
      </c>
      <c r="K135" s="6">
        <v>61.454725244999999</v>
      </c>
      <c r="L135" s="6">
        <v>31.80096927</v>
      </c>
      <c r="M135" s="6">
        <v>775.95845856100004</v>
      </c>
      <c r="N135" s="6">
        <v>8.2680052049999997</v>
      </c>
      <c r="O135" s="6">
        <v>0.863821438</v>
      </c>
      <c r="P135" s="6" t="s">
        <v>432</v>
      </c>
      <c r="Q135" s="6">
        <v>0.49361224999999997</v>
      </c>
      <c r="R135" s="6">
        <v>0.12340306299999999</v>
      </c>
      <c r="S135" s="6">
        <v>1.727642879</v>
      </c>
      <c r="T135" s="6" t="s">
        <v>432</v>
      </c>
      <c r="U135" s="6">
        <v>0.37020919000000002</v>
      </c>
      <c r="V135" s="6">
        <v>222.74252825900001</v>
      </c>
      <c r="W135" s="6">
        <v>123.40306274771093</v>
      </c>
      <c r="X135" s="6">
        <v>6.9105784244502366E-2</v>
      </c>
      <c r="Y135" s="6">
        <v>0.12957334545844196</v>
      </c>
      <c r="Z135" s="6">
        <v>0.29369958303913507</v>
      </c>
      <c r="AA135" s="6" t="s">
        <v>432</v>
      </c>
      <c r="AB135" s="6">
        <v>0.49237871274207939</v>
      </c>
      <c r="AC135" s="6" t="s">
        <v>432</v>
      </c>
      <c r="AD135" s="6" t="s">
        <v>431</v>
      </c>
      <c r="AE135" s="60"/>
      <c r="AF135" s="26" t="s">
        <v>431</v>
      </c>
      <c r="AG135" s="26" t="s">
        <v>431</v>
      </c>
      <c r="AH135" s="26" t="s">
        <v>431</v>
      </c>
      <c r="AI135" s="26" t="s">
        <v>431</v>
      </c>
      <c r="AJ135" s="26" t="s">
        <v>431</v>
      </c>
      <c r="AK135" s="26">
        <v>8638.2230305627963</v>
      </c>
      <c r="AL135" s="49" t="s">
        <v>412</v>
      </c>
    </row>
    <row r="136" spans="1:38" s="2" customFormat="1" ht="26.25" customHeight="1" thickBot="1" x14ac:dyDescent="0.25">
      <c r="A136" s="70" t="s">
        <v>288</v>
      </c>
      <c r="B136" s="70" t="s">
        <v>313</v>
      </c>
      <c r="C136" s="71" t="s">
        <v>314</v>
      </c>
      <c r="D136" s="72"/>
      <c r="E136" s="6">
        <v>6.8808209999999996E-3</v>
      </c>
      <c r="F136" s="6">
        <v>7.1602714999999997E-2</v>
      </c>
      <c r="G136" s="6" t="s">
        <v>431</v>
      </c>
      <c r="H136" s="6" t="s">
        <v>432</v>
      </c>
      <c r="I136" s="6">
        <v>2.8581909999999999E-3</v>
      </c>
      <c r="J136" s="6">
        <v>2.8581909999999999E-3</v>
      </c>
      <c r="K136" s="6">
        <v>2.8581909999999999E-3</v>
      </c>
      <c r="L136" s="6" t="s">
        <v>432</v>
      </c>
      <c r="M136" s="6">
        <v>0.12703054599999999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1455.8991068765961</v>
      </c>
      <c r="AL136" s="49" t="s">
        <v>416</v>
      </c>
    </row>
    <row r="137" spans="1:38" s="2" customFormat="1" ht="26.25" customHeight="1" thickBot="1" x14ac:dyDescent="0.25">
      <c r="A137" s="70" t="s">
        <v>288</v>
      </c>
      <c r="B137" s="70" t="s">
        <v>315</v>
      </c>
      <c r="C137" s="71" t="s">
        <v>316</v>
      </c>
      <c r="D137" s="72"/>
      <c r="E137" s="6">
        <v>2.7386540000000001E-3</v>
      </c>
      <c r="F137" s="6">
        <v>2.2330462634999999E-2</v>
      </c>
      <c r="G137" s="6" t="s">
        <v>431</v>
      </c>
      <c r="H137" s="6" t="s">
        <v>432</v>
      </c>
      <c r="I137" s="6">
        <v>1.1387039999999999E-3</v>
      </c>
      <c r="J137" s="6">
        <v>1.1387039999999999E-3</v>
      </c>
      <c r="K137" s="6">
        <v>1.1387039999999999E-3</v>
      </c>
      <c r="L137" s="6" t="s">
        <v>432</v>
      </c>
      <c r="M137" s="6">
        <v>5.0578628E-2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5283.72</v>
      </c>
      <c r="AL137" s="49" t="s">
        <v>416</v>
      </c>
    </row>
    <row r="138" spans="1:38" s="2" customFormat="1" ht="26.25" customHeight="1" thickBot="1" x14ac:dyDescent="0.25">
      <c r="A138" s="74" t="s">
        <v>288</v>
      </c>
      <c r="B138" s="74" t="s">
        <v>317</v>
      </c>
      <c r="C138" s="76" t="s">
        <v>318</v>
      </c>
      <c r="D138" s="73"/>
      <c r="E138" s="6" t="s">
        <v>431</v>
      </c>
      <c r="F138" s="6" t="s">
        <v>432</v>
      </c>
      <c r="G138" s="6" t="s">
        <v>431</v>
      </c>
      <c r="H138" s="6">
        <v>3.1458663929999999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8.3254479999999992E-3</v>
      </c>
      <c r="G139" s="6" t="s">
        <v>432</v>
      </c>
      <c r="H139" s="6">
        <v>9.9830800000000005E-4</v>
      </c>
      <c r="I139" s="6">
        <v>1.2860063070000001</v>
      </c>
      <c r="J139" s="6">
        <v>1.2860063070000001</v>
      </c>
      <c r="K139" s="6">
        <v>1.2860063070000001</v>
      </c>
      <c r="L139" s="6" t="s">
        <v>433</v>
      </c>
      <c r="M139" s="6" t="s">
        <v>432</v>
      </c>
      <c r="N139" s="6">
        <v>3.6943190000000002E-3</v>
      </c>
      <c r="O139" s="6">
        <v>7.4107330000000001E-3</v>
      </c>
      <c r="P139" s="6">
        <v>7.4107330000000001E-3</v>
      </c>
      <c r="Q139" s="6">
        <v>1.1717738E-2</v>
      </c>
      <c r="R139" s="6">
        <v>1.117954E-2</v>
      </c>
      <c r="S139" s="6">
        <v>2.6148035E-2</v>
      </c>
      <c r="T139" s="6" t="s">
        <v>432</v>
      </c>
      <c r="U139" s="6" t="s">
        <v>432</v>
      </c>
      <c r="V139" s="6" t="s">
        <v>432</v>
      </c>
      <c r="W139" s="6">
        <v>13.198956724288495</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416.27242000000001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830.33726945867681</v>
      </c>
      <c r="F141" s="20">
        <f t="shared" ref="F141:AD141" si="0">SUM(F14:F140)</f>
        <v>530.58254905267916</v>
      </c>
      <c r="G141" s="20">
        <f t="shared" si="0"/>
        <v>221.40898681838152</v>
      </c>
      <c r="H141" s="20">
        <f t="shared" si="0"/>
        <v>421.79353464012257</v>
      </c>
      <c r="I141" s="20">
        <f t="shared" si="0"/>
        <v>154.432572089145</v>
      </c>
      <c r="J141" s="20">
        <f t="shared" si="0"/>
        <v>209.76038015884509</v>
      </c>
      <c r="K141" s="20">
        <f t="shared" si="0"/>
        <v>265.00605790107966</v>
      </c>
      <c r="L141" s="20">
        <f t="shared" si="0"/>
        <v>55.507425041232253</v>
      </c>
      <c r="M141" s="20">
        <f t="shared" si="0"/>
        <v>1897.0533232778505</v>
      </c>
      <c r="N141" s="20">
        <f t="shared" si="0"/>
        <v>101.20269822860865</v>
      </c>
      <c r="O141" s="20">
        <f t="shared" si="0"/>
        <v>6.8369578625916905</v>
      </c>
      <c r="P141" s="20">
        <f t="shared" si="0"/>
        <v>4.081372946841344</v>
      </c>
      <c r="Q141" s="20">
        <f t="shared" si="0"/>
        <v>5.1122723182611836</v>
      </c>
      <c r="R141" s="20">
        <f>SUM(R14:R140)</f>
        <v>22.172538941060793</v>
      </c>
      <c r="S141" s="20">
        <f t="shared" si="0"/>
        <v>110.72130757227866</v>
      </c>
      <c r="T141" s="20">
        <f t="shared" si="0"/>
        <v>54.559529893170051</v>
      </c>
      <c r="U141" s="20">
        <f t="shared" si="0"/>
        <v>6.0842831438575722</v>
      </c>
      <c r="V141" s="20">
        <f t="shared" si="0"/>
        <v>411.98077354430711</v>
      </c>
      <c r="W141" s="20">
        <f t="shared" si="0"/>
        <v>301.8828065184419</v>
      </c>
      <c r="X141" s="20">
        <f t="shared" si="0"/>
        <v>16.84410122581497</v>
      </c>
      <c r="Y141" s="20">
        <f t="shared" si="0"/>
        <v>15.780934230454063</v>
      </c>
      <c r="Z141" s="20">
        <f t="shared" si="0"/>
        <v>7.2234537533469672</v>
      </c>
      <c r="AA141" s="20">
        <f t="shared" si="0"/>
        <v>8.6300442452154478</v>
      </c>
      <c r="AB141" s="20">
        <f t="shared" si="0"/>
        <v>57.209281990230735</v>
      </c>
      <c r="AC141" s="20">
        <f t="shared" si="0"/>
        <v>7.7586941744887747</v>
      </c>
      <c r="AD141" s="20">
        <f t="shared" si="0"/>
        <v>30.292802669136499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830.33726945867681</v>
      </c>
      <c r="F152" s="14">
        <f t="shared" ref="F152:AD152" si="1">SUM(F$141, F$151, IF(AND(ISNUMBER(SEARCH($B$4,"AT|BE|CH|GB|IE|LT|LU|NL")),SUM(F$143:F$149)&gt;0),SUM(F$143:F$149)-SUM(F$27:F$33),0))</f>
        <v>530.58254905267916</v>
      </c>
      <c r="G152" s="14">
        <f t="shared" si="1"/>
        <v>221.40898681838152</v>
      </c>
      <c r="H152" s="14">
        <f t="shared" si="1"/>
        <v>421.79353464012257</v>
      </c>
      <c r="I152" s="14">
        <f t="shared" si="1"/>
        <v>154.432572089145</v>
      </c>
      <c r="J152" s="14">
        <f t="shared" si="1"/>
        <v>209.76038015884509</v>
      </c>
      <c r="K152" s="14">
        <f t="shared" si="1"/>
        <v>265.00605790107966</v>
      </c>
      <c r="L152" s="14">
        <f t="shared" si="1"/>
        <v>55.507425041232253</v>
      </c>
      <c r="M152" s="14">
        <f t="shared" si="1"/>
        <v>1897.0533232778505</v>
      </c>
      <c r="N152" s="14">
        <f t="shared" si="1"/>
        <v>101.20269822860865</v>
      </c>
      <c r="O152" s="14">
        <f t="shared" si="1"/>
        <v>6.8369578625916905</v>
      </c>
      <c r="P152" s="14">
        <f t="shared" si="1"/>
        <v>4.081372946841344</v>
      </c>
      <c r="Q152" s="14">
        <f t="shared" si="1"/>
        <v>5.1122723182611836</v>
      </c>
      <c r="R152" s="14">
        <f t="shared" si="1"/>
        <v>22.172538941060793</v>
      </c>
      <c r="S152" s="14">
        <f t="shared" si="1"/>
        <v>110.72130757227866</v>
      </c>
      <c r="T152" s="14">
        <f t="shared" si="1"/>
        <v>54.559529893170051</v>
      </c>
      <c r="U152" s="14">
        <f t="shared" si="1"/>
        <v>6.0842831438575722</v>
      </c>
      <c r="V152" s="14">
        <f t="shared" si="1"/>
        <v>411.98077354430711</v>
      </c>
      <c r="W152" s="14">
        <f t="shared" si="1"/>
        <v>301.8828065184419</v>
      </c>
      <c r="X152" s="14">
        <f t="shared" si="1"/>
        <v>16.84410122581497</v>
      </c>
      <c r="Y152" s="14">
        <f t="shared" si="1"/>
        <v>15.780934230454063</v>
      </c>
      <c r="Z152" s="14">
        <f t="shared" si="1"/>
        <v>7.2234537533469672</v>
      </c>
      <c r="AA152" s="14">
        <f t="shared" si="1"/>
        <v>8.6300442452154478</v>
      </c>
      <c r="AB152" s="14">
        <f t="shared" si="1"/>
        <v>57.209281990230735</v>
      </c>
      <c r="AC152" s="14">
        <f t="shared" si="1"/>
        <v>7.7586941744887747</v>
      </c>
      <c r="AD152" s="14">
        <f t="shared" si="1"/>
        <v>30.292802669136499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830.33726945867681</v>
      </c>
      <c r="F154" s="14">
        <f>SUM(F$141, F$153, -1 * IF(OR($B$6=2005,$B$6&gt;=2020),SUM(F$99:F$122),0), IF(AND(ISNUMBER(SEARCH($B$4,"AT|BE|CH|GB|IE|LT|LU|NL")),SUM(F$143:F$149)&gt;0),SUM(F$143:F$149)-SUM(F$27:F$33),0))</f>
        <v>530.58254905267916</v>
      </c>
      <c r="G154" s="14">
        <f>SUM(G$141, G$153, IF(AND(ISNUMBER(SEARCH($B$4,"AT|BE|CH|GB|IE|LT|LU|NL")),SUM(G$143:G$149)&gt;0),SUM(G$143:G$149)-SUM(G$27:G$33),0))</f>
        <v>221.40898681838152</v>
      </c>
      <c r="H154" s="14">
        <f>SUM(H$141, H$153, IF(AND(ISNUMBER(SEARCH($B$4,"AT|BE|CH|GB|IE|LT|LU|NL")),SUM(H$143:H$149)&gt;0),SUM(H$143:H$149)-SUM(H$27:H$33),0))</f>
        <v>421.79353464012257</v>
      </c>
      <c r="I154" s="14">
        <f t="shared" ref="I154:AD154" si="2">SUM(I$141, I$153, IF(AND(ISNUMBER(SEARCH($B$4,"AT|BE|CH|GB|IE|LT|LU|NL")),SUM(I$143:I$149)&gt;0),SUM(I$143:I$149)-SUM(I$27:I$33),0))</f>
        <v>154.432572089145</v>
      </c>
      <c r="J154" s="14">
        <f t="shared" si="2"/>
        <v>209.76038015884509</v>
      </c>
      <c r="K154" s="14">
        <f t="shared" si="2"/>
        <v>265.00605790107966</v>
      </c>
      <c r="L154" s="14">
        <f t="shared" si="2"/>
        <v>55.507425041232253</v>
      </c>
      <c r="M154" s="14">
        <f t="shared" si="2"/>
        <v>1897.0533232778505</v>
      </c>
      <c r="N154" s="14">
        <f t="shared" si="2"/>
        <v>101.20269822860865</v>
      </c>
      <c r="O154" s="14">
        <f t="shared" si="2"/>
        <v>6.8369578625916905</v>
      </c>
      <c r="P154" s="14">
        <f t="shared" si="2"/>
        <v>4.081372946841344</v>
      </c>
      <c r="Q154" s="14">
        <f t="shared" si="2"/>
        <v>5.1122723182611836</v>
      </c>
      <c r="R154" s="14">
        <f t="shared" si="2"/>
        <v>22.172538941060793</v>
      </c>
      <c r="S154" s="14">
        <f t="shared" si="2"/>
        <v>110.72130757227866</v>
      </c>
      <c r="T154" s="14">
        <f t="shared" si="2"/>
        <v>54.559529893170051</v>
      </c>
      <c r="U154" s="14">
        <f t="shared" si="2"/>
        <v>6.0842831438575722</v>
      </c>
      <c r="V154" s="14">
        <f t="shared" si="2"/>
        <v>411.98077354430711</v>
      </c>
      <c r="W154" s="14">
        <f t="shared" si="2"/>
        <v>301.8828065184419</v>
      </c>
      <c r="X154" s="14">
        <f t="shared" si="2"/>
        <v>16.84410122581497</v>
      </c>
      <c r="Y154" s="14">
        <f t="shared" si="2"/>
        <v>15.780934230454063</v>
      </c>
      <c r="Z154" s="14">
        <f t="shared" si="2"/>
        <v>7.2234537533469672</v>
      </c>
      <c r="AA154" s="14">
        <f t="shared" si="2"/>
        <v>8.6300442452154478</v>
      </c>
      <c r="AB154" s="14">
        <f t="shared" si="2"/>
        <v>57.209281990230735</v>
      </c>
      <c r="AC154" s="14">
        <f t="shared" si="2"/>
        <v>7.7586941744887747</v>
      </c>
      <c r="AD154" s="14">
        <f t="shared" si="2"/>
        <v>30.292802669136499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49.187624800429901</v>
      </c>
      <c r="F157" s="23">
        <v>0.92446648049597391</v>
      </c>
      <c r="G157" s="23">
        <v>2.6975859462629947</v>
      </c>
      <c r="H157" s="23" t="s">
        <v>432</v>
      </c>
      <c r="I157" s="23">
        <v>0.51803733802661556</v>
      </c>
      <c r="J157" s="23">
        <v>0.51803733802661556</v>
      </c>
      <c r="K157" s="23">
        <v>0.51803733802661556</v>
      </c>
      <c r="L157" s="23">
        <v>0.24864000202341713</v>
      </c>
      <c r="M157" s="23">
        <v>7.2139239170844531</v>
      </c>
      <c r="N157" s="23">
        <v>0.49097646178836518</v>
      </c>
      <c r="O157" s="23">
        <v>1.6657511822518403E-4</v>
      </c>
      <c r="P157" s="23">
        <v>7.356981753297148E-3</v>
      </c>
      <c r="Q157" s="23">
        <v>3.1921524640130282E-4</v>
      </c>
      <c r="R157" s="23">
        <v>3.884150067846566E-2</v>
      </c>
      <c r="S157" s="23">
        <v>2.3582774912235292E-2</v>
      </c>
      <c r="T157" s="23">
        <v>3.2050477112850094E-4</v>
      </c>
      <c r="U157" s="23">
        <v>3.1915077016494287E-4</v>
      </c>
      <c r="V157" s="23">
        <v>6.1051537933902313E-2</v>
      </c>
      <c r="W157" s="23" t="s">
        <v>432</v>
      </c>
      <c r="X157" s="23">
        <v>1.3844680545825609E-5</v>
      </c>
      <c r="Y157" s="23">
        <v>2.538191425642572E-5</v>
      </c>
      <c r="Z157" s="23">
        <v>8.6529253605379797E-6</v>
      </c>
      <c r="AA157" s="23">
        <v>6.6397109993554968E-3</v>
      </c>
      <c r="AB157" s="23">
        <v>6.6875905195182862E-3</v>
      </c>
      <c r="AC157" s="23" t="s">
        <v>431</v>
      </c>
      <c r="AD157" s="23" t="s">
        <v>431</v>
      </c>
      <c r="AE157" s="63"/>
      <c r="AF157" s="23">
        <v>138732.99186116099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6.8056269208325793</v>
      </c>
      <c r="F158" s="23">
        <v>0.30526075950680365</v>
      </c>
      <c r="G158" s="23">
        <v>0.38613782754002879</v>
      </c>
      <c r="H158" s="23" t="s">
        <v>432</v>
      </c>
      <c r="I158" s="23">
        <v>6.1433068253626481E-2</v>
      </c>
      <c r="J158" s="23">
        <v>6.1433068253626481E-2</v>
      </c>
      <c r="K158" s="23">
        <v>6.1433068253626481E-2</v>
      </c>
      <c r="L158" s="23">
        <v>2.9378539094728776E-2</v>
      </c>
      <c r="M158" s="23">
        <v>5.6659491390121</v>
      </c>
      <c r="N158" s="23">
        <v>2.7407380298947439</v>
      </c>
      <c r="O158" s="23">
        <v>2.4364493445660989E-5</v>
      </c>
      <c r="P158" s="23">
        <v>1.0756176531340584E-3</v>
      </c>
      <c r="Q158" s="23">
        <v>4.6398107823369847E-5</v>
      </c>
      <c r="R158" s="23">
        <v>5.5394840355613992E-3</v>
      </c>
      <c r="S158" s="23">
        <v>3.3656922518225836E-3</v>
      </c>
      <c r="T158" s="23">
        <v>5.3610218562899072E-5</v>
      </c>
      <c r="U158" s="23">
        <v>4.6037502286393386E-5</v>
      </c>
      <c r="V158" s="23">
        <v>8.7882033634951902E-3</v>
      </c>
      <c r="W158" s="23" t="s">
        <v>432</v>
      </c>
      <c r="X158" s="23">
        <v>7.8079273991690497E-5</v>
      </c>
      <c r="Y158" s="23">
        <v>1.431453352138633E-4</v>
      </c>
      <c r="Z158" s="23">
        <v>4.8799546354198873E-5</v>
      </c>
      <c r="AA158" s="23">
        <v>1.9382321735308976E-3</v>
      </c>
      <c r="AB158" s="23">
        <v>2.2082563290906502E-3</v>
      </c>
      <c r="AC158" s="23" t="s">
        <v>431</v>
      </c>
      <c r="AD158" s="23" t="s">
        <v>431</v>
      </c>
      <c r="AE158" s="63"/>
      <c r="AF158" s="23">
        <v>19858.516901730552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499.944398546</v>
      </c>
      <c r="F159" s="23">
        <v>17.153571206999999</v>
      </c>
      <c r="G159" s="23">
        <v>160.508020781</v>
      </c>
      <c r="H159" s="23">
        <v>4.4204271000000003E-2</v>
      </c>
      <c r="I159" s="23">
        <v>31.022588302999999</v>
      </c>
      <c r="J159" s="23">
        <v>34.294760529999998</v>
      </c>
      <c r="K159" s="23">
        <v>34.294760529999998</v>
      </c>
      <c r="L159" s="23">
        <v>3.9976296520000001</v>
      </c>
      <c r="M159" s="23">
        <v>46.730227601000003</v>
      </c>
      <c r="N159" s="23">
        <v>1.085004697</v>
      </c>
      <c r="O159" s="23">
        <v>0.11596260999999999</v>
      </c>
      <c r="P159" s="23">
        <v>0.136633217</v>
      </c>
      <c r="Q159" s="23">
        <v>2.6820238839999999</v>
      </c>
      <c r="R159" s="23">
        <v>3.8542595560000001</v>
      </c>
      <c r="S159" s="23">
        <v>1.262979125</v>
      </c>
      <c r="T159" s="23">
        <v>170.03722118499999</v>
      </c>
      <c r="U159" s="23">
        <v>0.221589912</v>
      </c>
      <c r="V159" s="23">
        <v>7.5778747470000001</v>
      </c>
      <c r="W159" s="23">
        <v>2.6166006466080503</v>
      </c>
      <c r="X159" s="23">
        <v>2.8473887264757667E-2</v>
      </c>
      <c r="Y159" s="23">
        <v>0.16877626302719531</v>
      </c>
      <c r="Z159" s="23">
        <v>0.11596260962038137</v>
      </c>
      <c r="AA159" s="23">
        <v>4.8565818346807892E-2</v>
      </c>
      <c r="AB159" s="23">
        <v>0.36177857825914223</v>
      </c>
      <c r="AC159" s="23">
        <v>0.82207600000000003</v>
      </c>
      <c r="AD159" s="23">
        <v>3.0496530000000002</v>
      </c>
      <c r="AE159" s="63"/>
      <c r="AF159" s="23">
        <v>258440.45139470397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5.784654776</v>
      </c>
      <c r="F163" s="25">
        <v>15.327818540999999</v>
      </c>
      <c r="G163" s="25">
        <v>1.1549721079999999</v>
      </c>
      <c r="H163" s="25">
        <v>1.296256114</v>
      </c>
      <c r="I163" s="25">
        <v>10.452533657</v>
      </c>
      <c r="J163" s="25">
        <v>12.775318916</v>
      </c>
      <c r="K163" s="25">
        <v>19.743674694999999</v>
      </c>
      <c r="L163" s="25">
        <v>0.94072802899999997</v>
      </c>
      <c r="M163" s="25">
        <v>166.06131123399999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2022-03-02T07:58:49Z</dcterms:modified>
</cp:coreProperties>
</file>