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<sst xmlns="http://schemas.openxmlformats.org/spreadsheetml/2006/main" count="3898" uniqueCount="436">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</sst>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42.610885170892232</v>
      </c>
      <c r="F14" s="6">
        <v>8.4210759803608646</v>
      </c>
      <c r="G14" s="6">
        <v>22.980244277855203</v>
      </c>
      <c r="H14" s="6">
        <v>1.3096792253392993</v>
      </c>
      <c r="I14" s="6">
        <v>2.8824149584407142</v>
      </c>
      <c r="J14" s="6">
        <v>3.5852492447785176</v>
      </c>
      <c r="K14" s="6">
        <v>4.7295821755505907</v>
      </c>
      <c r="L14" s="6">
        <v>9.0031448479682197E-2</v>
      </c>
      <c r="M14" s="6">
        <v>24.161628994345733</v>
      </c>
      <c r="N14" s="6">
        <v>0.76136145150888657</v>
      </c>
      <c r="O14" s="6">
        <v>0.29890690082173976</v>
      </c>
      <c r="P14" s="6">
        <v>0.62828537450738031</v>
      </c>
      <c r="Q14" s="6">
        <v>0.7196164484905313</v>
      </c>
      <c r="R14" s="6">
        <v>1.2605495211020115</v>
      </c>
      <c r="S14" s="6">
        <v>1.5500510303497375</v>
      </c>
      <c r="T14" s="6">
        <v>8.308959606855975</v>
      </c>
      <c r="U14" s="6">
        <v>0.36412410339558826</v>
      </c>
      <c r="V14" s="6">
        <v>4.6001684768406621</v>
      </c>
      <c r="W14" s="6">
        <v>1.8784906815653089</v>
      </c>
      <c r="X14" s="6">
        <v>0.26285965731227423</v>
      </c>
      <c r="Y14" s="6">
        <v>0.40847148230074426</v>
      </c>
      <c r="Z14" s="6">
        <v>0.13046375125745494</v>
      </c>
      <c r="AA14" s="6">
        <v>0.10497112800486751</v>
      </c>
      <c r="AB14" s="6">
        <v>0.9067660188138309</v>
      </c>
      <c r="AC14" s="6">
        <v>0.82094288910799995</v>
      </c>
      <c r="AD14" s="6">
        <v>2.6495600242161601E-2</v>
      </c>
      <c r="AE14" s="60"/>
      <c r="AF14" s="26">
        <v>12944.280301325696</v>
      </c>
      <c r="AG14" s="26">
        <v>135440.96256889001</v>
      </c>
      <c r="AH14" s="26">
        <v>366840.13706384884</v>
      </c>
      <c r="AI14" s="26">
        <v>46265.893170240219</v>
      </c>
      <c r="AJ14" s="26">
        <v>25976.893745230231</v>
      </c>
      <c r="AK14" s="26" t="s">
        <v>431</v>
      </c>
      <c r="AL14" s="49" t="s">
        <v>49</v>
      </c>
    </row>
    <row r="15" spans="1:38" s="1" customFormat="1" ht="26.25" customHeight="1" thickBot="1" x14ac:dyDescent="0.25">
      <c r="A15" s="70" t="s">
        <v>53</v>
      </c>
      <c r="B15" s="70" t="s">
        <v>54</v>
      </c>
      <c r="C15" s="71" t="s">
        <v>55</v>
      </c>
      <c r="D15" s="72"/>
      <c r="E15" s="6">
        <v>10.413318809433456</v>
      </c>
      <c r="F15" s="6">
        <v>0.46336255384871117</v>
      </c>
      <c r="G15" s="6">
        <v>2.7307074063588668</v>
      </c>
      <c r="H15" s="6" t="s">
        <v>432</v>
      </c>
      <c r="I15" s="6">
        <v>0.22269055929817744</v>
      </c>
      <c r="J15" s="6">
        <v>0.23013783664892559</v>
      </c>
      <c r="K15" s="6">
        <v>0.23687095726653834</v>
      </c>
      <c r="L15" s="6">
        <v>3.4443566209703354E-2</v>
      </c>
      <c r="M15" s="6">
        <v>1.8392609373369573</v>
      </c>
      <c r="N15" s="6">
        <v>0.21529493063152494</v>
      </c>
      <c r="O15" s="6">
        <v>0.28721415013260942</v>
      </c>
      <c r="P15" s="6">
        <v>5.5445970992390049E-2</v>
      </c>
      <c r="Q15" s="6">
        <v>5.8165500482346845E-2</v>
      </c>
      <c r="R15" s="6">
        <v>0.8895400113274754</v>
      </c>
      <c r="S15" s="6">
        <v>0.44248484172838426</v>
      </c>
      <c r="T15" s="6">
        <v>1.8063450192571324</v>
      </c>
      <c r="U15" s="6">
        <v>0.20667349818473377</v>
      </c>
      <c r="V15" s="6">
        <v>2.2731560753632345</v>
      </c>
      <c r="W15" s="6">
        <v>2.3259588554353793E-2</v>
      </c>
      <c r="X15" s="6">
        <v>1.2404997196522149E-4</v>
      </c>
      <c r="Y15" s="6">
        <v>2.4203994627466401E-4</v>
      </c>
      <c r="Z15" s="6">
        <v>1.4989179097727961E-4</v>
      </c>
      <c r="AA15" s="6">
        <v>4.8402904894815301E-4</v>
      </c>
      <c r="AB15" s="6">
        <v>1.0000109191475024E-3</v>
      </c>
      <c r="AC15" s="6" t="s">
        <v>431</v>
      </c>
      <c r="AD15" s="6" t="s">
        <v>431</v>
      </c>
      <c r="AE15" s="60"/>
      <c r="AF15" s="26">
        <v>137836.1806234277</v>
      </c>
      <c r="AG15" s="26" t="s">
        <v>433</v>
      </c>
      <c r="AH15" s="26">
        <v>59045.977369708766</v>
      </c>
      <c r="AI15" s="26" t="s">
        <v>433</v>
      </c>
      <c r="AJ15" s="26">
        <v>959.51336879999997</v>
      </c>
      <c r="AK15" s="26" t="s">
        <v>431</v>
      </c>
      <c r="AL15" s="49" t="s">
        <v>49</v>
      </c>
    </row>
    <row r="16" spans="1:38" s="1" customFormat="1" ht="26.25" customHeight="1" thickBot="1" x14ac:dyDescent="0.25">
      <c r="A16" s="70" t="s">
        <v>53</v>
      </c>
      <c r="B16" s="70" t="s">
        <v>56</v>
      </c>
      <c r="C16" s="71" t="s">
        <v>57</v>
      </c>
      <c r="D16" s="72"/>
      <c r="E16" s="6">
        <v>4.5931313228651591</v>
      </c>
      <c r="F16" s="6">
        <v>1.3659210740143399</v>
      </c>
      <c r="G16" s="6">
        <v>1.7850607221534163</v>
      </c>
      <c r="H16" s="6">
        <v>5.0775798116268429E-2</v>
      </c>
      <c r="I16" s="6">
        <v>7.9237526789423363E-2</v>
      </c>
      <c r="J16" s="6">
        <v>9.6050594676041892E-2</v>
      </c>
      <c r="K16" s="6">
        <v>0.10828181607586301</v>
      </c>
      <c r="L16" s="6">
        <v>2.7698697916383151E-2</v>
      </c>
      <c r="M16" s="6">
        <v>3.0721450313520946</v>
      </c>
      <c r="N16" s="6">
        <v>1.9113963317149048E-2</v>
      </c>
      <c r="O16" s="6">
        <v>1.8253770378856701E-5</v>
      </c>
      <c r="P16" s="6">
        <v>5.9861367850161436E-3</v>
      </c>
      <c r="Q16" s="6">
        <v>2.6548453243911249E-3</v>
      </c>
      <c r="R16" s="6">
        <v>2.294879812997783E-2</v>
      </c>
      <c r="S16" s="6">
        <v>7.7624424372455085E-3</v>
      </c>
      <c r="T16" s="6">
        <v>1.0074362893566939E-2</v>
      </c>
      <c r="U16" s="6">
        <v>8.5362905566801345E-4</v>
      </c>
      <c r="V16" s="6">
        <v>8.7004542901144288E-2</v>
      </c>
      <c r="W16" s="6">
        <v>1.4913319059811615E-2</v>
      </c>
      <c r="X16" s="6">
        <v>3.7157253125757725E-2</v>
      </c>
      <c r="Y16" s="6">
        <v>4.9906657277350738E-4</v>
      </c>
      <c r="Z16" s="6">
        <v>1.5269132071567821E-4</v>
      </c>
      <c r="AA16" s="6">
        <v>1.074926923094689E-4</v>
      </c>
      <c r="AB16" s="6">
        <v>3.7916503711553015E-2</v>
      </c>
      <c r="AC16" s="6">
        <v>1.22314927494E-4</v>
      </c>
      <c r="AD16" s="6">
        <v>2.6607743999999999E-9</v>
      </c>
      <c r="AE16" s="60"/>
      <c r="AF16" s="26">
        <v>571.67223111772557</v>
      </c>
      <c r="AG16" s="26">
        <v>5172.3791018973998</v>
      </c>
      <c r="AH16" s="26">
        <v>26327.696198988346</v>
      </c>
      <c r="AI16" s="26" t="s">
        <v>431</v>
      </c>
      <c r="AJ16" s="26" t="s">
        <v>431</v>
      </c>
      <c r="AK16" s="26" t="s">
        <v>431</v>
      </c>
      <c r="AL16" s="49" t="s">
        <v>49</v>
      </c>
    </row>
    <row r="17" spans="1:38" s="2" customFormat="1" ht="26.25" customHeight="1" thickBot="1" x14ac:dyDescent="0.25">
      <c r="A17" s="70" t="s">
        <v>53</v>
      </c>
      <c r="B17" s="70" t="s">
        <v>58</v>
      </c>
      <c r="C17" s="71" t="s">
        <v>59</v>
      </c>
      <c r="D17" s="72"/>
      <c r="E17" s="6">
        <v>7.355008476374997</v>
      </c>
      <c r="F17" s="6">
        <v>0.15187278515300154</v>
      </c>
      <c r="G17" s="6">
        <v>6.2442816733144184</v>
      </c>
      <c r="H17" s="6" t="s">
        <v>432</v>
      </c>
      <c r="I17" s="6">
        <v>0.16752690447807667</v>
      </c>
      <c r="J17" s="6">
        <v>0.7323265601686143</v>
      </c>
      <c r="K17" s="6">
        <v>2.2417851374786482</v>
      </c>
      <c r="L17" s="6">
        <v>1.3515769953958418E-2</v>
      </c>
      <c r="M17" s="6">
        <v>89.083694260713727</v>
      </c>
      <c r="N17" s="6">
        <v>7.5211534435422864</v>
      </c>
      <c r="O17" s="6">
        <v>0.1463378401826684</v>
      </c>
      <c r="P17" s="6">
        <v>2.5884078056655361E-3</v>
      </c>
      <c r="Q17" s="6">
        <v>0.31780713116888404</v>
      </c>
      <c r="R17" s="6">
        <v>1.174993577797635</v>
      </c>
      <c r="S17" s="6">
        <v>9.1385570821007397E-3</v>
      </c>
      <c r="T17" s="6">
        <v>0.78941372318928316</v>
      </c>
      <c r="U17" s="6">
        <v>7.1289215291226176E-4</v>
      </c>
      <c r="V17" s="6">
        <v>5.2373112841286735</v>
      </c>
      <c r="W17" s="6">
        <v>1.0584133186622762</v>
      </c>
      <c r="X17" s="6">
        <v>1.0880795152415092E-3</v>
      </c>
      <c r="Y17" s="6">
        <v>2.1859030990477105E-3</v>
      </c>
      <c r="Z17" s="6">
        <v>1.0899973408270572E-3</v>
      </c>
      <c r="AA17" s="6">
        <v>1.0900184913700574E-3</v>
      </c>
      <c r="AB17" s="6">
        <v>5.4539984457544098E-3</v>
      </c>
      <c r="AC17" s="6">
        <v>5.8999999999999998E-5</v>
      </c>
      <c r="AD17" s="6">
        <v>0.138487406129847</v>
      </c>
      <c r="AE17" s="60"/>
      <c r="AF17" s="26">
        <v>1818.6102898533341</v>
      </c>
      <c r="AG17" s="26">
        <v>23065.183510000214</v>
      </c>
      <c r="AH17" s="26">
        <v>30207.640349607889</v>
      </c>
      <c r="AI17" s="26" t="s">
        <v>431</v>
      </c>
      <c r="AJ17" s="26" t="s">
        <v>433</v>
      </c>
      <c r="AK17" s="26" t="s">
        <v>431</v>
      </c>
      <c r="AL17" s="49" t="s">
        <v>49</v>
      </c>
    </row>
    <row r="18" spans="1:38" s="2" customFormat="1" ht="26.25" customHeight="1" thickBot="1" x14ac:dyDescent="0.25">
      <c r="A18" s="70" t="s">
        <v>53</v>
      </c>
      <c r="B18" s="70" t="s">
        <v>60</v>
      </c>
      <c r="C18" s="71" t="s">
        <v>61</v>
      </c>
      <c r="D18" s="72"/>
      <c r="E18" s="6">
        <v>5.1981732375771639</v>
      </c>
      <c r="F18" s="6">
        <v>0.22452561822106659</v>
      </c>
      <c r="G18" s="6">
        <v>7.7353348395793882</v>
      </c>
      <c r="H18" s="6">
        <v>7.5110000000000004E-5</v>
      </c>
      <c r="I18" s="6">
        <v>0.12479947440523702</v>
      </c>
      <c r="J18" s="6">
        <v>0.15017479205643014</v>
      </c>
      <c r="K18" s="6">
        <v>0.16930616648862326</v>
      </c>
      <c r="L18" s="6">
        <v>4.3556686383590316E-2</v>
      </c>
      <c r="M18" s="6">
        <v>0.89097949351008554</v>
      </c>
      <c r="N18" s="6">
        <v>1.5897194322991855E-2</v>
      </c>
      <c r="O18" s="6">
        <v>1.2253771429133811E-3</v>
      </c>
      <c r="P18" s="6">
        <v>2.3944039569725184E-3</v>
      </c>
      <c r="Q18" s="6">
        <v>5.7527270502398097E-3</v>
      </c>
      <c r="R18" s="6">
        <v>1.7356411347348343E-2</v>
      </c>
      <c r="S18" s="6">
        <v>8.8248107753565903E-3</v>
      </c>
      <c r="T18" s="6">
        <v>0.39428548392060486</v>
      </c>
      <c r="U18" s="6">
        <v>2.2360766930459232E-3</v>
      </c>
      <c r="V18" s="6">
        <v>0.10259750318905797</v>
      </c>
      <c r="W18" s="6">
        <v>1.9284339241083068E-2</v>
      </c>
      <c r="X18" s="6">
        <v>3.9658751333379998E-5</v>
      </c>
      <c r="Y18" s="6">
        <v>9.3010176996232401E-5</v>
      </c>
      <c r="Z18" s="6">
        <v>3.384272411418E-5</v>
      </c>
      <c r="AA18" s="6">
        <v>3.1647017454580001E-5</v>
      </c>
      <c r="AB18" s="6">
        <v>1.981586699467243E-4</v>
      </c>
      <c r="AC18" s="6">
        <v>3.3799999999999998E-4</v>
      </c>
      <c r="AD18" s="6" t="s">
        <v>431</v>
      </c>
      <c r="AE18" s="60"/>
      <c r="AF18" s="26">
        <v>3269.0520916</v>
      </c>
      <c r="AG18" s="26">
        <v>1032.6073120000001</v>
      </c>
      <c r="AH18" s="26">
        <v>22010.493689523239</v>
      </c>
      <c r="AI18" s="26">
        <v>2.0299999999999998</v>
      </c>
      <c r="AJ18" s="26" t="s">
        <v>433</v>
      </c>
      <c r="AK18" s="26" t="s">
        <v>431</v>
      </c>
      <c r="AL18" s="49" t="s">
        <v>49</v>
      </c>
    </row>
    <row r="19" spans="1:38" s="2" customFormat="1" ht="26.25" customHeight="1" thickBot="1" x14ac:dyDescent="0.25">
      <c r="A19" s="70" t="s">
        <v>53</v>
      </c>
      <c r="B19" s="70" t="s">
        <v>62</v>
      </c>
      <c r="C19" s="71" t="s">
        <v>63</v>
      </c>
      <c r="D19" s="72"/>
      <c r="E19" s="6">
        <v>10.357782474320455</v>
      </c>
      <c r="F19" s="6">
        <v>2.311408280765419</v>
      </c>
      <c r="G19" s="6">
        <v>6.6943253840836592</v>
      </c>
      <c r="H19" s="6">
        <v>9.829193E-3</v>
      </c>
      <c r="I19" s="6">
        <v>0.23418303100598292</v>
      </c>
      <c r="J19" s="6">
        <v>0.28654068863258964</v>
      </c>
      <c r="K19" s="6">
        <v>0.33487891160593103</v>
      </c>
      <c r="L19" s="6">
        <v>2.6664337753520555E-2</v>
      </c>
      <c r="M19" s="6">
        <v>4.2376513009178707</v>
      </c>
      <c r="N19" s="6">
        <v>8.3326716331603601E-2</v>
      </c>
      <c r="O19" s="6">
        <v>9.9865700368387302E-3</v>
      </c>
      <c r="P19" s="6">
        <v>2.3665521995364227E-2</v>
      </c>
      <c r="Q19" s="6">
        <v>6.2608339304776758E-2</v>
      </c>
      <c r="R19" s="6">
        <v>8.9773569400259115E-2</v>
      </c>
      <c r="S19" s="6">
        <v>5.9598139319630102E-2</v>
      </c>
      <c r="T19" s="6">
        <v>0.62036849646331582</v>
      </c>
      <c r="U19" s="6">
        <v>0.14724813904036524</v>
      </c>
      <c r="V19" s="6">
        <v>0.35091564611494952</v>
      </c>
      <c r="W19" s="6">
        <v>0.1907771108726701</v>
      </c>
      <c r="X19" s="6">
        <v>5.0557894929294678E-3</v>
      </c>
      <c r="Y19" s="6">
        <v>9.3877326113866819E-3</v>
      </c>
      <c r="Z19" s="6">
        <v>3.9464178162662575E-3</v>
      </c>
      <c r="AA19" s="6">
        <v>3.5126937139505349E-3</v>
      </c>
      <c r="AB19" s="6">
        <v>2.1902633738232903E-2</v>
      </c>
      <c r="AC19" s="6">
        <v>4.2612094482879698E-2</v>
      </c>
      <c r="AD19" s="6">
        <v>3.1221492414500002E-5</v>
      </c>
      <c r="AE19" s="60"/>
      <c r="AF19" s="26">
        <v>3248.0068279650591</v>
      </c>
      <c r="AG19" s="26">
        <v>6218.7592800000002</v>
      </c>
      <c r="AH19" s="26">
        <v>145849.64394882193</v>
      </c>
      <c r="AI19" s="26">
        <v>265.65393428645802</v>
      </c>
      <c r="AJ19" s="26" t="s">
        <v>431</v>
      </c>
      <c r="AK19" s="26" t="s">
        <v>431</v>
      </c>
      <c r="AL19" s="49" t="s">
        <v>49</v>
      </c>
    </row>
    <row r="20" spans="1:38" s="2" customFormat="1" ht="26.25" customHeight="1" thickBot="1" x14ac:dyDescent="0.25">
      <c r="A20" s="70" t="s">
        <v>53</v>
      </c>
      <c r="B20" s="70" t="s">
        <v>64</v>
      </c>
      <c r="C20" s="71" t="s">
        <v>65</v>
      </c>
      <c r="D20" s="72"/>
      <c r="E20" s="6">
        <v>10.233593846422439</v>
      </c>
      <c r="F20" s="6">
        <v>3.0725596985294916</v>
      </c>
      <c r="G20" s="6">
        <v>1.0045233855381022</v>
      </c>
      <c r="H20" s="6">
        <v>0.25688848042502604</v>
      </c>
      <c r="I20" s="6">
        <v>1.8040047951762825</v>
      </c>
      <c r="J20" s="6">
        <v>2.0020942193349494</v>
      </c>
      <c r="K20" s="6">
        <v>2.1793407005370073</v>
      </c>
      <c r="L20" s="6">
        <v>0.22831018547772011</v>
      </c>
      <c r="M20" s="6">
        <v>8.0392584116396826</v>
      </c>
      <c r="N20" s="6">
        <v>0.76239710713044384</v>
      </c>
      <c r="O20" s="6">
        <v>0.13994161201665886</v>
      </c>
      <c r="P20" s="6">
        <v>5.3525744849398919E-2</v>
      </c>
      <c r="Q20" s="6">
        <v>0.27296173909181193</v>
      </c>
      <c r="R20" s="6">
        <v>0.42257203141534311</v>
      </c>
      <c r="S20" s="6">
        <v>0.62550468416857108</v>
      </c>
      <c r="T20" s="6">
        <v>0.76212943140033285</v>
      </c>
      <c r="U20" s="6">
        <v>4.0672655349802259E-2</v>
      </c>
      <c r="V20" s="6">
        <v>8.6045527111080222</v>
      </c>
      <c r="W20" s="6">
        <v>2.1092096781168266</v>
      </c>
      <c r="X20" s="6">
        <v>0.10065804599289446</v>
      </c>
      <c r="Y20" s="6">
        <v>0.11351578842765958</v>
      </c>
      <c r="Z20" s="6">
        <v>3.5773234199889599E-2</v>
      </c>
      <c r="AA20" s="6">
        <v>2.9431806759305255E-2</v>
      </c>
      <c r="AB20" s="6">
        <v>0.27937887527956973</v>
      </c>
      <c r="AC20" s="6">
        <v>0.17144486150825469</v>
      </c>
      <c r="AD20" s="6">
        <v>9.6108201735189094E-2</v>
      </c>
      <c r="AE20" s="60"/>
      <c r="AF20" s="26">
        <v>2377.8940469361751</v>
      </c>
      <c r="AG20" s="26" t="s">
        <v>431</v>
      </c>
      <c r="AH20" s="26">
        <v>78937.189617523385</v>
      </c>
      <c r="AI20" s="26">
        <v>35436.1403869809</v>
      </c>
      <c r="AJ20" s="26" t="s">
        <v>433</v>
      </c>
      <c r="AK20" s="26" t="s">
        <v>431</v>
      </c>
      <c r="AL20" s="49" t="s">
        <v>49</v>
      </c>
    </row>
    <row r="21" spans="1:38" s="2" customFormat="1" ht="26.25" customHeight="1" thickBot="1" x14ac:dyDescent="0.25">
      <c r="A21" s="70" t="s">
        <v>53</v>
      </c>
      <c r="B21" s="70" t="s">
        <v>66</v>
      </c>
      <c r="C21" s="71" t="s">
        <v>67</v>
      </c>
      <c r="D21" s="72"/>
      <c r="E21" s="6">
        <v>7.4921640353000027</v>
      </c>
      <c r="F21" s="6">
        <v>7.3998551599578617</v>
      </c>
      <c r="G21" s="6">
        <v>5.0416889684010977</v>
      </c>
      <c r="H21" s="6">
        <v>0.764789159</v>
      </c>
      <c r="I21" s="6">
        <v>3.198174103112446</v>
      </c>
      <c r="J21" s="6">
        <v>3.3365521732311585</v>
      </c>
      <c r="K21" s="6">
        <v>3.5523585353589953</v>
      </c>
      <c r="L21" s="6">
        <v>0.84981409547529707</v>
      </c>
      <c r="M21" s="6">
        <v>14.247909667404297</v>
      </c>
      <c r="N21" s="6">
        <v>0.65087131159861134</v>
      </c>
      <c r="O21" s="6">
        <v>0.27128734866038223</v>
      </c>
      <c r="P21" s="6">
        <v>1.9559757356000001E-2</v>
      </c>
      <c r="Q21" s="6">
        <v>1.9981275143889341E-2</v>
      </c>
      <c r="R21" s="6">
        <v>0.64462853150529964</v>
      </c>
      <c r="S21" s="6">
        <v>0.15339747496488867</v>
      </c>
      <c r="T21" s="6">
        <v>1.7941973703097491</v>
      </c>
      <c r="U21" s="6">
        <v>1.3547275104657737E-2</v>
      </c>
      <c r="V21" s="6">
        <v>10.698913010546377</v>
      </c>
      <c r="W21" s="6">
        <v>2.1897832674766411</v>
      </c>
      <c r="X21" s="6">
        <v>0.21385888730848601</v>
      </c>
      <c r="Y21" s="6">
        <v>0.34512529032874339</v>
      </c>
      <c r="Z21" s="6">
        <v>0.11053057314228711</v>
      </c>
      <c r="AA21" s="6">
        <v>8.986119193476097E-2</v>
      </c>
      <c r="AB21" s="6">
        <v>0.75937594271427744</v>
      </c>
      <c r="AC21" s="6">
        <v>0.103933</v>
      </c>
      <c r="AD21" s="6">
        <v>1.2409999999999999E-3</v>
      </c>
      <c r="AE21" s="60"/>
      <c r="AF21" s="26">
        <v>9753.538742166822</v>
      </c>
      <c r="AG21" s="26">
        <v>212.08368038520001</v>
      </c>
      <c r="AH21" s="26">
        <v>70092.21780673688</v>
      </c>
      <c r="AI21" s="26">
        <v>20669.977266418209</v>
      </c>
      <c r="AJ21" s="26" t="s">
        <v>433</v>
      </c>
      <c r="AK21" s="26" t="s">
        <v>431</v>
      </c>
      <c r="AL21" s="49" t="s">
        <v>49</v>
      </c>
    </row>
    <row r="22" spans="1:38" s="2" customFormat="1" ht="26.25" customHeight="1" thickBot="1" x14ac:dyDescent="0.25">
      <c r="A22" s="70" t="s">
        <v>53</v>
      </c>
      <c r="B22" s="74" t="s">
        <v>68</v>
      </c>
      <c r="C22" s="71" t="s">
        <v>69</v>
      </c>
      <c r="D22" s="72"/>
      <c r="E22" s="6">
        <v>52.418960348410124</v>
      </c>
      <c r="F22" s="6">
        <v>1.7644157343128983</v>
      </c>
      <c r="G22" s="6">
        <v>22.105392512114744</v>
      </c>
      <c r="H22" s="6">
        <v>0.13103562199999999</v>
      </c>
      <c r="I22" s="6">
        <v>0.88303801578887919</v>
      </c>
      <c r="J22" s="6">
        <v>0.98205828166427078</v>
      </c>
      <c r="K22" s="6">
        <v>1.3437547091239392</v>
      </c>
      <c r="L22" s="6">
        <v>0.2622384468645505</v>
      </c>
      <c r="M22" s="6">
        <v>50.645620182999529</v>
      </c>
      <c r="N22" s="6">
        <v>0.72539588640380093</v>
      </c>
      <c r="O22" s="6">
        <v>9.6338899477008688E-2</v>
      </c>
      <c r="P22" s="6">
        <v>0.41898887214687464</v>
      </c>
      <c r="Q22" s="6">
        <v>6.6109165764003192E-2</v>
      </c>
      <c r="R22" s="6">
        <v>0.67294252985214764</v>
      </c>
      <c r="S22" s="6">
        <v>0.48675812030060084</v>
      </c>
      <c r="T22" s="6">
        <v>1.1320434986085532</v>
      </c>
      <c r="U22" s="6">
        <v>0.38293021588613568</v>
      </c>
      <c r="V22" s="6">
        <v>3.431765774604004</v>
      </c>
      <c r="W22" s="6">
        <v>0.94640635757925262</v>
      </c>
      <c r="X22" s="6">
        <v>3.6654747802246194E-2</v>
      </c>
      <c r="Y22" s="6">
        <v>6.1806482484592744E-2</v>
      </c>
      <c r="Z22" s="6">
        <v>1.9111447375473503E-2</v>
      </c>
      <c r="AA22" s="6">
        <v>1.4964799666084095E-2</v>
      </c>
      <c r="AB22" s="6">
        <v>0.13253747732342172</v>
      </c>
      <c r="AC22" s="6">
        <v>9.5366408E-2</v>
      </c>
      <c r="AD22" s="6">
        <v>5.4663389992667998E-3</v>
      </c>
      <c r="AE22" s="60"/>
      <c r="AF22" s="26">
        <v>64479.386289848917</v>
      </c>
      <c r="AG22" s="26">
        <v>1783.3880660052801</v>
      </c>
      <c r="AH22" s="26">
        <v>72320.023374214332</v>
      </c>
      <c r="AI22" s="26">
        <v>9391.1105328029662</v>
      </c>
      <c r="AJ22" s="26">
        <v>13624.04192640268</v>
      </c>
      <c r="AK22" s="26" t="s">
        <v>431</v>
      </c>
      <c r="AL22" s="49" t="s">
        <v>49</v>
      </c>
    </row>
    <row r="23" spans="1:38" s="2" customFormat="1" ht="26.25" customHeight="1" thickBot="1" x14ac:dyDescent="0.25">
      <c r="A23" s="70" t="s">
        <v>70</v>
      </c>
      <c r="B23" s="74" t="s">
        <v>393</v>
      </c>
      <c r="C23" s="71" t="s">
        <v>389</v>
      </c>
      <c r="D23" s="117"/>
      <c r="E23" s="6">
        <v>8.8793427079999994</v>
      </c>
      <c r="F23" s="6">
        <v>0.82249635899999995</v>
      </c>
      <c r="G23" s="6">
        <v>1.4313276E-2</v>
      </c>
      <c r="H23" s="6">
        <v>5.7253130000000001E-3</v>
      </c>
      <c r="I23" s="6">
        <v>0.422523449</v>
      </c>
      <c r="J23" s="6">
        <v>0.422523449</v>
      </c>
      <c r="K23" s="6">
        <v>0.422523449</v>
      </c>
      <c r="L23" s="6">
        <v>0.32039829399999997</v>
      </c>
      <c r="M23" s="6">
        <v>4.8710963569999999</v>
      </c>
      <c r="N23" s="6" t="s">
        <v>432</v>
      </c>
      <c r="O23" s="6">
        <v>7.1566190000000003E-3</v>
      </c>
      <c r="P23" s="6" t="s">
        <v>432</v>
      </c>
      <c r="Q23" s="6" t="s">
        <v>432</v>
      </c>
      <c r="R23" s="6">
        <v>3.5783190999999999E-2</v>
      </c>
      <c r="S23" s="6">
        <v>1.216628155</v>
      </c>
      <c r="T23" s="6">
        <v>5.0096453999999999E-2</v>
      </c>
      <c r="U23" s="6">
        <v>7.1566190000000003E-3</v>
      </c>
      <c r="V23" s="6">
        <v>0.71566361599999995</v>
      </c>
      <c r="W23" s="6" t="s">
        <v>432</v>
      </c>
      <c r="X23" s="6">
        <v>2.1469908796304608E-2</v>
      </c>
      <c r="Y23" s="6">
        <v>3.5783181327174347E-2</v>
      </c>
      <c r="Z23" s="6">
        <v>2.4618828753095953E-2</v>
      </c>
      <c r="AA23" s="6">
        <v>5.653742649693547E-3</v>
      </c>
      <c r="AB23" s="6">
        <v>8.7525661526268464E-2</v>
      </c>
      <c r="AC23" s="6" t="s">
        <v>431</v>
      </c>
      <c r="AD23" s="6" t="s">
        <v>431</v>
      </c>
      <c r="AE23" s="60"/>
      <c r="AF23" s="26">
        <v>30845.102304024291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9.019502485226301</v>
      </c>
      <c r="F24" s="6">
        <v>9.0468904130202468</v>
      </c>
      <c r="G24" s="6">
        <v>2.9788446218937144</v>
      </c>
      <c r="H24" s="6">
        <v>0.93484241499999998</v>
      </c>
      <c r="I24" s="6">
        <v>3.7436721732695815</v>
      </c>
      <c r="J24" s="6">
        <v>3.8616531802695815</v>
      </c>
      <c r="K24" s="6">
        <v>4.0777247982695819</v>
      </c>
      <c r="L24" s="6">
        <v>1.0179115158600645</v>
      </c>
      <c r="M24" s="6">
        <v>17.106428986950281</v>
      </c>
      <c r="N24" s="6">
        <v>0.73400439055310995</v>
      </c>
      <c r="O24" s="6">
        <v>0.32992288216418503</v>
      </c>
      <c r="P24" s="6">
        <v>2.4669665026000001E-2</v>
      </c>
      <c r="Q24" s="6">
        <v>2.0441535080799999E-2</v>
      </c>
      <c r="R24" s="6">
        <v>0.67520995729304245</v>
      </c>
      <c r="S24" s="6">
        <v>0.16802048964530425</v>
      </c>
      <c r="T24" s="6">
        <v>1.0213118027128574</v>
      </c>
      <c r="U24" s="6">
        <v>1.6580309265550999E-2</v>
      </c>
      <c r="V24" s="6">
        <v>13.03399761507311</v>
      </c>
      <c r="W24" s="6">
        <v>2.6256961552026574</v>
      </c>
      <c r="X24" s="6">
        <v>0.25664902707150916</v>
      </c>
      <c r="Y24" s="6">
        <v>0.41232172595014133</v>
      </c>
      <c r="Z24" s="6">
        <v>0.1303496258886509</v>
      </c>
      <c r="AA24" s="6">
        <v>0.10508469030737427</v>
      </c>
      <c r="AB24" s="6">
        <v>0.90440506921767572</v>
      </c>
      <c r="AC24" s="6">
        <v>0.12664502798400001</v>
      </c>
      <c r="AD24" s="6">
        <v>1.4990000165359999E-3</v>
      </c>
      <c r="AE24" s="60"/>
      <c r="AF24" s="26">
        <v>5587.772507759134</v>
      </c>
      <c r="AG24" s="26" t="s">
        <v>431</v>
      </c>
      <c r="AH24" s="26">
        <v>99601.284780420363</v>
      </c>
      <c r="AI24" s="26">
        <v>25266.011178630291</v>
      </c>
      <c r="AJ24" s="26" t="s">
        <v>431</v>
      </c>
      <c r="AK24" s="26" t="s">
        <v>431</v>
      </c>
      <c r="AL24" s="49" t="s">
        <v>49</v>
      </c>
    </row>
    <row r="25" spans="1:38" s="2" customFormat="1" ht="26.25" customHeight="1" thickBot="1" x14ac:dyDescent="0.25">
      <c r="A25" s="70" t="s">
        <v>73</v>
      </c>
      <c r="B25" s="74" t="s">
        <v>74</v>
      </c>
      <c r="C25" s="76" t="s">
        <v>75</v>
      </c>
      <c r="D25" s="72"/>
      <c r="E25" s="6">
        <v>6.5448442556215545</v>
      </c>
      <c r="F25" s="6">
        <v>0.52371263397880985</v>
      </c>
      <c r="G25" s="6">
        <v>0.38711146942277391</v>
      </c>
      <c r="H25" s="6" t="s">
        <v>432</v>
      </c>
      <c r="I25" s="6">
        <v>4.4998876259931139E-2</v>
      </c>
      <c r="J25" s="6">
        <v>4.4998876259931139E-2</v>
      </c>
      <c r="K25" s="6">
        <v>4.4998876259931139E-2</v>
      </c>
      <c r="L25" s="6">
        <v>2.1598642402517656E-2</v>
      </c>
      <c r="M25" s="6">
        <v>4.2091482051256905</v>
      </c>
      <c r="N25" s="6">
        <v>2.9263163766478723E-2</v>
      </c>
      <c r="O25" s="6">
        <v>2.3895986489449713E-5</v>
      </c>
      <c r="P25" s="6">
        <v>1.055400960160184E-3</v>
      </c>
      <c r="Q25" s="6">
        <v>4.5797447152375533E-5</v>
      </c>
      <c r="R25" s="6">
        <v>5.5741831917942132E-3</v>
      </c>
      <c r="S25" s="6">
        <v>3.3843513776180942E-3</v>
      </c>
      <c r="T25" s="6">
        <v>4.5874094010049502E-5</v>
      </c>
      <c r="U25" s="6">
        <v>4.5793614809491837E-5</v>
      </c>
      <c r="V25" s="6">
        <v>8.7603160011684687E-3</v>
      </c>
      <c r="W25" s="6" t="s">
        <v>432</v>
      </c>
      <c r="X25" s="6">
        <v>1.1115502641831252E-6</v>
      </c>
      <c r="Y25" s="6">
        <v>2.0378421447730834E-6</v>
      </c>
      <c r="Z25" s="6">
        <v>6.9471891667178151E-7</v>
      </c>
      <c r="AA25" s="6">
        <v>3.7846773859479235E-3</v>
      </c>
      <c r="AB25" s="6">
        <v>3.7885214972735513E-3</v>
      </c>
      <c r="AC25" s="6" t="s">
        <v>431</v>
      </c>
      <c r="AD25" s="6" t="s">
        <v>431</v>
      </c>
      <c r="AE25" s="60"/>
      <c r="AF25" s="26">
        <v>20112.815308187906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2.3113140713220197</v>
      </c>
      <c r="F26" s="6">
        <v>0.22660505735058836</v>
      </c>
      <c r="G26" s="6">
        <v>0.1507165365695782</v>
      </c>
      <c r="H26" s="6" t="s">
        <v>432</v>
      </c>
      <c r="I26" s="6">
        <v>1.7732116515041876E-2</v>
      </c>
      <c r="J26" s="6">
        <v>1.7732116515041876E-2</v>
      </c>
      <c r="K26" s="6">
        <v>1.7732116515041876E-2</v>
      </c>
      <c r="L26" s="6">
        <v>8.5028740353541264E-3</v>
      </c>
      <c r="M26" s="6">
        <v>2.0087510609803285</v>
      </c>
      <c r="N26" s="6">
        <v>0.29988681549677826</v>
      </c>
      <c r="O26" s="6">
        <v>9.3598155000149303E-6</v>
      </c>
      <c r="P26" s="6">
        <v>4.1333924889096592E-4</v>
      </c>
      <c r="Q26" s="6">
        <v>1.7906769900220173E-5</v>
      </c>
      <c r="R26" s="6">
        <v>2.1680315856062739E-3</v>
      </c>
      <c r="S26" s="6">
        <v>1.3165711907069002E-3</v>
      </c>
      <c r="T26" s="6">
        <v>1.8695805295622818E-5</v>
      </c>
      <c r="U26" s="6">
        <v>1.786731813045004E-5</v>
      </c>
      <c r="V26" s="6">
        <v>3.4160201361981878E-3</v>
      </c>
      <c r="W26" s="6" t="s">
        <v>432</v>
      </c>
      <c r="X26" s="6">
        <v>1.231801875633368E-5</v>
      </c>
      <c r="Y26" s="6">
        <v>2.2583034317579517E-5</v>
      </c>
      <c r="Z26" s="6">
        <v>7.698761739966607E-6</v>
      </c>
      <c r="AA26" s="6">
        <v>1.5966583682405764E-3</v>
      </c>
      <c r="AB26" s="6">
        <v>1.6392581830544561E-3</v>
      </c>
      <c r="AC26" s="6" t="s">
        <v>431</v>
      </c>
      <c r="AD26" s="6" t="s">
        <v>431</v>
      </c>
      <c r="AE26" s="60"/>
      <c r="AF26" s="26">
        <v>7702.7004473932484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166.798237556</v>
      </c>
      <c r="F27" s="6">
        <v>9.9353189989999997</v>
      </c>
      <c r="G27" s="6">
        <v>0.22425420500000001</v>
      </c>
      <c r="H27" s="6">
        <v>2.333530696</v>
      </c>
      <c r="I27" s="6">
        <v>6.6639456729999997</v>
      </c>
      <c r="J27" s="6">
        <v>6.6639456729999997</v>
      </c>
      <c r="K27" s="6">
        <v>6.6639456729999997</v>
      </c>
      <c r="L27" s="6">
        <v>5.5294842050000002</v>
      </c>
      <c r="M27" s="6">
        <v>114.04869383</v>
      </c>
      <c r="N27" s="6">
        <v>20.570591702000002</v>
      </c>
      <c r="O27" s="6">
        <v>0.207354078</v>
      </c>
      <c r="P27" s="6">
        <v>0.107192672</v>
      </c>
      <c r="Q27" s="6">
        <v>2.5725800000000001E-3</v>
      </c>
      <c r="R27" s="6">
        <v>1.0077263910000001</v>
      </c>
      <c r="S27" s="6">
        <v>35.219132016000003</v>
      </c>
      <c r="T27" s="6">
        <v>1.4517317190000001</v>
      </c>
      <c r="U27" s="6">
        <v>0.20713008199999999</v>
      </c>
      <c r="V27" s="6">
        <v>20.702718491999999</v>
      </c>
      <c r="W27" s="6">
        <v>10.4039596344</v>
      </c>
      <c r="X27" s="6">
        <v>0.4499710855481</v>
      </c>
      <c r="Y27" s="6">
        <v>0.50468855373330002</v>
      </c>
      <c r="Z27" s="6">
        <v>0.39425196382569999</v>
      </c>
      <c r="AA27" s="6">
        <v>0.42508599784509998</v>
      </c>
      <c r="AB27" s="6">
        <v>1.7739976009492</v>
      </c>
      <c r="AC27" s="6" t="s">
        <v>431</v>
      </c>
      <c r="AD27" s="6">
        <v>2.0811950000000001</v>
      </c>
      <c r="AE27" s="60"/>
      <c r="AF27" s="26">
        <v>708476.73159775673</v>
      </c>
      <c r="AG27" s="26" t="s">
        <v>433</v>
      </c>
      <c r="AH27" s="26">
        <v>1610.1079034752911</v>
      </c>
      <c r="AI27" s="26">
        <v>40224.964929410569</v>
      </c>
      <c r="AJ27" s="26">
        <v>1659.3202018563409</v>
      </c>
      <c r="AK27" s="26" t="s">
        <v>431</v>
      </c>
      <c r="AL27" s="49" t="s">
        <v>49</v>
      </c>
    </row>
    <row r="28" spans="1:38" s="2" customFormat="1" ht="26.25" customHeight="1" thickBot="1" x14ac:dyDescent="0.25">
      <c r="A28" s="70" t="s">
        <v>78</v>
      </c>
      <c r="B28" s="70" t="s">
        <v>81</v>
      </c>
      <c r="C28" s="71" t="s">
        <v>82</v>
      </c>
      <c r="D28" s="72"/>
      <c r="E28" s="6">
        <v>25.829309770999998</v>
      </c>
      <c r="F28" s="6">
        <v>1.6142382070000001</v>
      </c>
      <c r="G28" s="6">
        <v>2.7686533999999999E-2</v>
      </c>
      <c r="H28" s="6">
        <v>5.5127666999999998E-2</v>
      </c>
      <c r="I28" s="6">
        <v>1.3526609650000001</v>
      </c>
      <c r="J28" s="6">
        <v>1.3526609650000001</v>
      </c>
      <c r="K28" s="6">
        <v>1.3526609650000001</v>
      </c>
      <c r="L28" s="6">
        <v>1.0784338849999999</v>
      </c>
      <c r="M28" s="6">
        <v>19.379888754</v>
      </c>
      <c r="N28" s="6">
        <v>1.3495710000000001</v>
      </c>
      <c r="O28" s="6">
        <v>1.6105205000000001E-2</v>
      </c>
      <c r="P28" s="6">
        <v>1.1277862E-2</v>
      </c>
      <c r="Q28" s="6">
        <v>2.1807900000000001E-4</v>
      </c>
      <c r="R28" s="6">
        <v>8.5133465000000005E-2</v>
      </c>
      <c r="S28" s="6">
        <v>2.7407796289999999</v>
      </c>
      <c r="T28" s="6">
        <v>0.112356675</v>
      </c>
      <c r="U28" s="6">
        <v>1.613825E-2</v>
      </c>
      <c r="V28" s="6">
        <v>1.617515703</v>
      </c>
      <c r="W28" s="6">
        <v>1.0240350790999999</v>
      </c>
      <c r="X28" s="6">
        <v>4.1128027757000002E-2</v>
      </c>
      <c r="Y28" s="6">
        <v>4.6211287320699998E-2</v>
      </c>
      <c r="Z28" s="6">
        <v>3.6119747446099998E-2</v>
      </c>
      <c r="AA28" s="6">
        <v>3.8503520135200003E-2</v>
      </c>
      <c r="AB28" s="6">
        <v>0.16196258266069999</v>
      </c>
      <c r="AC28" s="6" t="s">
        <v>431</v>
      </c>
      <c r="AD28" s="6">
        <v>0.21435599999999999</v>
      </c>
      <c r="AE28" s="60"/>
      <c r="AF28" s="26">
        <v>83755.966375029253</v>
      </c>
      <c r="AG28" s="26" t="s">
        <v>433</v>
      </c>
      <c r="AH28" s="26" t="s">
        <v>433</v>
      </c>
      <c r="AI28" s="26">
        <v>5527.0738865968024</v>
      </c>
      <c r="AJ28" s="26">
        <v>252.24385500320793</v>
      </c>
      <c r="AK28" s="26" t="s">
        <v>431</v>
      </c>
      <c r="AL28" s="49" t="s">
        <v>49</v>
      </c>
    </row>
    <row r="29" spans="1:38" s="2" customFormat="1" ht="26.25" customHeight="1" thickBot="1" x14ac:dyDescent="0.25">
      <c r="A29" s="70" t="s">
        <v>78</v>
      </c>
      <c r="B29" s="70" t="s">
        <v>83</v>
      </c>
      <c r="C29" s="71" t="s">
        <v>84</v>
      </c>
      <c r="D29" s="72"/>
      <c r="E29" s="6">
        <v>82.454854248999993</v>
      </c>
      <c r="F29" s="6">
        <v>2.0737961139999999</v>
      </c>
      <c r="G29" s="6">
        <v>8.2552463000000006E-2</v>
      </c>
      <c r="H29" s="6">
        <v>0.22154343200000001</v>
      </c>
      <c r="I29" s="6">
        <v>1.294278609</v>
      </c>
      <c r="J29" s="6">
        <v>1.294278609</v>
      </c>
      <c r="K29" s="6">
        <v>1.294278609</v>
      </c>
      <c r="L29" s="6">
        <v>0.86565315399999998</v>
      </c>
      <c r="M29" s="6">
        <v>23.312066289000001</v>
      </c>
      <c r="N29" s="6">
        <v>3.7278689790000001</v>
      </c>
      <c r="O29" s="6">
        <v>2.9184066000000002E-2</v>
      </c>
      <c r="P29" s="6">
        <v>3.3140462000000002E-2</v>
      </c>
      <c r="Q29" s="6">
        <v>6.2547700000000004E-4</v>
      </c>
      <c r="R29" s="6">
        <v>0.17470258299999999</v>
      </c>
      <c r="S29" s="6">
        <v>4.9614776989999996</v>
      </c>
      <c r="T29" s="6">
        <v>0.203162167</v>
      </c>
      <c r="U29" s="6">
        <v>2.9369975999999999E-2</v>
      </c>
      <c r="V29" s="6">
        <v>2.962961301</v>
      </c>
      <c r="W29" s="6">
        <v>0.79617295030000002</v>
      </c>
      <c r="X29" s="6">
        <v>2.8702013695899999E-2</v>
      </c>
      <c r="Y29" s="6">
        <v>0.17380663848819999</v>
      </c>
      <c r="Z29" s="6">
        <v>0.19421695933880001</v>
      </c>
      <c r="AA29" s="6">
        <v>4.46475768599E-2</v>
      </c>
      <c r="AB29" s="6">
        <v>0.44137318838169998</v>
      </c>
      <c r="AC29" s="6" t="s">
        <v>431</v>
      </c>
      <c r="AD29" s="6">
        <v>0.158721</v>
      </c>
      <c r="AE29" s="60"/>
      <c r="AF29" s="26">
        <v>249929.53455244098</v>
      </c>
      <c r="AG29" s="26" t="s">
        <v>433</v>
      </c>
      <c r="AH29" s="26">
        <v>7432.169140192801</v>
      </c>
      <c r="AI29" s="26">
        <v>16686.28409929615</v>
      </c>
      <c r="AJ29" s="26">
        <v>766.96557827127288</v>
      </c>
      <c r="AK29" s="26" t="s">
        <v>431</v>
      </c>
      <c r="AL29" s="49" t="s">
        <v>49</v>
      </c>
    </row>
    <row r="30" spans="1:38" s="2" customFormat="1" ht="26.25" customHeight="1" thickBot="1" x14ac:dyDescent="0.25">
      <c r="A30" s="70" t="s">
        <v>78</v>
      </c>
      <c r="B30" s="70" t="s">
        <v>85</v>
      </c>
      <c r="C30" s="71" t="s">
        <v>86</v>
      </c>
      <c r="D30" s="72"/>
      <c r="E30" s="6">
        <v>2.7688146050000002</v>
      </c>
      <c r="F30" s="6">
        <v>8.7673412010000007</v>
      </c>
      <c r="G30" s="6">
        <v>6.6994020000000001E-3</v>
      </c>
      <c r="H30" s="6">
        <v>3.4847108000000002E-2</v>
      </c>
      <c r="I30" s="6">
        <v>0.168094617</v>
      </c>
      <c r="J30" s="6">
        <v>0.168094617</v>
      </c>
      <c r="K30" s="6">
        <v>0.168094617</v>
      </c>
      <c r="L30" s="6">
        <v>3.2714363000000003E-2</v>
      </c>
      <c r="M30" s="6">
        <v>93.161975544000001</v>
      </c>
      <c r="N30" s="6">
        <v>1.8598078849999999</v>
      </c>
      <c r="O30" s="6">
        <v>9.9000259999999993E-3</v>
      </c>
      <c r="P30" s="6">
        <v>5.2492909999999997E-3</v>
      </c>
      <c r="Q30" s="6">
        <v>1.81008E-4</v>
      </c>
      <c r="R30" s="6">
        <v>4.4977430999999998E-2</v>
      </c>
      <c r="S30" s="6">
        <v>1.6712092869999999</v>
      </c>
      <c r="T30" s="6">
        <v>6.9778823000000004E-2</v>
      </c>
      <c r="U30" s="6">
        <v>9.8571419999999993E-3</v>
      </c>
      <c r="V30" s="6">
        <v>0.98540730899999995</v>
      </c>
      <c r="W30" s="6">
        <v>0.24698870719999999</v>
      </c>
      <c r="X30" s="6">
        <v>6.3104130265999999E-3</v>
      </c>
      <c r="Y30" s="6">
        <v>8.1820046972000005E-3</v>
      </c>
      <c r="Z30" s="6">
        <v>4.8405896906000001E-3</v>
      </c>
      <c r="AA30" s="6">
        <v>9.1079969602999994E-3</v>
      </c>
      <c r="AB30" s="6">
        <v>2.8441004374499999E-2</v>
      </c>
      <c r="AC30" s="6" t="s">
        <v>431</v>
      </c>
      <c r="AD30" s="6">
        <v>0.12964500000000001</v>
      </c>
      <c r="AE30" s="60"/>
      <c r="AF30" s="26">
        <v>24435.795832064465</v>
      </c>
      <c r="AG30" s="26" t="s">
        <v>433</v>
      </c>
      <c r="AH30" s="26" t="s">
        <v>433</v>
      </c>
      <c r="AI30" s="26">
        <v>614.86156976099426</v>
      </c>
      <c r="AJ30" s="26" t="s">
        <v>433</v>
      </c>
      <c r="AK30" s="26" t="s">
        <v>431</v>
      </c>
      <c r="AL30" s="49" t="s">
        <v>49</v>
      </c>
    </row>
    <row r="31" spans="1:38" s="2" customFormat="1" ht="26.25" customHeight="1" thickBot="1" x14ac:dyDescent="0.25">
      <c r="A31" s="70" t="s">
        <v>78</v>
      </c>
      <c r="B31" s="70" t="s">
        <v>87</v>
      </c>
      <c r="C31" s="71" t="s">
        <v>88</v>
      </c>
      <c r="D31" s="72"/>
      <c r="E31" s="6" t="s">
        <v>431</v>
      </c>
      <c r="F31" s="6">
        <v>3.424025887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194881.4217249192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3.4684024459999998</v>
      </c>
      <c r="J32" s="6">
        <v>6.217689783</v>
      </c>
      <c r="K32" s="6">
        <v>8.4714167870000008</v>
      </c>
      <c r="L32" s="6">
        <v>0.38286464799999997</v>
      </c>
      <c r="M32" s="6" t="s">
        <v>431</v>
      </c>
      <c r="N32" s="6">
        <v>7.4775331229999997</v>
      </c>
      <c r="O32" s="6">
        <v>3.6916750999999998E-2</v>
      </c>
      <c r="P32" s="6" t="s">
        <v>432</v>
      </c>
      <c r="Q32" s="6">
        <v>8.7371578000000005E-2</v>
      </c>
      <c r="R32" s="6">
        <v>2.7464587809999998</v>
      </c>
      <c r="S32" s="6">
        <v>59.931190172999997</v>
      </c>
      <c r="T32" s="6">
        <v>0.44973877000000001</v>
      </c>
      <c r="U32" s="6">
        <v>6.9368051999999999E-2</v>
      </c>
      <c r="V32" s="6">
        <v>27.230666017000001</v>
      </c>
      <c r="W32" s="6" t="s">
        <v>431</v>
      </c>
      <c r="X32" s="6">
        <v>9.8463051419999999E-3</v>
      </c>
      <c r="Y32" s="6">
        <v>4.8917564529999996E-4</v>
      </c>
      <c r="Z32" s="6">
        <v>7.2211642869999995E-4</v>
      </c>
      <c r="AA32" s="6" t="s">
        <v>432</v>
      </c>
      <c r="AB32" s="6">
        <v>1.1057597215200001E-2</v>
      </c>
      <c r="AC32" s="6" t="s">
        <v>431</v>
      </c>
      <c r="AD32" s="6" t="s">
        <v>431</v>
      </c>
      <c r="AE32" s="60"/>
      <c r="AF32" s="26" t="s">
        <v>433</v>
      </c>
      <c r="AG32" s="26" t="s">
        <v>433</v>
      </c>
      <c r="AH32" s="26" t="s">
        <v>433</v>
      </c>
      <c r="AI32" s="26" t="s">
        <v>433</v>
      </c>
      <c r="AJ32" s="26" t="s">
        <v>433</v>
      </c>
      <c r="AK32" s="26">
        <v>383734465.14218616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2.0362941929999998</v>
      </c>
      <c r="J33" s="6">
        <v>3.7709151630000002</v>
      </c>
      <c r="K33" s="6">
        <v>7.5418303279999996</v>
      </c>
      <c r="L33" s="6">
        <v>7.9943405999999995E-2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383734465.14218616</v>
      </c>
      <c r="AL33" s="49" t="s">
        <v>413</v>
      </c>
    </row>
    <row r="34" spans="1:38" s="2" customFormat="1" ht="26.25" customHeight="1" thickBot="1" x14ac:dyDescent="0.25">
      <c r="A34" s="70" t="s">
        <v>70</v>
      </c>
      <c r="B34" s="70" t="s">
        <v>93</v>
      </c>
      <c r="C34" s="71" t="s">
        <v>94</v>
      </c>
      <c r="D34" s="72"/>
      <c r="E34" s="6">
        <v>4.0258088939999999</v>
      </c>
      <c r="F34" s="6">
        <v>0.35725211899999998</v>
      </c>
      <c r="G34" s="6">
        <v>1.5365699999999999E-3</v>
      </c>
      <c r="H34" s="6">
        <v>5.3779700000000001E-4</v>
      </c>
      <c r="I34" s="6">
        <v>0.105254926</v>
      </c>
      <c r="J34" s="6">
        <v>0.11063292</v>
      </c>
      <c r="K34" s="6">
        <v>0.11677918599999999</v>
      </c>
      <c r="L34" s="6">
        <v>6.8415699999999996E-2</v>
      </c>
      <c r="M34" s="6">
        <v>0.82206402599999995</v>
      </c>
      <c r="N34" s="6" t="s">
        <v>432</v>
      </c>
      <c r="O34" s="6">
        <v>7.6828300000000003E-4</v>
      </c>
      <c r="P34" s="6" t="s">
        <v>432</v>
      </c>
      <c r="Q34" s="6" t="s">
        <v>432</v>
      </c>
      <c r="R34" s="6">
        <v>3.8414180000000001E-3</v>
      </c>
      <c r="S34" s="6">
        <v>0.13060830100000001</v>
      </c>
      <c r="T34" s="6">
        <v>5.3779910000000004E-3</v>
      </c>
      <c r="U34" s="6">
        <v>7.6828300000000003E-4</v>
      </c>
      <c r="V34" s="6">
        <v>7.6828406000000002E-2</v>
      </c>
      <c r="W34" s="6">
        <v>3.7261780789999998E-3</v>
      </c>
      <c r="X34" s="6">
        <v>2.3048524200000001E-3</v>
      </c>
      <c r="Y34" s="6">
        <v>3.8414207000000001E-3</v>
      </c>
      <c r="Z34" s="6">
        <v>2.6428974416E-3</v>
      </c>
      <c r="AA34" s="6">
        <v>6.0694447060000004E-4</v>
      </c>
      <c r="AB34" s="6">
        <v>9.3961150321999996E-3</v>
      </c>
      <c r="AC34" s="6" t="s">
        <v>431</v>
      </c>
      <c r="AD34" s="6" t="s">
        <v>431</v>
      </c>
      <c r="AE34" s="60"/>
      <c r="AF34" s="26">
        <v>3311.3046433999998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40.788805298</v>
      </c>
      <c r="F36" s="6">
        <v>1.8127516850000001</v>
      </c>
      <c r="G36" s="6">
        <v>11.736470316</v>
      </c>
      <c r="H36" s="6">
        <v>4.6248720000000004E-3</v>
      </c>
      <c r="I36" s="6">
        <v>2.19788366</v>
      </c>
      <c r="J36" s="6">
        <v>2.4626996569999999</v>
      </c>
      <c r="K36" s="6">
        <v>2.4626996569999999</v>
      </c>
      <c r="L36" s="6">
        <v>0.31883042299999997</v>
      </c>
      <c r="M36" s="6">
        <v>4.8891493270000002</v>
      </c>
      <c r="N36" s="6">
        <v>0.104488813</v>
      </c>
      <c r="O36" s="6">
        <v>1.0326636E-2</v>
      </c>
      <c r="P36" s="6">
        <v>1.6101206999999999E-2</v>
      </c>
      <c r="Q36" s="6">
        <v>0.19753270000000001</v>
      </c>
      <c r="R36" s="6">
        <v>0.28225275300000002</v>
      </c>
      <c r="S36" s="6">
        <v>0.132139171</v>
      </c>
      <c r="T36" s="6">
        <v>12.191675740000001</v>
      </c>
      <c r="U36" s="6">
        <v>1.7765972000000001E-2</v>
      </c>
      <c r="V36" s="6">
        <v>0.79283502500000003</v>
      </c>
      <c r="W36" s="6">
        <v>0.21235927270077212</v>
      </c>
      <c r="X36" s="6">
        <v>2.4372929878366209E-3</v>
      </c>
      <c r="Y36" s="6">
        <v>1.404630040440351E-2</v>
      </c>
      <c r="Z36" s="6">
        <v>1.0326629473962699E-2</v>
      </c>
      <c r="AA36" s="6">
        <v>3.6364325987048372E-3</v>
      </c>
      <c r="AB36" s="6">
        <v>3.0446655464907667E-2</v>
      </c>
      <c r="AC36" s="6">
        <v>7.5170000000000001E-2</v>
      </c>
      <c r="AD36" s="6">
        <v>0.222994</v>
      </c>
      <c r="AE36" s="60"/>
      <c r="AF36" s="26">
        <v>27508.876880664735</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0.14656483046923627</v>
      </c>
      <c r="F37" s="6">
        <v>5.6160744901096425E-3</v>
      </c>
      <c r="G37" s="6">
        <v>1.8853851987840151E-3</v>
      </c>
      <c r="H37" s="6" t="s">
        <v>431</v>
      </c>
      <c r="I37" s="6">
        <v>6.5291377011318977E-4</v>
      </c>
      <c r="J37" s="6">
        <v>6.5291377011318977E-4</v>
      </c>
      <c r="K37" s="6">
        <v>6.5291377011318977E-4</v>
      </c>
      <c r="L37" s="6">
        <v>1.6459955005459649E-4</v>
      </c>
      <c r="M37" s="6">
        <v>1.6062662800563791E-2</v>
      </c>
      <c r="N37" s="6">
        <v>9.3133670342612996E-6</v>
      </c>
      <c r="O37" s="6">
        <v>9.6727933905029994E-7</v>
      </c>
      <c r="P37" s="6">
        <v>2.325857577239749E-4</v>
      </c>
      <c r="Q37" s="6">
        <v>2.7626235677643488E-4</v>
      </c>
      <c r="R37" s="6">
        <v>9.5834135570439004E-6</v>
      </c>
      <c r="S37" s="6">
        <v>1.1952446682351401E-5</v>
      </c>
      <c r="T37" s="6">
        <v>1.5607522242503E-6</v>
      </c>
      <c r="U37" s="6">
        <v>3.3746379664473903E-5</v>
      </c>
      <c r="V37" s="6">
        <v>2.2815954139016096E-3</v>
      </c>
      <c r="W37" s="6">
        <v>1.1801799964020032E-3</v>
      </c>
      <c r="X37" s="6">
        <v>1.3528789715034E-6</v>
      </c>
      <c r="Y37" s="6">
        <v>2.5065556195820001E-6</v>
      </c>
      <c r="Z37" s="6">
        <v>1.9841478610269001E-6</v>
      </c>
      <c r="AA37" s="6">
        <v>1.9762921059611E-6</v>
      </c>
      <c r="AB37" s="6">
        <v>7.8198745661825006E-6</v>
      </c>
      <c r="AC37" s="6">
        <v>6.1459122706999996E-6</v>
      </c>
      <c r="AD37" s="6">
        <v>8.6221199999999995E-11</v>
      </c>
      <c r="AE37" s="60"/>
      <c r="AF37" s="26">
        <v>39.278778903999999</v>
      </c>
      <c r="AG37" s="26" t="s">
        <v>431</v>
      </c>
      <c r="AH37" s="26">
        <v>2282.5880144610401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10.822295220779289</v>
      </c>
      <c r="F39" s="6">
        <v>1.6979422975582499</v>
      </c>
      <c r="G39" s="6">
        <v>8.7248500372964681</v>
      </c>
      <c r="H39" s="6" t="s">
        <v>432</v>
      </c>
      <c r="I39" s="6">
        <v>1.8898938219737709</v>
      </c>
      <c r="J39" s="6">
        <v>2.3144253029737709</v>
      </c>
      <c r="K39" s="6">
        <v>2.7484155689737708</v>
      </c>
      <c r="L39" s="6">
        <v>0.16414153336571802</v>
      </c>
      <c r="M39" s="6">
        <v>7.6761533126295296</v>
      </c>
      <c r="N39" s="6">
        <v>0.83801722599999995</v>
      </c>
      <c r="O39" s="6">
        <v>6.4659301000000002E-2</v>
      </c>
      <c r="P39" s="6">
        <v>4.871777175771505E-2</v>
      </c>
      <c r="Q39" s="6">
        <v>6.9023161999999999E-2</v>
      </c>
      <c r="R39" s="6">
        <v>0.94452665700000005</v>
      </c>
      <c r="S39" s="6">
        <v>0.17706245300000001</v>
      </c>
      <c r="T39" s="6">
        <v>8.1149073460000007</v>
      </c>
      <c r="U39" s="6">
        <v>1.4862863E-2</v>
      </c>
      <c r="V39" s="6">
        <v>2.6527508750000002</v>
      </c>
      <c r="W39" s="6">
        <v>1.1768314822763113</v>
      </c>
      <c r="X39" s="6">
        <v>0.12141412722687039</v>
      </c>
      <c r="Y39" s="6">
        <v>0.19786064914129353</v>
      </c>
      <c r="Z39" s="6">
        <v>8.9262845979079408E-2</v>
      </c>
      <c r="AA39" s="6">
        <v>7.5526108366647873E-2</v>
      </c>
      <c r="AB39" s="6">
        <v>0.48406373069472292</v>
      </c>
      <c r="AC39" s="6">
        <v>2.9849044506890101E-2</v>
      </c>
      <c r="AD39" s="6">
        <v>0.56415700000000002</v>
      </c>
      <c r="AE39" s="60"/>
      <c r="AF39" s="26">
        <v>46426.596219525913</v>
      </c>
      <c r="AG39" s="26">
        <v>3317.9</v>
      </c>
      <c r="AH39" s="26">
        <v>118025.01193847969</v>
      </c>
      <c r="AI39" s="26">
        <v>6714.5925117408951</v>
      </c>
      <c r="AJ39" s="26" t="s">
        <v>433</v>
      </c>
      <c r="AK39" s="26" t="s">
        <v>431</v>
      </c>
      <c r="AL39" s="49" t="s">
        <v>49</v>
      </c>
    </row>
    <row r="40" spans="1:38" s="2" customFormat="1" ht="26.25" customHeight="1" thickBot="1" x14ac:dyDescent="0.25">
      <c r="A40" s="70" t="s">
        <v>70</v>
      </c>
      <c r="B40" s="70" t="s">
        <v>105</v>
      </c>
      <c r="C40" s="71" t="s">
        <v>391</v>
      </c>
      <c r="D40" s="72"/>
      <c r="E40" s="6">
        <v>8.6944427000000005E-2</v>
      </c>
      <c r="F40" s="6">
        <v>7.1470200520000002</v>
      </c>
      <c r="G40" s="6">
        <v>6.2889276999999993E-2</v>
      </c>
      <c r="H40" s="6">
        <v>9.4335999999999999E-5</v>
      </c>
      <c r="I40" s="6">
        <v>0.11829472000000001</v>
      </c>
      <c r="J40" s="6">
        <v>0.11829472000000001</v>
      </c>
      <c r="K40" s="6">
        <v>0.11829472000000001</v>
      </c>
      <c r="L40" s="6">
        <v>5.9115940000000001E-3</v>
      </c>
      <c r="M40" s="6">
        <v>19.52061041</v>
      </c>
      <c r="N40" s="6">
        <v>0.15722318399999999</v>
      </c>
      <c r="O40" s="6">
        <v>3.1444399999999999E-4</v>
      </c>
      <c r="P40" s="6" t="s">
        <v>432</v>
      </c>
      <c r="Q40" s="6" t="s">
        <v>432</v>
      </c>
      <c r="R40" s="6">
        <v>1.5722329999999999E-3</v>
      </c>
      <c r="S40" s="6">
        <v>5.3455886000000001E-2</v>
      </c>
      <c r="T40" s="6">
        <v>2.2011259999999999E-3</v>
      </c>
      <c r="U40" s="6">
        <v>3.1444399999999999E-4</v>
      </c>
      <c r="V40" s="6">
        <v>3.1444635999999998E-2</v>
      </c>
      <c r="W40" s="6" t="s">
        <v>432</v>
      </c>
      <c r="X40" s="6">
        <v>1.25778547163692E-3</v>
      </c>
      <c r="Y40" s="6">
        <v>1.25778547163692E-3</v>
      </c>
      <c r="Z40" s="6">
        <v>1.0816955056077511E-3</v>
      </c>
      <c r="AA40" s="6">
        <v>2.4841263064829172E-4</v>
      </c>
      <c r="AB40" s="6">
        <v>3.845679079529883E-3</v>
      </c>
      <c r="AC40" s="6" t="s">
        <v>431</v>
      </c>
      <c r="AD40" s="6" t="s">
        <v>431</v>
      </c>
      <c r="AE40" s="60"/>
      <c r="AF40" s="26">
        <v>1324.1336552657676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17.836093462000001</v>
      </c>
      <c r="F41" s="6">
        <v>25.104734456999999</v>
      </c>
      <c r="G41" s="6">
        <v>8.5983289119999995</v>
      </c>
      <c r="H41" s="6">
        <v>5.175343367</v>
      </c>
      <c r="I41" s="6">
        <v>33.682851481</v>
      </c>
      <c r="J41" s="6">
        <v>34.451299106999997</v>
      </c>
      <c r="K41" s="6">
        <v>35.965055352999997</v>
      </c>
      <c r="L41" s="6">
        <v>5.3308254760000002</v>
      </c>
      <c r="M41" s="6">
        <v>296.35499808899999</v>
      </c>
      <c r="N41" s="6">
        <v>2.697761904</v>
      </c>
      <c r="O41" s="6">
        <v>1.001339918</v>
      </c>
      <c r="P41" s="6">
        <v>8.5159639999999995E-2</v>
      </c>
      <c r="Q41" s="6">
        <v>4.9704010999999999E-2</v>
      </c>
      <c r="R41" s="6">
        <v>1.814688715</v>
      </c>
      <c r="S41" s="6">
        <v>0.56125673799999998</v>
      </c>
      <c r="T41" s="6">
        <v>0.216668533</v>
      </c>
      <c r="U41" s="6">
        <v>4.6391926999999999E-2</v>
      </c>
      <c r="V41" s="6">
        <v>40.038709826000002</v>
      </c>
      <c r="W41" s="6">
        <v>40.503399796468969</v>
      </c>
      <c r="X41" s="6">
        <v>9.2579417774041151</v>
      </c>
      <c r="Y41" s="6">
        <v>8.5497019141477342</v>
      </c>
      <c r="Z41" s="6">
        <v>3.247738704572054</v>
      </c>
      <c r="AA41" s="6">
        <v>5.2072744129041837</v>
      </c>
      <c r="AB41" s="6">
        <v>26.262656809028087</v>
      </c>
      <c r="AC41" s="6">
        <v>0.38339200000000001</v>
      </c>
      <c r="AD41" s="6">
        <v>0.54576999999999998</v>
      </c>
      <c r="AE41" s="60"/>
      <c r="AF41" s="26">
        <v>95707.930801913288</v>
      </c>
      <c r="AG41" s="26">
        <v>3185.7</v>
      </c>
      <c r="AH41" s="26">
        <v>125292.27572072764</v>
      </c>
      <c r="AI41" s="26">
        <v>76283.196927852754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19.718428620000001</v>
      </c>
      <c r="F43" s="6">
        <v>1.461902499</v>
      </c>
      <c r="G43" s="6">
        <v>1.0301899349999999</v>
      </c>
      <c r="H43" s="6" t="s">
        <v>432</v>
      </c>
      <c r="I43" s="6">
        <v>0.88796068500000003</v>
      </c>
      <c r="J43" s="6">
        <v>0.89542466300000001</v>
      </c>
      <c r="K43" s="6">
        <v>0.909778957</v>
      </c>
      <c r="L43" s="6">
        <v>0.54372430699999996</v>
      </c>
      <c r="M43" s="6">
        <v>4.1503081919999998</v>
      </c>
      <c r="N43" s="6">
        <v>7.9412295999999993E-2</v>
      </c>
      <c r="O43" s="6">
        <v>3.6092783000000003E-2</v>
      </c>
      <c r="P43" s="6">
        <v>4.8451450000000004E-3</v>
      </c>
      <c r="Q43" s="6">
        <v>3.203422E-3</v>
      </c>
      <c r="R43" s="6">
        <v>6.7476998999999996E-2</v>
      </c>
      <c r="S43" s="6">
        <v>2.2621453E-2</v>
      </c>
      <c r="T43" s="6">
        <v>4.4754192999999998E-2</v>
      </c>
      <c r="U43" s="6">
        <v>6.2889840000000001E-3</v>
      </c>
      <c r="V43" s="6">
        <v>2.5834454</v>
      </c>
      <c r="W43" s="6">
        <v>0.30286111548161038</v>
      </c>
      <c r="X43" s="6">
        <v>2.7801119027281315E-2</v>
      </c>
      <c r="Y43" s="6">
        <v>4.4805096303198594E-2</v>
      </c>
      <c r="Z43" s="6">
        <v>1.4019661175980084E-2</v>
      </c>
      <c r="AA43" s="6">
        <v>1.1259449097926196E-2</v>
      </c>
      <c r="AB43" s="6">
        <v>9.7885325604386189E-2</v>
      </c>
      <c r="AC43" s="6">
        <v>1.8348E-2</v>
      </c>
      <c r="AD43" s="6">
        <v>3.3264000000000002E-2</v>
      </c>
      <c r="AE43" s="60"/>
      <c r="AF43" s="26">
        <v>22695.983802801078</v>
      </c>
      <c r="AG43" s="26" t="s">
        <v>433</v>
      </c>
      <c r="AH43" s="26">
        <v>8225.4239554317555</v>
      </c>
      <c r="AI43" s="26">
        <v>2832.354836754324</v>
      </c>
      <c r="AJ43" s="26" t="s">
        <v>433</v>
      </c>
      <c r="AK43" s="26" t="s">
        <v>431</v>
      </c>
      <c r="AL43" s="49" t="s">
        <v>49</v>
      </c>
    </row>
    <row r="44" spans="1:38" s="2" customFormat="1" ht="26.25" customHeight="1" thickBot="1" x14ac:dyDescent="0.25">
      <c r="A44" s="70" t="s">
        <v>70</v>
      </c>
      <c r="B44" s="70" t="s">
        <v>111</v>
      </c>
      <c r="C44" s="71" t="s">
        <v>112</v>
      </c>
      <c r="D44" s="72"/>
      <c r="E44" s="6">
        <v>37.776776706</v>
      </c>
      <c r="F44" s="6">
        <v>4.1875381310000002</v>
      </c>
      <c r="G44" s="6">
        <v>6.5251726999999995E-2</v>
      </c>
      <c r="H44" s="6">
        <v>2.1401653E-2</v>
      </c>
      <c r="I44" s="6">
        <v>1.4638734229999999</v>
      </c>
      <c r="J44" s="6">
        <v>1.4638734229999999</v>
      </c>
      <c r="K44" s="6">
        <v>1.4638734229999999</v>
      </c>
      <c r="L44" s="6">
        <v>0.91666734800000005</v>
      </c>
      <c r="M44" s="6">
        <v>23.45392155</v>
      </c>
      <c r="N44" s="6" t="s">
        <v>432</v>
      </c>
      <c r="O44" s="6">
        <v>2.6814574000000001E-2</v>
      </c>
      <c r="P44" s="6" t="s">
        <v>432</v>
      </c>
      <c r="Q44" s="6" t="s">
        <v>432</v>
      </c>
      <c r="R44" s="6">
        <v>0.13407281700000001</v>
      </c>
      <c r="S44" s="6">
        <v>4.5584757959999997</v>
      </c>
      <c r="T44" s="6">
        <v>0.18770194600000001</v>
      </c>
      <c r="U44" s="6">
        <v>2.6814574000000001E-2</v>
      </c>
      <c r="V44" s="6">
        <v>2.681456351</v>
      </c>
      <c r="W44" s="6" t="s">
        <v>432</v>
      </c>
      <c r="X44" s="6">
        <v>8.0502390595332166E-2</v>
      </c>
      <c r="Y44" s="6">
        <v>0.13401411765888696</v>
      </c>
      <c r="Z44" s="6">
        <v>9.2242098549314228E-2</v>
      </c>
      <c r="AA44" s="6">
        <v>2.1183505190104139E-2</v>
      </c>
      <c r="AB44" s="6">
        <v>0.32794211199363749</v>
      </c>
      <c r="AC44" s="6" t="s">
        <v>431</v>
      </c>
      <c r="AD44" s="6" t="s">
        <v>431</v>
      </c>
      <c r="AE44" s="60"/>
      <c r="AF44" s="26">
        <v>115564.95752196055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18.388028129999999</v>
      </c>
      <c r="F45" s="6">
        <v>0.85914595800000004</v>
      </c>
      <c r="G45" s="6">
        <v>0.613675682</v>
      </c>
      <c r="H45" s="6">
        <v>2.1478650000000001E-3</v>
      </c>
      <c r="I45" s="6">
        <v>0.398889198</v>
      </c>
      <c r="J45" s="6">
        <v>0.46025676399999998</v>
      </c>
      <c r="K45" s="6">
        <v>0.46025676399999998</v>
      </c>
      <c r="L45" s="6">
        <v>0.12365565000000001</v>
      </c>
      <c r="M45" s="6">
        <v>2.270600027</v>
      </c>
      <c r="N45" s="6">
        <v>3.9888920000000001E-2</v>
      </c>
      <c r="O45" s="6">
        <v>3.068379E-3</v>
      </c>
      <c r="P45" s="6">
        <v>9.2051340000000002E-3</v>
      </c>
      <c r="Q45" s="6">
        <v>1.2273513999999999E-2</v>
      </c>
      <c r="R45" s="6">
        <v>1.5341891E-2</v>
      </c>
      <c r="S45" s="6">
        <v>6.1367570000000003E-2</v>
      </c>
      <c r="T45" s="6">
        <v>0.306837841</v>
      </c>
      <c r="U45" s="6">
        <v>3.068379E-3</v>
      </c>
      <c r="V45" s="6">
        <v>0.36820541200000001</v>
      </c>
      <c r="W45" s="6">
        <v>3.9888919458948298E-2</v>
      </c>
      <c r="X45" s="6">
        <v>6.1367568398382004E-4</v>
      </c>
      <c r="Y45" s="6">
        <v>3.0683784199191E-3</v>
      </c>
      <c r="Z45" s="6">
        <v>3.0683784199191E-3</v>
      </c>
      <c r="AA45" s="6">
        <v>3.0683784199191002E-4</v>
      </c>
      <c r="AB45" s="6">
        <v>7.0572703658139304E-3</v>
      </c>
      <c r="AC45" s="6">
        <v>2.4545999999999998E-2</v>
      </c>
      <c r="AD45" s="6">
        <v>1.1657000000000001E-2</v>
      </c>
      <c r="AE45" s="60"/>
      <c r="AF45" s="26">
        <v>13224.710989851321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2.421755391</v>
      </c>
      <c r="F47" s="6">
        <v>7.7659297000000002E-2</v>
      </c>
      <c r="G47" s="6">
        <v>0.107347277</v>
      </c>
      <c r="H47" s="6">
        <v>8.74978E-4</v>
      </c>
      <c r="I47" s="6">
        <v>4.0458622E-2</v>
      </c>
      <c r="J47" s="6">
        <v>4.5067571000000001E-2</v>
      </c>
      <c r="K47" s="6">
        <v>4.8662615999999999E-2</v>
      </c>
      <c r="L47" s="6">
        <v>1.5538936E-2</v>
      </c>
      <c r="M47" s="6">
        <v>0.68466574999999996</v>
      </c>
      <c r="N47" s="6">
        <v>0.123070714</v>
      </c>
      <c r="O47" s="6">
        <v>3.69904E-4</v>
      </c>
      <c r="P47" s="6">
        <v>8.28822E-4</v>
      </c>
      <c r="Q47" s="6">
        <v>8.4287399999999997E-4</v>
      </c>
      <c r="R47" s="6">
        <v>4.1592629999999998E-3</v>
      </c>
      <c r="S47" s="6">
        <v>6.4649561999999994E-2</v>
      </c>
      <c r="T47" s="6">
        <v>2.0896076E-2</v>
      </c>
      <c r="U47" s="6">
        <v>3.92438E-4</v>
      </c>
      <c r="V47" s="6">
        <v>5.5702211000000001E-2</v>
      </c>
      <c r="W47" s="6">
        <v>1.0629377030930649E-2</v>
      </c>
      <c r="X47" s="6">
        <v>3.9264670041874071E-4</v>
      </c>
      <c r="Y47" s="6">
        <v>6.8337496208692547E-4</v>
      </c>
      <c r="Z47" s="6">
        <v>6.1586789957029779E-4</v>
      </c>
      <c r="AA47" s="6">
        <v>5.8211817011631067E-3</v>
      </c>
      <c r="AB47" s="6">
        <v>7.5130712632382347E-3</v>
      </c>
      <c r="AC47" s="6">
        <v>1.5679999999999999E-3</v>
      </c>
      <c r="AD47" s="6">
        <v>2.3600000000000001E-3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9.6747809874999995E-4</v>
      </c>
      <c r="F49" s="6">
        <v>8.2773087337500006E-3</v>
      </c>
      <c r="G49" s="6">
        <v>8.5998031000000005E-4</v>
      </c>
      <c r="H49" s="6">
        <v>3.9774081837499996E-3</v>
      </c>
      <c r="I49" s="6">
        <v>6.7615940123749996E-2</v>
      </c>
      <c r="J49" s="6">
        <v>0.16070879218125</v>
      </c>
      <c r="K49" s="6">
        <v>0.37323138853999999</v>
      </c>
      <c r="L49" s="6" t="s">
        <v>432</v>
      </c>
      <c r="M49" s="6">
        <v>0.49459608803874999</v>
      </c>
      <c r="N49" s="6" t="s">
        <v>432</v>
      </c>
      <c r="O49" s="6" t="s">
        <v>432</v>
      </c>
      <c r="P49" s="6" t="s">
        <v>432</v>
      </c>
      <c r="Q49" s="6" t="s">
        <v>432</v>
      </c>
      <c r="R49" s="6" t="s">
        <v>432</v>
      </c>
      <c r="S49" s="6" t="s">
        <v>432</v>
      </c>
      <c r="T49" s="6" t="s">
        <v>432</v>
      </c>
      <c r="U49" s="6" t="s">
        <v>432</v>
      </c>
      <c r="V49" s="6" t="s">
        <v>432</v>
      </c>
      <c r="W49" s="6" t="s">
        <v>431</v>
      </c>
      <c r="X49" s="6">
        <v>0.48803873921099999</v>
      </c>
      <c r="Y49" s="6" t="s">
        <v>432</v>
      </c>
      <c r="Z49" s="6" t="s">
        <v>432</v>
      </c>
      <c r="AA49" s="6" t="s">
        <v>432</v>
      </c>
      <c r="AB49" s="6">
        <v>0.48803873921099999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18.041730885999606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4.5576511889999997E-2</v>
      </c>
      <c r="AL51" s="49" t="s">
        <v>130</v>
      </c>
    </row>
    <row r="52" spans="1:38" s="2" customFormat="1" ht="26.25" customHeight="1" thickBot="1" x14ac:dyDescent="0.25">
      <c r="A52" s="70" t="s">
        <v>119</v>
      </c>
      <c r="B52" s="74" t="s">
        <v>131</v>
      </c>
      <c r="C52" s="76" t="s">
        <v>392</v>
      </c>
      <c r="D52" s="73"/>
      <c r="E52" s="6">
        <v>1.2963672885999999</v>
      </c>
      <c r="F52" s="6">
        <v>0.57145289870069005</v>
      </c>
      <c r="G52" s="6">
        <v>20.68383586971094</v>
      </c>
      <c r="H52" s="6">
        <v>7.0109081628739996E-3</v>
      </c>
      <c r="I52" s="6">
        <v>0.120839965917</v>
      </c>
      <c r="J52" s="6">
        <v>0.27696153288000003</v>
      </c>
      <c r="K52" s="6">
        <v>0.40191105236000002</v>
      </c>
      <c r="L52" s="6">
        <v>7.2339461440000001E-3</v>
      </c>
      <c r="M52" s="6">
        <v>0.53594915642749996</v>
      </c>
      <c r="N52" s="6">
        <v>1.3855549728999999E-3</v>
      </c>
      <c r="O52" s="6">
        <v>2.8526131795000002E-4</v>
      </c>
      <c r="P52" s="6">
        <v>3.2601293479999998E-4</v>
      </c>
      <c r="Q52" s="6">
        <v>8.1503233699999994E-5</v>
      </c>
      <c r="R52" s="6">
        <v>1.4263065897499999E-3</v>
      </c>
      <c r="S52" s="6">
        <v>6.1127425275000005E-4</v>
      </c>
      <c r="T52" s="6">
        <v>2.6896067120999998E-3</v>
      </c>
      <c r="U52" s="6">
        <v>8.1503233699999994E-5</v>
      </c>
      <c r="V52" s="6">
        <v>5.2977101905000003E-4</v>
      </c>
      <c r="W52" s="6">
        <v>1.7571463759119999E-4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68.677407919999993</v>
      </c>
      <c r="AL52" s="49" t="s">
        <v>132</v>
      </c>
    </row>
    <row r="53" spans="1:38" s="2" customFormat="1" ht="26.25" customHeight="1" thickBot="1" x14ac:dyDescent="0.25">
      <c r="A53" s="70" t="s">
        <v>119</v>
      </c>
      <c r="B53" s="74" t="s">
        <v>133</v>
      </c>
      <c r="C53" s="76" t="s">
        <v>134</v>
      </c>
      <c r="D53" s="73"/>
      <c r="E53" s="6" t="s">
        <v>431</v>
      </c>
      <c r="F53" s="6">
        <v>3.3267439269999999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4.8541049999999997</v>
      </c>
      <c r="AL53" s="49" t="s">
        <v>135</v>
      </c>
    </row>
    <row r="54" spans="1:38" s="2" customFormat="1" ht="37.5" customHeight="1" thickBot="1" x14ac:dyDescent="0.25">
      <c r="A54" s="70" t="s">
        <v>119</v>
      </c>
      <c r="B54" s="74" t="s">
        <v>136</v>
      </c>
      <c r="C54" s="76" t="s">
        <v>137</v>
      </c>
      <c r="D54" s="73"/>
      <c r="E54" s="6" t="s">
        <v>431</v>
      </c>
      <c r="F54" s="6">
        <v>1.1037388107410131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5.7113634134958891E-3</v>
      </c>
      <c r="AL54" s="49" t="s">
        <v>419</v>
      </c>
    </row>
    <row r="55" spans="1:38" s="2" customFormat="1" ht="26.25" customHeight="1" thickBot="1" x14ac:dyDescent="0.25">
      <c r="A55" s="70" t="s">
        <v>119</v>
      </c>
      <c r="B55" s="74" t="s">
        <v>138</v>
      </c>
      <c r="C55" s="76" t="s">
        <v>139</v>
      </c>
      <c r="D55" s="73"/>
      <c r="E55" s="6">
        <v>3.6822755163631875</v>
      </c>
      <c r="F55" s="6">
        <v>0.32039896999897638</v>
      </c>
      <c r="G55" s="6">
        <v>3.0258290177789071</v>
      </c>
      <c r="H55" s="6" t="s">
        <v>432</v>
      </c>
      <c r="I55" s="6">
        <v>1.94685619E-2</v>
      </c>
      <c r="J55" s="6">
        <v>1.94685619E-2</v>
      </c>
      <c r="K55" s="6">
        <v>1.94685619E-2</v>
      </c>
      <c r="L55" s="6">
        <v>4.867490475E-4</v>
      </c>
      <c r="M55" s="6">
        <v>1.0030090680861969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6813.143860201586</v>
      </c>
      <c r="AG55" s="26" t="s">
        <v>431</v>
      </c>
      <c r="AH55" s="26">
        <v>88.570641687740036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17511.053468800001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6.6681295384509995E-2</v>
      </c>
      <c r="J58" s="6">
        <v>0.44454196922740002</v>
      </c>
      <c r="K58" s="6">
        <v>0.88908393845379996</v>
      </c>
      <c r="L58" s="6">
        <v>3.0673440279214601E-4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2152.5872521169999</v>
      </c>
      <c r="AL58" s="49" t="s">
        <v>148</v>
      </c>
    </row>
    <row r="59" spans="1:38" s="2" customFormat="1" ht="26.25" customHeight="1" thickBot="1" x14ac:dyDescent="0.25">
      <c r="A59" s="70" t="s">
        <v>53</v>
      </c>
      <c r="B59" s="78" t="s">
        <v>149</v>
      </c>
      <c r="C59" s="71" t="s">
        <v>402</v>
      </c>
      <c r="D59" s="72"/>
      <c r="E59" s="6" t="s">
        <v>432</v>
      </c>
      <c r="F59" s="6">
        <v>7.8773346549999998E-2</v>
      </c>
      <c r="G59" s="6" t="s">
        <v>432</v>
      </c>
      <c r="H59" s="6">
        <v>0.12385552626</v>
      </c>
      <c r="I59" s="6">
        <v>0.76757153833799996</v>
      </c>
      <c r="J59" s="6">
        <v>0.87425163940600004</v>
      </c>
      <c r="K59" s="6">
        <v>0.999335984718</v>
      </c>
      <c r="L59" s="6">
        <v>1.682799923752E-3</v>
      </c>
      <c r="M59" s="6" t="s">
        <v>432</v>
      </c>
      <c r="N59" s="6">
        <v>8.2695017064040002</v>
      </c>
      <c r="O59" s="6">
        <v>0.39361613043010002</v>
      </c>
      <c r="P59" s="6">
        <v>2.986116E-3</v>
      </c>
      <c r="Q59" s="6">
        <v>0.87465857600999997</v>
      </c>
      <c r="R59" s="6">
        <v>1.0909648270807</v>
      </c>
      <c r="S59" s="6">
        <v>1.7465606450100001E-2</v>
      </c>
      <c r="T59" s="6">
        <v>1.3955989292596001</v>
      </c>
      <c r="U59" s="6">
        <v>4.2212167336985997</v>
      </c>
      <c r="V59" s="6">
        <v>0.42361148599999998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4718.3692123999999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0.95265257000000003</v>
      </c>
      <c r="J60" s="6">
        <v>9.5265257040000009</v>
      </c>
      <c r="K60" s="6">
        <v>19.434112439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190530.51409900299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0.191753166</v>
      </c>
      <c r="J61" s="6">
        <v>1.917531686</v>
      </c>
      <c r="K61" s="6">
        <v>3.825617399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23614922.229983024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2.4738130000000001E-2</v>
      </c>
      <c r="J62" s="6">
        <v>0.24738127700000001</v>
      </c>
      <c r="K62" s="6">
        <v>0.49476255299999999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41230.212693794914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534.09199999999998</v>
      </c>
      <c r="AL64" s="49" t="s">
        <v>160</v>
      </c>
    </row>
    <row r="65" spans="1:38" s="2" customFormat="1" ht="26.25" customHeight="1" thickBot="1" x14ac:dyDescent="0.25">
      <c r="A65" s="70" t="s">
        <v>53</v>
      </c>
      <c r="B65" s="74" t="s">
        <v>161</v>
      </c>
      <c r="C65" s="71" t="s">
        <v>162</v>
      </c>
      <c r="D65" s="72"/>
      <c r="E65" s="6">
        <v>0.19925999999999999</v>
      </c>
      <c r="F65" s="6" t="s">
        <v>431</v>
      </c>
      <c r="G65" s="6" t="s">
        <v>431</v>
      </c>
      <c r="H65" s="6">
        <v>8.4100010999999999E-3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695.87640999999996</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1.216558E-3</v>
      </c>
      <c r="J67" s="6">
        <v>1.622077E-3</v>
      </c>
      <c r="K67" s="6">
        <v>2.0275969999999999E-3</v>
      </c>
      <c r="L67" s="6">
        <v>2.1897999999999999E-5</v>
      </c>
      <c r="M67" s="6">
        <v>7.3481851000000002</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7.4585880000000004E-3</v>
      </c>
      <c r="F68" s="6" t="s">
        <v>432</v>
      </c>
      <c r="G68" s="6">
        <v>0.27417216999999999</v>
      </c>
      <c r="H68" s="6" t="s">
        <v>432</v>
      </c>
      <c r="I68" s="6">
        <v>1.2430979999999999E-2</v>
      </c>
      <c r="J68" s="6">
        <v>1.6574640000000002E-2</v>
      </c>
      <c r="K68" s="6">
        <v>2.0718299999999999E-2</v>
      </c>
      <c r="L68" s="6">
        <v>2.2375800000000001E-4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0.86317087950719995</v>
      </c>
      <c r="I69" s="6">
        <v>3.3846347577599998E-4</v>
      </c>
      <c r="J69" s="6">
        <v>4.5128463379199999E-4</v>
      </c>
      <c r="K69" s="6">
        <v>5.6410579267200005E-4</v>
      </c>
      <c r="L69" s="6">
        <v>6.0923422079999999E-6</v>
      </c>
      <c r="M69" s="6">
        <v>8.5194367392959993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0.21704799999999999</v>
      </c>
      <c r="F70" s="6">
        <v>9.8695950178</v>
      </c>
      <c r="G70" s="6">
        <v>3.1037173684399999</v>
      </c>
      <c r="H70" s="6">
        <v>0.21054824088440113</v>
      </c>
      <c r="I70" s="6">
        <v>1.508412439024815</v>
      </c>
      <c r="J70" s="6">
        <v>2.0520779391420589</v>
      </c>
      <c r="K70" s="6">
        <v>2.6265718621393028</v>
      </c>
      <c r="L70" s="6">
        <v>2.7719493783436001E-2</v>
      </c>
      <c r="M70" s="6">
        <v>0.24938399999999999</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1.2528866781905901</v>
      </c>
      <c r="F72" s="6">
        <v>0.76319716364100998</v>
      </c>
      <c r="G72" s="6">
        <v>1.1957580303485726</v>
      </c>
      <c r="H72" s="6" t="s">
        <v>432</v>
      </c>
      <c r="I72" s="6">
        <v>1.0471809945363899</v>
      </c>
      <c r="J72" s="6">
        <v>1.28419810333649</v>
      </c>
      <c r="K72" s="6">
        <v>2.4460028905711702</v>
      </c>
      <c r="L72" s="6">
        <v>3.13020144457994E-2</v>
      </c>
      <c r="M72" s="6">
        <v>86.311804113549996</v>
      </c>
      <c r="N72" s="6">
        <v>33.357772454961001</v>
      </c>
      <c r="O72" s="6">
        <v>1.3480980351039999</v>
      </c>
      <c r="P72" s="6">
        <v>0.81660946716100002</v>
      </c>
      <c r="Q72" s="6">
        <v>9.0145095362149999E-2</v>
      </c>
      <c r="R72" s="6">
        <v>2.0186341042454998</v>
      </c>
      <c r="S72" s="6">
        <v>1.7025577543670001</v>
      </c>
      <c r="T72" s="6">
        <v>4.3278628471219998</v>
      </c>
      <c r="U72" s="6">
        <v>0.11479069812999999</v>
      </c>
      <c r="V72" s="6">
        <v>23.779151639087999</v>
      </c>
      <c r="W72" s="6">
        <v>53.628812864499999</v>
      </c>
      <c r="X72" s="6" t="s">
        <v>434</v>
      </c>
      <c r="Y72" s="6" t="s">
        <v>434</v>
      </c>
      <c r="Z72" s="6" t="s">
        <v>434</v>
      </c>
      <c r="AA72" s="6" t="s">
        <v>434</v>
      </c>
      <c r="AB72" s="6">
        <v>8.3270777238640399</v>
      </c>
      <c r="AC72" s="6">
        <v>0.15310743539999999</v>
      </c>
      <c r="AD72" s="6">
        <v>23.96552888495</v>
      </c>
      <c r="AE72" s="60"/>
      <c r="AF72" s="26" t="s">
        <v>431</v>
      </c>
      <c r="AG72" s="26" t="s">
        <v>431</v>
      </c>
      <c r="AH72" s="26" t="s">
        <v>431</v>
      </c>
      <c r="AI72" s="26" t="s">
        <v>431</v>
      </c>
      <c r="AJ72" s="26" t="s">
        <v>431</v>
      </c>
      <c r="AK72" s="26">
        <v>13642.1741415</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0.16767991800000001</v>
      </c>
      <c r="J73" s="6">
        <v>0.23754655199999999</v>
      </c>
      <c r="K73" s="6">
        <v>0.27946652999999999</v>
      </c>
      <c r="L73" s="6">
        <v>1.6767991999999999E-2</v>
      </c>
      <c r="M73" s="6" t="s">
        <v>431</v>
      </c>
      <c r="N73" s="6">
        <v>8.4848440999999997E-2</v>
      </c>
      <c r="O73" s="6">
        <v>2.577172E-3</v>
      </c>
      <c r="P73" s="6" t="s">
        <v>432</v>
      </c>
      <c r="Q73" s="6">
        <v>6.0134020000000002E-3</v>
      </c>
      <c r="R73" s="6">
        <v>1.6520339999999999E-3</v>
      </c>
      <c r="S73" s="6">
        <v>3.237986E-3</v>
      </c>
      <c r="T73" s="6">
        <v>7.9297600000000003E-4</v>
      </c>
      <c r="U73" s="6" t="s">
        <v>432</v>
      </c>
      <c r="V73" s="6">
        <v>0.410365121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279.46652999999998</v>
      </c>
      <c r="AL73" s="49" t="s">
        <v>184</v>
      </c>
    </row>
    <row r="74" spans="1:38" s="2" customFormat="1" ht="26.25" customHeight="1" thickBot="1" x14ac:dyDescent="0.25">
      <c r="A74" s="70" t="s">
        <v>53</v>
      </c>
      <c r="B74" s="70" t="s">
        <v>185</v>
      </c>
      <c r="C74" s="71" t="s">
        <v>186</v>
      </c>
      <c r="D74" s="72"/>
      <c r="E74" s="6">
        <v>0.23714651</v>
      </c>
      <c r="F74" s="6" t="s">
        <v>431</v>
      </c>
      <c r="G74" s="6">
        <v>2.8834059999999999</v>
      </c>
      <c r="H74" s="6" t="s">
        <v>432</v>
      </c>
      <c r="I74" s="6">
        <v>0.29000886570000001</v>
      </c>
      <c r="J74" s="6">
        <v>0.69407360100000004</v>
      </c>
      <c r="K74" s="6">
        <v>0.88047799999999998</v>
      </c>
      <c r="L74" s="6">
        <v>6.6702044999999996E-3</v>
      </c>
      <c r="M74" s="6">
        <v>28.4575812</v>
      </c>
      <c r="N74" s="6" t="s">
        <v>432</v>
      </c>
      <c r="O74" s="6" t="s">
        <v>432</v>
      </c>
      <c r="P74" s="6" t="s">
        <v>432</v>
      </c>
      <c r="Q74" s="6" t="s">
        <v>432</v>
      </c>
      <c r="R74" s="6" t="s">
        <v>432</v>
      </c>
      <c r="S74" s="6" t="s">
        <v>432</v>
      </c>
      <c r="T74" s="6" t="s">
        <v>431</v>
      </c>
      <c r="U74" s="6" t="s">
        <v>432</v>
      </c>
      <c r="V74" s="6" t="s">
        <v>431</v>
      </c>
      <c r="W74" s="6">
        <v>9.6538400000000006</v>
      </c>
      <c r="X74" s="6">
        <v>0.13062304999999999</v>
      </c>
      <c r="Y74" s="6">
        <v>0.11940415</v>
      </c>
      <c r="Z74" s="6">
        <v>0.11940415</v>
      </c>
      <c r="AA74" s="6">
        <v>1.6289141E-2</v>
      </c>
      <c r="AB74" s="6">
        <v>0.385720491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0.945075</v>
      </c>
      <c r="H76" s="6" t="s">
        <v>432</v>
      </c>
      <c r="I76" s="6">
        <v>1.51212E-3</v>
      </c>
      <c r="J76" s="6">
        <v>3.0242400000000001E-3</v>
      </c>
      <c r="K76" s="6">
        <v>3.7802999999999999E-3</v>
      </c>
      <c r="L76" s="6" t="s">
        <v>432</v>
      </c>
      <c r="M76" s="6" t="s">
        <v>432</v>
      </c>
      <c r="N76" s="6">
        <v>0.2079165</v>
      </c>
      <c r="O76" s="6">
        <v>9.4507500000000008E-3</v>
      </c>
      <c r="P76" s="6" t="s">
        <v>432</v>
      </c>
      <c r="Q76" s="6">
        <v>5.6704499999999998E-2</v>
      </c>
      <c r="R76" s="6" t="s">
        <v>432</v>
      </c>
      <c r="S76" s="6" t="s">
        <v>432</v>
      </c>
      <c r="T76" s="6" t="s">
        <v>432</v>
      </c>
      <c r="U76" s="6" t="s">
        <v>432</v>
      </c>
      <c r="V76" s="6">
        <v>9.4507500000000008E-3</v>
      </c>
      <c r="W76" s="6">
        <v>0.60484800000000005</v>
      </c>
      <c r="X76" s="6" t="s">
        <v>432</v>
      </c>
      <c r="Y76" s="6" t="s">
        <v>432</v>
      </c>
      <c r="Z76" s="6" t="s">
        <v>432</v>
      </c>
      <c r="AA76" s="6" t="s">
        <v>432</v>
      </c>
      <c r="AB76" s="6" t="s">
        <v>432</v>
      </c>
      <c r="AC76" s="6" t="s">
        <v>432</v>
      </c>
      <c r="AD76" s="6">
        <v>4.9100000000000001E-4</v>
      </c>
      <c r="AE76" s="60"/>
      <c r="AF76" s="26" t="s">
        <v>431</v>
      </c>
      <c r="AG76" s="26" t="s">
        <v>431</v>
      </c>
      <c r="AH76" s="26" t="s">
        <v>431</v>
      </c>
      <c r="AI76" s="26" t="s">
        <v>431</v>
      </c>
      <c r="AJ76" s="26" t="s">
        <v>431</v>
      </c>
      <c r="AK76" s="26">
        <v>189.01499999999999</v>
      </c>
      <c r="AL76" s="49" t="s">
        <v>193</v>
      </c>
    </row>
    <row r="77" spans="1:38" s="2" customFormat="1" ht="26.25" customHeight="1" thickBot="1" x14ac:dyDescent="0.25">
      <c r="A77" s="70" t="s">
        <v>53</v>
      </c>
      <c r="B77" s="70" t="s">
        <v>194</v>
      </c>
      <c r="C77" s="71" t="s">
        <v>195</v>
      </c>
      <c r="D77" s="72"/>
      <c r="E77" s="6" t="s">
        <v>432</v>
      </c>
      <c r="F77" s="6" t="s">
        <v>432</v>
      </c>
      <c r="G77" s="6">
        <v>0.769933176</v>
      </c>
      <c r="H77" s="6" t="s">
        <v>432</v>
      </c>
      <c r="I77" s="6">
        <v>8.2854029760000003E-3</v>
      </c>
      <c r="J77" s="6">
        <v>9.0460587039999998E-3</v>
      </c>
      <c r="K77" s="6">
        <v>1.0314630432E-2</v>
      </c>
      <c r="L77" s="6" t="s">
        <v>432</v>
      </c>
      <c r="M77" s="6" t="s">
        <v>432</v>
      </c>
      <c r="N77" s="6">
        <v>0.16637996720000001</v>
      </c>
      <c r="O77" s="6">
        <v>3.9693352479999999E-2</v>
      </c>
      <c r="P77" s="6">
        <v>0.30487596986400001</v>
      </c>
      <c r="Q77" s="6">
        <v>2.52739728E-3</v>
      </c>
      <c r="R77" s="6" t="s">
        <v>432</v>
      </c>
      <c r="S77" s="6" t="s">
        <v>432</v>
      </c>
      <c r="T77" s="6" t="s">
        <v>432</v>
      </c>
      <c r="U77" s="6" t="s">
        <v>432</v>
      </c>
      <c r="V77" s="6">
        <v>3.2977991840000001</v>
      </c>
      <c r="W77" s="6">
        <v>2.9608128800000002</v>
      </c>
      <c r="X77" s="6" t="s">
        <v>432</v>
      </c>
      <c r="Y77" s="6" t="s">
        <v>432</v>
      </c>
      <c r="Z77" s="6" t="s">
        <v>432</v>
      </c>
      <c r="AA77" s="6" t="s">
        <v>432</v>
      </c>
      <c r="AB77" s="6" t="s">
        <v>432</v>
      </c>
      <c r="AC77" s="6" t="s">
        <v>432</v>
      </c>
      <c r="AD77" s="6">
        <v>7.6090967360000004E-4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1.4353899999999999</v>
      </c>
      <c r="H78" s="6" t="s">
        <v>432</v>
      </c>
      <c r="I78" s="6">
        <v>9.1423076919999995E-3</v>
      </c>
      <c r="J78" s="6">
        <v>1.1915E-2</v>
      </c>
      <c r="K78" s="6">
        <v>3.7956999999999998E-2</v>
      </c>
      <c r="L78" s="6">
        <v>9.1423080000000008E-6</v>
      </c>
      <c r="M78" s="6" t="s">
        <v>432</v>
      </c>
      <c r="N78" s="6">
        <v>0.55700000000000005</v>
      </c>
      <c r="O78" s="6">
        <v>4.4999999999999998E-2</v>
      </c>
      <c r="P78" s="6">
        <v>4.0000000000000001E-3</v>
      </c>
      <c r="Q78" s="6">
        <v>0.24299999999999999</v>
      </c>
      <c r="R78" s="6">
        <v>5.711328</v>
      </c>
      <c r="S78" s="6">
        <v>3.5139999999999998</v>
      </c>
      <c r="T78" s="6">
        <v>4.4299999999999999E-2</v>
      </c>
      <c r="U78" s="6" t="s">
        <v>432</v>
      </c>
      <c r="V78" s="6">
        <v>0.55800000000000005</v>
      </c>
      <c r="W78" s="6">
        <v>0.50271968</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52.290343325999999</v>
      </c>
      <c r="G82" s="6" t="s">
        <v>431</v>
      </c>
      <c r="H82" s="6" t="s">
        <v>431</v>
      </c>
      <c r="I82" s="6" t="s">
        <v>432</v>
      </c>
      <c r="J82" s="6" t="s">
        <v>431</v>
      </c>
      <c r="K82" s="6" t="s">
        <v>431</v>
      </c>
      <c r="L82" s="6" t="s">
        <v>431</v>
      </c>
      <c r="M82" s="6" t="s">
        <v>431</v>
      </c>
      <c r="N82" s="6" t="s">
        <v>431</v>
      </c>
      <c r="O82" s="6" t="s">
        <v>431</v>
      </c>
      <c r="P82" s="6">
        <v>0.104131127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0.525210065</v>
      </c>
      <c r="G83" s="6" t="s">
        <v>432</v>
      </c>
      <c r="H83" s="6" t="s">
        <v>431</v>
      </c>
      <c r="I83" s="6">
        <v>3.1720612000000002E-2</v>
      </c>
      <c r="J83" s="6">
        <v>0.46280888100000001</v>
      </c>
      <c r="K83" s="6">
        <v>0.82681585899999999</v>
      </c>
      <c r="L83" s="6">
        <v>1.8080769999999999E-3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1.8987969E-2</v>
      </c>
      <c r="G84" s="6" t="s">
        <v>431</v>
      </c>
      <c r="H84" s="6" t="s">
        <v>431</v>
      </c>
      <c r="I84" s="6">
        <v>1.1684903999999999E-2</v>
      </c>
      <c r="J84" s="6">
        <v>5.8424517000000002E-2</v>
      </c>
      <c r="K84" s="6">
        <v>0.23369806700000001</v>
      </c>
      <c r="L84" s="6">
        <v>1.5209999999999999E-6</v>
      </c>
      <c r="M84" s="6">
        <v>1.3875820000000001E-3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146061.290761618</v>
      </c>
      <c r="AL84" s="49" t="s">
        <v>412</v>
      </c>
    </row>
    <row r="85" spans="1:38" s="2" customFormat="1" ht="26.25" customHeight="1" thickBot="1" x14ac:dyDescent="0.25">
      <c r="A85" s="70" t="s">
        <v>208</v>
      </c>
      <c r="B85" s="76" t="s">
        <v>215</v>
      </c>
      <c r="C85" s="82" t="s">
        <v>403</v>
      </c>
      <c r="D85" s="72"/>
      <c r="E85" s="6" t="s">
        <v>431</v>
      </c>
      <c r="F85" s="6">
        <v>62.770878646713001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436.93085115212472</v>
      </c>
      <c r="AL85" s="49" t="s">
        <v>216</v>
      </c>
    </row>
    <row r="86" spans="1:38" s="2" customFormat="1" ht="26.25" customHeight="1" thickBot="1" x14ac:dyDescent="0.25">
      <c r="A86" s="70" t="s">
        <v>208</v>
      </c>
      <c r="B86" s="76" t="s">
        <v>217</v>
      </c>
      <c r="C86" s="80" t="s">
        <v>218</v>
      </c>
      <c r="D86" s="72"/>
      <c r="E86" s="6" t="s">
        <v>431</v>
      </c>
      <c r="F86" s="6">
        <v>23.421989852700001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0.17387961399999999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0.25225462184199998</v>
      </c>
      <c r="AL87" s="49" t="s">
        <v>219</v>
      </c>
    </row>
    <row r="88" spans="1:38" s="2" customFormat="1" ht="26.25" customHeight="1" thickBot="1" x14ac:dyDescent="0.25">
      <c r="A88" s="70" t="s">
        <v>208</v>
      </c>
      <c r="B88" s="76" t="s">
        <v>222</v>
      </c>
      <c r="C88" s="80" t="s">
        <v>223</v>
      </c>
      <c r="D88" s="72"/>
      <c r="E88" s="6" t="s">
        <v>432</v>
      </c>
      <c r="F88" s="6">
        <v>60.073030019000001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13.406388524</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17.760273409970999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0.12426539</v>
      </c>
      <c r="F91" s="6">
        <v>0.33127134400000002</v>
      </c>
      <c r="G91" s="6">
        <v>1.2373942000000001E-2</v>
      </c>
      <c r="H91" s="6">
        <v>0.28404464600000001</v>
      </c>
      <c r="I91" s="6">
        <v>2.060816698</v>
      </c>
      <c r="J91" s="6">
        <v>2.25740666</v>
      </c>
      <c r="K91" s="6">
        <v>2.2980112180000001</v>
      </c>
      <c r="L91" s="6">
        <v>0.83160058599999997</v>
      </c>
      <c r="M91" s="6">
        <v>3.8005874689999999</v>
      </c>
      <c r="N91" s="6">
        <v>3.2123070000000002E-3</v>
      </c>
      <c r="O91" s="6">
        <v>0.36960632100000002</v>
      </c>
      <c r="P91" s="6">
        <v>2.35E-7</v>
      </c>
      <c r="Q91" s="6">
        <v>5.4480000000000002E-6</v>
      </c>
      <c r="R91" s="6">
        <v>6.3919999999999998E-5</v>
      </c>
      <c r="S91" s="6">
        <v>0.371419471</v>
      </c>
      <c r="T91" s="6">
        <v>0.18492305000000001</v>
      </c>
      <c r="U91" s="6" t="s">
        <v>432</v>
      </c>
      <c r="V91" s="6">
        <v>0.18586543599999999</v>
      </c>
      <c r="W91" s="6">
        <v>6.8444492748241E-3</v>
      </c>
      <c r="X91" s="6">
        <v>7.5973386950547511E-3</v>
      </c>
      <c r="Y91" s="6">
        <v>3.0800021736708452E-3</v>
      </c>
      <c r="Z91" s="6">
        <v>3.0800021736708452E-3</v>
      </c>
      <c r="AA91" s="6">
        <v>3.0800021736708452E-3</v>
      </c>
      <c r="AB91" s="6">
        <v>1.6837345216067286E-2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1.669493557</v>
      </c>
      <c r="F92" s="6">
        <v>3.1995559139999998</v>
      </c>
      <c r="G92" s="6">
        <v>3.338987114</v>
      </c>
      <c r="H92" s="6" t="s">
        <v>432</v>
      </c>
      <c r="I92" s="6">
        <v>0.84440313420000002</v>
      </c>
      <c r="J92" s="6">
        <v>1.1258708455999999</v>
      </c>
      <c r="K92" s="6">
        <v>1.4073385570000001</v>
      </c>
      <c r="L92" s="6">
        <v>2.1954481489200001E-2</v>
      </c>
      <c r="M92" s="6">
        <v>8.7320505634999996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1628.569557</v>
      </c>
      <c r="AL92" s="49" t="s">
        <v>231</v>
      </c>
    </row>
    <row r="93" spans="1:38" s="2" customFormat="1" ht="26.25" customHeight="1" thickBot="1" x14ac:dyDescent="0.25">
      <c r="A93" s="70" t="s">
        <v>53</v>
      </c>
      <c r="B93" s="74" t="s">
        <v>232</v>
      </c>
      <c r="C93" s="71" t="s">
        <v>405</v>
      </c>
      <c r="D93" s="77"/>
      <c r="E93" s="6" t="s">
        <v>431</v>
      </c>
      <c r="F93" s="6">
        <v>21.673561437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10031.998559584019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0.35896623300000002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2778.4461136363639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0.114487065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0.82295087</v>
      </c>
      <c r="F99" s="6">
        <v>22.342674027000001</v>
      </c>
      <c r="G99" s="6" t="s">
        <v>431</v>
      </c>
      <c r="H99" s="6">
        <v>29.194338210000002</v>
      </c>
      <c r="I99" s="6">
        <v>0.33139931</v>
      </c>
      <c r="J99" s="6">
        <v>0.50922332999999997</v>
      </c>
      <c r="K99" s="6">
        <v>1.1154415799999999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808.29100000000005</v>
      </c>
      <c r="AL99" s="49" t="s">
        <v>245</v>
      </c>
    </row>
    <row r="100" spans="1:38" s="2" customFormat="1" ht="26.25" customHeight="1" thickBot="1" x14ac:dyDescent="0.25">
      <c r="A100" s="70" t="s">
        <v>243</v>
      </c>
      <c r="B100" s="70" t="s">
        <v>246</v>
      </c>
      <c r="C100" s="71" t="s">
        <v>408</v>
      </c>
      <c r="D100" s="84"/>
      <c r="E100" s="6">
        <v>1.322137594</v>
      </c>
      <c r="F100" s="6">
        <v>17.170516972000001</v>
      </c>
      <c r="G100" s="6" t="s">
        <v>431</v>
      </c>
      <c r="H100" s="6">
        <v>38.070670040000003</v>
      </c>
      <c r="I100" s="6">
        <v>0.37061801999999999</v>
      </c>
      <c r="J100" s="6">
        <v>0.55592702999999999</v>
      </c>
      <c r="K100" s="6">
        <v>1.2148035100000001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5832.7300020589892</v>
      </c>
      <c r="AL100" s="49" t="s">
        <v>245</v>
      </c>
    </row>
    <row r="101" spans="1:38" s="2" customFormat="1" ht="26.25" customHeight="1" thickBot="1" x14ac:dyDescent="0.25">
      <c r="A101" s="70" t="s">
        <v>243</v>
      </c>
      <c r="B101" s="70" t="s">
        <v>247</v>
      </c>
      <c r="C101" s="71" t="s">
        <v>248</v>
      </c>
      <c r="D101" s="84"/>
      <c r="E101" s="6">
        <v>0.31366561399999998</v>
      </c>
      <c r="F101" s="6">
        <v>1.2272440499999999</v>
      </c>
      <c r="G101" s="6" t="s">
        <v>431</v>
      </c>
      <c r="H101" s="6">
        <v>8.417760908</v>
      </c>
      <c r="I101" s="6">
        <v>8.5893040000000004E-2</v>
      </c>
      <c r="J101" s="6">
        <v>0.25767911999999998</v>
      </c>
      <c r="K101" s="6">
        <v>0.60125128000000005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15435.52</v>
      </c>
      <c r="AL101" s="49" t="s">
        <v>245</v>
      </c>
    </row>
    <row r="102" spans="1:38" s="2" customFormat="1" ht="26.25" customHeight="1" thickBot="1" x14ac:dyDescent="0.25">
      <c r="A102" s="70" t="s">
        <v>243</v>
      </c>
      <c r="B102" s="70" t="s">
        <v>249</v>
      </c>
      <c r="C102" s="71" t="s">
        <v>386</v>
      </c>
      <c r="D102" s="84"/>
      <c r="E102" s="6">
        <v>0.38571846700000001</v>
      </c>
      <c r="F102" s="6">
        <v>14.143581075</v>
      </c>
      <c r="G102" s="6" t="s">
        <v>431</v>
      </c>
      <c r="H102" s="6">
        <v>73.957211303999998</v>
      </c>
      <c r="I102" s="6">
        <v>0.18756396</v>
      </c>
      <c r="J102" s="6">
        <v>4.2219750899999999</v>
      </c>
      <c r="K102" s="6">
        <v>30.066778889999998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30809.665000000001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0.19762307600000001</v>
      </c>
      <c r="F104" s="6">
        <v>0.62234177099999999</v>
      </c>
      <c r="G104" s="6" t="s">
        <v>431</v>
      </c>
      <c r="H104" s="6">
        <v>4.7909950950000004</v>
      </c>
      <c r="I104" s="6">
        <v>3.1676639999999999E-2</v>
      </c>
      <c r="J104" s="6">
        <v>9.5029920000000004E-2</v>
      </c>
      <c r="K104" s="6">
        <v>0.22173648000000001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2454.1889999999999</v>
      </c>
      <c r="AL104" s="49" t="s">
        <v>245</v>
      </c>
    </row>
    <row r="105" spans="1:38" s="2" customFormat="1" ht="26.25" customHeight="1" thickBot="1" x14ac:dyDescent="0.25">
      <c r="A105" s="70" t="s">
        <v>243</v>
      </c>
      <c r="B105" s="70" t="s">
        <v>254</v>
      </c>
      <c r="C105" s="71" t="s">
        <v>255</v>
      </c>
      <c r="D105" s="84"/>
      <c r="E105" s="6">
        <v>0.18474741</v>
      </c>
      <c r="F105" s="6">
        <v>1.083169042</v>
      </c>
      <c r="G105" s="6" t="s">
        <v>431</v>
      </c>
      <c r="H105" s="6">
        <v>4.893253853</v>
      </c>
      <c r="I105" s="6">
        <v>3.3879300000000001E-2</v>
      </c>
      <c r="J105" s="6">
        <v>5.3238899999999999E-2</v>
      </c>
      <c r="K105" s="6">
        <v>0.116157599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584.64099997936501</v>
      </c>
      <c r="AL105" s="49" t="s">
        <v>245</v>
      </c>
    </row>
    <row r="106" spans="1:38" s="2" customFormat="1" ht="26.25" customHeight="1" thickBot="1" x14ac:dyDescent="0.25">
      <c r="A106" s="70" t="s">
        <v>243</v>
      </c>
      <c r="B106" s="70" t="s">
        <v>256</v>
      </c>
      <c r="C106" s="71" t="s">
        <v>257</v>
      </c>
      <c r="D106" s="84"/>
      <c r="E106" s="6">
        <v>1.6530340000000001E-3</v>
      </c>
      <c r="F106" s="6">
        <v>5.8257226000000002E-2</v>
      </c>
      <c r="G106" s="6" t="s">
        <v>431</v>
      </c>
      <c r="H106" s="6">
        <v>6.6120631999999999E-2</v>
      </c>
      <c r="I106" s="6">
        <v>1.182439E-3</v>
      </c>
      <c r="J106" s="6">
        <v>1.891895E-3</v>
      </c>
      <c r="K106" s="6">
        <v>4.0202850000000002E-3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40.133000000000003</v>
      </c>
      <c r="AL106" s="49" t="s">
        <v>245</v>
      </c>
    </row>
    <row r="107" spans="1:38" s="2" customFormat="1" ht="26.25" customHeight="1" thickBot="1" x14ac:dyDescent="0.25">
      <c r="A107" s="70" t="s">
        <v>243</v>
      </c>
      <c r="B107" s="70" t="s">
        <v>258</v>
      </c>
      <c r="C107" s="71" t="s">
        <v>379</v>
      </c>
      <c r="D107" s="84"/>
      <c r="E107" s="6">
        <v>0.53841784000000004</v>
      </c>
      <c r="F107" s="6">
        <v>1.924587429</v>
      </c>
      <c r="G107" s="6" t="s">
        <v>431</v>
      </c>
      <c r="H107" s="6">
        <v>6.5746537939999996</v>
      </c>
      <c r="I107" s="6">
        <v>0.139084347</v>
      </c>
      <c r="J107" s="6">
        <v>1.85445796</v>
      </c>
      <c r="K107" s="6">
        <v>8.8086753099999999</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46361.449000000001</v>
      </c>
      <c r="AL107" s="49" t="s">
        <v>245</v>
      </c>
    </row>
    <row r="108" spans="1:38" s="2" customFormat="1" ht="26.25" customHeight="1" thickBot="1" x14ac:dyDescent="0.25">
      <c r="A108" s="70" t="s">
        <v>243</v>
      </c>
      <c r="B108" s="70" t="s">
        <v>259</v>
      </c>
      <c r="C108" s="71" t="s">
        <v>380</v>
      </c>
      <c r="D108" s="84"/>
      <c r="E108" s="6">
        <v>1.1379744039999999</v>
      </c>
      <c r="F108" s="6">
        <v>15.399229523000001</v>
      </c>
      <c r="G108" s="6" t="s">
        <v>431</v>
      </c>
      <c r="H108" s="6">
        <v>23.973768623000002</v>
      </c>
      <c r="I108" s="6">
        <v>0.17772555800000001</v>
      </c>
      <c r="J108" s="6">
        <v>1.7772555800000001</v>
      </c>
      <c r="K108" s="6">
        <v>3.5545111600000001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88862.778999999995</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0.478471431</v>
      </c>
      <c r="F110" s="6">
        <v>3.8845912509999998</v>
      </c>
      <c r="G110" s="6" t="s">
        <v>431</v>
      </c>
      <c r="H110" s="6">
        <v>13.808238168000001</v>
      </c>
      <c r="I110" s="6">
        <v>0.41943891999999999</v>
      </c>
      <c r="J110" s="6">
        <v>2.30691406</v>
      </c>
      <c r="K110" s="6">
        <v>2.30691406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20971.946</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40.255678916000001</v>
      </c>
      <c r="F112" s="6" t="s">
        <v>431</v>
      </c>
      <c r="G112" s="6" t="s">
        <v>431</v>
      </c>
      <c r="H112" s="6">
        <v>73.686272135999999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1006391972.8821645</v>
      </c>
      <c r="AL112" s="49" t="s">
        <v>418</v>
      </c>
    </row>
    <row r="113" spans="1:38" s="2" customFormat="1" ht="26.25" customHeight="1" thickBot="1" x14ac:dyDescent="0.25">
      <c r="A113" s="70" t="s">
        <v>263</v>
      </c>
      <c r="B113" s="85" t="s">
        <v>266</v>
      </c>
      <c r="C113" s="86" t="s">
        <v>267</v>
      </c>
      <c r="D113" s="72"/>
      <c r="E113" s="6">
        <v>17.990238120000001</v>
      </c>
      <c r="F113" s="6">
        <v>74.342960184000006</v>
      </c>
      <c r="G113" s="6" t="s">
        <v>431</v>
      </c>
      <c r="H113" s="6">
        <v>131.78933982800001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0.89471705999999995</v>
      </c>
      <c r="F114" s="6" t="s">
        <v>431</v>
      </c>
      <c r="G114" s="6" t="s">
        <v>431</v>
      </c>
      <c r="H114" s="6">
        <v>2.9078304570000002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0.767226093</v>
      </c>
      <c r="F115" s="6" t="s">
        <v>431</v>
      </c>
      <c r="G115" s="6" t="s">
        <v>431</v>
      </c>
      <c r="H115" s="6">
        <v>1.534452189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12.514588409</v>
      </c>
      <c r="F116" s="6">
        <v>1.4719530700000001</v>
      </c>
      <c r="G116" s="6" t="s">
        <v>431</v>
      </c>
      <c r="H116" s="6">
        <v>36.649469586999999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1.019249689</v>
      </c>
      <c r="J119" s="6">
        <v>26.500491904</v>
      </c>
      <c r="K119" s="6">
        <v>26.500491904</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9.78980286</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11.032595000000001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0.68084836100000001</v>
      </c>
      <c r="F123" s="6">
        <v>0.14801051200000001</v>
      </c>
      <c r="G123" s="6">
        <v>0.14801051200000001</v>
      </c>
      <c r="H123" s="6">
        <v>0.71045046199999995</v>
      </c>
      <c r="I123" s="6">
        <v>1.598513541</v>
      </c>
      <c r="J123" s="6">
        <v>1.6873198469999999</v>
      </c>
      <c r="K123" s="6">
        <v>1.7169219520000001</v>
      </c>
      <c r="L123" s="6">
        <v>0.14801051200000001</v>
      </c>
      <c r="M123" s="6">
        <v>19.744602427</v>
      </c>
      <c r="N123" s="6">
        <v>3.2562313000000002E-2</v>
      </c>
      <c r="O123" s="6">
        <v>0.26049850400000002</v>
      </c>
      <c r="P123" s="6">
        <v>4.1442944000000002E-2</v>
      </c>
      <c r="Q123" s="6">
        <v>1.894536E-3</v>
      </c>
      <c r="R123" s="6">
        <v>2.3681684000000001E-2</v>
      </c>
      <c r="S123" s="6">
        <v>2.1609535999999999E-2</v>
      </c>
      <c r="T123" s="6">
        <v>1.5393097E-2</v>
      </c>
      <c r="U123" s="6">
        <v>5.9204189999999997E-3</v>
      </c>
      <c r="V123" s="6">
        <v>0.16577177500000001</v>
      </c>
      <c r="W123" s="6">
        <v>0.14801051294779591</v>
      </c>
      <c r="X123" s="6">
        <v>0.11633626317696759</v>
      </c>
      <c r="Y123" s="6">
        <v>0.32473506540746422</v>
      </c>
      <c r="Z123" s="6">
        <v>0.13853784011913697</v>
      </c>
      <c r="AA123" s="6">
        <v>9.9463064700918855E-2</v>
      </c>
      <c r="AB123" s="6">
        <v>0.67907223340448764</v>
      </c>
      <c r="AC123" s="6" t="s">
        <v>431</v>
      </c>
      <c r="AD123" s="6" t="s">
        <v>431</v>
      </c>
      <c r="AE123" s="60"/>
      <c r="AF123" s="26" t="s">
        <v>431</v>
      </c>
      <c r="AG123" s="26" t="s">
        <v>431</v>
      </c>
      <c r="AH123" s="26" t="s">
        <v>431</v>
      </c>
      <c r="AI123" s="26" t="s">
        <v>431</v>
      </c>
      <c r="AJ123" s="26" t="s">
        <v>431</v>
      </c>
      <c r="AK123" s="26">
        <v>21579.712132277749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2.7876237000000002E-2</v>
      </c>
      <c r="F125" s="6">
        <v>3.5044542860000001</v>
      </c>
      <c r="G125" s="6" t="s">
        <v>431</v>
      </c>
      <c r="H125" s="6" t="s">
        <v>432</v>
      </c>
      <c r="I125" s="6">
        <v>1.1982211E-2</v>
      </c>
      <c r="J125" s="6">
        <v>1.4189199E-2</v>
      </c>
      <c r="K125" s="6">
        <v>1.7084386999999999E-2</v>
      </c>
      <c r="L125" s="6" t="s">
        <v>431</v>
      </c>
      <c r="M125" s="6">
        <v>0.51483008500000005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11865.53146724</v>
      </c>
      <c r="AL125" s="49" t="s">
        <v>425</v>
      </c>
    </row>
    <row r="126" spans="1:38" s="2" customFormat="1" ht="26.25" customHeight="1" thickBot="1" x14ac:dyDescent="0.25">
      <c r="A126" s="70" t="s">
        <v>288</v>
      </c>
      <c r="B126" s="70" t="s">
        <v>291</v>
      </c>
      <c r="C126" s="71" t="s">
        <v>292</v>
      </c>
      <c r="D126" s="72"/>
      <c r="E126" s="6" t="s">
        <v>432</v>
      </c>
      <c r="F126" s="6" t="s">
        <v>432</v>
      </c>
      <c r="G126" s="6" t="s">
        <v>432</v>
      </c>
      <c r="H126" s="6">
        <v>0.65995007999999999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2749.7919999999999</v>
      </c>
      <c r="AL126" s="49" t="s">
        <v>424</v>
      </c>
    </row>
    <row r="127" spans="1:38" s="2" customFormat="1" ht="26.25" customHeight="1" thickBot="1" x14ac:dyDescent="0.25">
      <c r="A127" s="70" t="s">
        <v>288</v>
      </c>
      <c r="B127" s="70" t="s">
        <v>293</v>
      </c>
      <c r="C127" s="71" t="s">
        <v>294</v>
      </c>
      <c r="D127" s="72"/>
      <c r="E127" s="6">
        <v>5.0647269999999998E-3</v>
      </c>
      <c r="F127" s="6" t="s">
        <v>432</v>
      </c>
      <c r="G127" s="6" t="s">
        <v>432</v>
      </c>
      <c r="H127" s="6">
        <v>0.231472013</v>
      </c>
      <c r="I127" s="6">
        <v>2.1058600000000002E-3</v>
      </c>
      <c r="J127" s="6">
        <v>2.1058600000000002E-3</v>
      </c>
      <c r="K127" s="6">
        <v>2.1058600000000002E-3</v>
      </c>
      <c r="L127" s="6" t="s">
        <v>432</v>
      </c>
      <c r="M127" s="6">
        <v>9.3537529999999994E-2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8.4171641109856008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5.2419019999999997E-3</v>
      </c>
      <c r="F132" s="6">
        <v>2.4657899600000002E-2</v>
      </c>
      <c r="G132" s="6">
        <v>0.14677320099999999</v>
      </c>
      <c r="H132" s="6" t="s">
        <v>432</v>
      </c>
      <c r="I132" s="6">
        <v>2.3064349999999999E-3</v>
      </c>
      <c r="J132" s="6">
        <v>8.5967170000000002E-3</v>
      </c>
      <c r="K132" s="6">
        <v>0.10903151899999999</v>
      </c>
      <c r="L132" s="6">
        <v>8.0722760000000003E-5</v>
      </c>
      <c r="M132" s="6">
        <v>3.2499780999999998E-2</v>
      </c>
      <c r="N132" s="6">
        <v>0.104838002</v>
      </c>
      <c r="O132" s="6">
        <v>3.3548161E-2</v>
      </c>
      <c r="P132" s="6">
        <v>4.8225469999999999E-3</v>
      </c>
      <c r="Q132" s="6">
        <v>9.854771E-3</v>
      </c>
      <c r="R132" s="6">
        <v>2.9354640000000001E-2</v>
      </c>
      <c r="S132" s="6">
        <v>8.3870398999999998E-2</v>
      </c>
      <c r="T132" s="6">
        <v>1.6774081E-2</v>
      </c>
      <c r="U132" s="6">
        <v>3.0614999999999999E-4</v>
      </c>
      <c r="V132" s="6">
        <v>0.13838616000000001</v>
      </c>
      <c r="W132" s="6">
        <v>9.7499339999999997</v>
      </c>
      <c r="X132" s="6">
        <v>2.6733690000000001E-5</v>
      </c>
      <c r="Y132" s="6">
        <v>3.6693300000000002E-6</v>
      </c>
      <c r="Z132" s="6">
        <v>3.1975589999999999E-5</v>
      </c>
      <c r="AA132" s="6">
        <v>5.2418999999999997E-6</v>
      </c>
      <c r="AB132" s="6">
        <v>6.7620510000000002E-5</v>
      </c>
      <c r="AC132" s="6">
        <v>9.8530719999999992E-3</v>
      </c>
      <c r="AD132" s="6">
        <v>9.1850000000000005E-3</v>
      </c>
      <c r="AE132" s="60"/>
      <c r="AF132" s="26" t="s">
        <v>431</v>
      </c>
      <c r="AG132" s="26" t="s">
        <v>431</v>
      </c>
      <c r="AH132" s="26" t="s">
        <v>431</v>
      </c>
      <c r="AI132" s="26" t="s">
        <v>431</v>
      </c>
      <c r="AJ132" s="26" t="s">
        <v>431</v>
      </c>
      <c r="AK132" s="26">
        <v>52.418999999999997</v>
      </c>
      <c r="AL132" s="49" t="s">
        <v>414</v>
      </c>
    </row>
    <row r="133" spans="1:38" s="2" customFormat="1" ht="26.25" customHeight="1" thickBot="1" x14ac:dyDescent="0.25">
      <c r="A133" s="70" t="s">
        <v>288</v>
      </c>
      <c r="B133" s="74" t="s">
        <v>307</v>
      </c>
      <c r="C133" s="82" t="s">
        <v>308</v>
      </c>
      <c r="D133" s="72"/>
      <c r="E133" s="6">
        <v>0.146602761</v>
      </c>
      <c r="F133" s="6">
        <v>2.3101010000000002E-3</v>
      </c>
      <c r="G133" s="6">
        <v>2.0080134999999999E-2</v>
      </c>
      <c r="H133" s="6" t="s">
        <v>431</v>
      </c>
      <c r="I133" s="6">
        <v>6.1662059999999996E-3</v>
      </c>
      <c r="J133" s="6">
        <v>6.1662059999999996E-3</v>
      </c>
      <c r="K133" s="6">
        <v>6.8521260000000001E-3</v>
      </c>
      <c r="L133" s="6" t="s">
        <v>432</v>
      </c>
      <c r="M133" s="6" t="s">
        <v>434</v>
      </c>
      <c r="N133" s="6">
        <v>5.3363450000000002E-3</v>
      </c>
      <c r="O133" s="6">
        <v>8.9383099999999999E-4</v>
      </c>
      <c r="P133" s="6">
        <v>0.26477346600000001</v>
      </c>
      <c r="Q133" s="6">
        <v>2.4185019999999999E-3</v>
      </c>
      <c r="R133" s="6">
        <v>2.4096159999999998E-3</v>
      </c>
      <c r="S133" s="6">
        <v>2.208818E-3</v>
      </c>
      <c r="T133" s="6">
        <v>3.079549E-3</v>
      </c>
      <c r="U133" s="6">
        <v>3.5149119999999998E-3</v>
      </c>
      <c r="V133" s="6">
        <v>2.8453375E-2</v>
      </c>
      <c r="W133" s="6">
        <v>4.7979084396593246E-3</v>
      </c>
      <c r="X133" s="6">
        <v>2.3456441260556702E-6</v>
      </c>
      <c r="Y133" s="6">
        <v>1.2812192537016198E-6</v>
      </c>
      <c r="Z133" s="6">
        <v>1.144390013015039E-6</v>
      </c>
      <c r="AA133" s="6">
        <v>1.2421251849340252E-6</v>
      </c>
      <c r="AB133" s="6">
        <v>6.0133785777063539E-6</v>
      </c>
      <c r="AC133" s="6">
        <v>2.6654000000000001E-2</v>
      </c>
      <c r="AD133" s="6">
        <v>7.2858999999999993E-2</v>
      </c>
      <c r="AE133" s="60"/>
      <c r="AF133" s="26" t="s">
        <v>431</v>
      </c>
      <c r="AG133" s="26" t="s">
        <v>431</v>
      </c>
      <c r="AH133" s="26" t="s">
        <v>431</v>
      </c>
      <c r="AI133" s="26" t="s">
        <v>431</v>
      </c>
      <c r="AJ133" s="26" t="s">
        <v>431</v>
      </c>
      <c r="AK133" s="26">
        <v>177700.312579975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46.790534516000001</v>
      </c>
      <c r="F135" s="6">
        <v>9.3768606230000007</v>
      </c>
      <c r="G135" s="6">
        <v>1.7816035160000001</v>
      </c>
      <c r="H135" s="6" t="s">
        <v>432</v>
      </c>
      <c r="I135" s="6">
        <v>43.227327475000003</v>
      </c>
      <c r="J135" s="6">
        <v>45.852848453</v>
      </c>
      <c r="K135" s="6">
        <v>46.696765906000003</v>
      </c>
      <c r="L135" s="6">
        <v>24.164169827999999</v>
      </c>
      <c r="M135" s="6">
        <v>589.61699604199998</v>
      </c>
      <c r="N135" s="6">
        <v>6.2824966140000003</v>
      </c>
      <c r="O135" s="6">
        <v>0.65638024299999997</v>
      </c>
      <c r="P135" s="6" t="s">
        <v>432</v>
      </c>
      <c r="Q135" s="6">
        <v>0.37507442800000002</v>
      </c>
      <c r="R135" s="6">
        <v>9.3768602000000006E-2</v>
      </c>
      <c r="S135" s="6">
        <v>1.312760487</v>
      </c>
      <c r="T135" s="6" t="s">
        <v>432</v>
      </c>
      <c r="U135" s="6">
        <v>0.28130581500000001</v>
      </c>
      <c r="V135" s="6">
        <v>169.252334265</v>
      </c>
      <c r="W135" s="6">
        <v>93.76860624029041</v>
      </c>
      <c r="X135" s="6">
        <v>5.2510472005034635E-2</v>
      </c>
      <c r="Y135" s="6">
        <v>9.8457135009439936E-2</v>
      </c>
      <c r="Z135" s="6">
        <v>0.22316950602139718</v>
      </c>
      <c r="AA135" s="6" t="s">
        <v>432</v>
      </c>
      <c r="AB135" s="6">
        <v>0.37413711303587177</v>
      </c>
      <c r="AC135" s="6" t="s">
        <v>432</v>
      </c>
      <c r="AD135" s="6" t="s">
        <v>431</v>
      </c>
      <c r="AE135" s="60"/>
      <c r="AF135" s="26" t="s">
        <v>431</v>
      </c>
      <c r="AG135" s="26" t="s">
        <v>431</v>
      </c>
      <c r="AH135" s="26" t="s">
        <v>431</v>
      </c>
      <c r="AI135" s="26" t="s">
        <v>431</v>
      </c>
      <c r="AJ135" s="26" t="s">
        <v>431</v>
      </c>
      <c r="AK135" s="26">
        <v>6563.8090006293287</v>
      </c>
      <c r="AL135" s="49" t="s">
        <v>412</v>
      </c>
    </row>
    <row r="136" spans="1:38" s="2" customFormat="1" ht="26.25" customHeight="1" thickBot="1" x14ac:dyDescent="0.25">
      <c r="A136" s="70" t="s">
        <v>288</v>
      </c>
      <c r="B136" s="70" t="s">
        <v>313</v>
      </c>
      <c r="C136" s="71" t="s">
        <v>314</v>
      </c>
      <c r="D136" s="72"/>
      <c r="E136" s="6">
        <v>6.8414410000000002E-3</v>
      </c>
      <c r="F136" s="6">
        <v>7.2001957000000005E-2</v>
      </c>
      <c r="G136" s="6" t="s">
        <v>431</v>
      </c>
      <c r="H136" s="6" t="s">
        <v>432</v>
      </c>
      <c r="I136" s="6">
        <v>2.8418269999999999E-3</v>
      </c>
      <c r="J136" s="6">
        <v>2.8418269999999999E-3</v>
      </c>
      <c r="K136" s="6">
        <v>2.8418269999999999E-3</v>
      </c>
      <c r="L136" s="6" t="s">
        <v>432</v>
      </c>
      <c r="M136" s="6">
        <v>0.12630349599999999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1469.013665357053</v>
      </c>
      <c r="AL136" s="49" t="s">
        <v>416</v>
      </c>
    </row>
    <row r="137" spans="1:38" s="2" customFormat="1" ht="26.25" customHeight="1" thickBot="1" x14ac:dyDescent="0.25">
      <c r="A137" s="70" t="s">
        <v>288</v>
      </c>
      <c r="B137" s="70" t="s">
        <v>315</v>
      </c>
      <c r="C137" s="71" t="s">
        <v>316</v>
      </c>
      <c r="D137" s="72"/>
      <c r="E137" s="6">
        <v>2.9814730000000001E-3</v>
      </c>
      <c r="F137" s="6">
        <v>2.4670112775150001E-2</v>
      </c>
      <c r="G137" s="6" t="s">
        <v>431</v>
      </c>
      <c r="H137" s="6" t="s">
        <v>432</v>
      </c>
      <c r="I137" s="6">
        <v>1.2396639999999999E-3</v>
      </c>
      <c r="J137" s="6">
        <v>1.2396639999999999E-3</v>
      </c>
      <c r="K137" s="6">
        <v>1.2396639999999999E-3</v>
      </c>
      <c r="L137" s="6" t="s">
        <v>432</v>
      </c>
      <c r="M137" s="6">
        <v>5.5063067E-2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5688.6607819999999</v>
      </c>
      <c r="AL137" s="49" t="s">
        <v>416</v>
      </c>
    </row>
    <row r="138" spans="1:38" s="2" customFormat="1" ht="26.25" customHeight="1" thickBot="1" x14ac:dyDescent="0.25">
      <c r="A138" s="74" t="s">
        <v>288</v>
      </c>
      <c r="B138" s="74" t="s">
        <v>317</v>
      </c>
      <c r="C138" s="76" t="s">
        <v>318</v>
      </c>
      <c r="D138" s="73"/>
      <c r="E138" s="6" t="s">
        <v>431</v>
      </c>
      <c r="F138" s="6" t="s">
        <v>432</v>
      </c>
      <c r="G138" s="6" t="s">
        <v>431</v>
      </c>
      <c r="H138" s="6">
        <v>2.4991470260000002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1.3607401999999999E-2</v>
      </c>
      <c r="G139" s="6" t="s">
        <v>432</v>
      </c>
      <c r="H139" s="6">
        <v>1.631668E-3</v>
      </c>
      <c r="I139" s="6">
        <v>1.5527910730000001</v>
      </c>
      <c r="J139" s="6">
        <v>1.5527910730000001</v>
      </c>
      <c r="K139" s="6">
        <v>1.5527910730000001</v>
      </c>
      <c r="L139" s="6" t="s">
        <v>433</v>
      </c>
      <c r="M139" s="6" t="s">
        <v>432</v>
      </c>
      <c r="N139" s="6">
        <v>4.4658370000000003E-3</v>
      </c>
      <c r="O139" s="6">
        <v>8.9569560000000003E-3</v>
      </c>
      <c r="P139" s="6">
        <v>8.9569560000000003E-3</v>
      </c>
      <c r="Q139" s="6">
        <v>1.4167420999999999E-2</v>
      </c>
      <c r="R139" s="6">
        <v>1.3514214E-2</v>
      </c>
      <c r="S139" s="6">
        <v>3.1605868000000002E-2</v>
      </c>
      <c r="T139" s="6" t="s">
        <v>432</v>
      </c>
      <c r="U139" s="6" t="s">
        <v>432</v>
      </c>
      <c r="V139" s="6" t="s">
        <v>432</v>
      </c>
      <c r="W139" s="6">
        <v>15.921216204709774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680.37017000000003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741.44970716426678</v>
      </c>
      <c r="F141" s="20">
        <f t="shared" ref="F141:AD141" si="0">SUM(F14:F140)</f>
        <v>570.67774415048609</v>
      </c>
      <c r="G141" s="20">
        <f t="shared" si="0"/>
        <v>150.90196782836861</v>
      </c>
      <c r="H141" s="20">
        <f t="shared" si="0"/>
        <v>467.34624483497879</v>
      </c>
      <c r="I141" s="20">
        <f t="shared" si="0"/>
        <v>127.0038260175519</v>
      </c>
      <c r="J141" s="20">
        <f t="shared" si="0"/>
        <v>186.48289906199093</v>
      </c>
      <c r="K141" s="20">
        <f t="shared" si="0"/>
        <v>251.73248532618157</v>
      </c>
      <c r="L141" s="20">
        <f t="shared" si="0"/>
        <v>43.661710341874802</v>
      </c>
      <c r="M141" s="20">
        <f t="shared" si="0"/>
        <v>1589.7925341616049</v>
      </c>
      <c r="N141" s="20">
        <f t="shared" si="0"/>
        <v>100.6443774775086</v>
      </c>
      <c r="O141" s="20">
        <f t="shared" si="0"/>
        <v>6.2001897418187601</v>
      </c>
      <c r="P141" s="20">
        <f t="shared" si="0"/>
        <v>3.1114540291053512</v>
      </c>
      <c r="Q141" s="20">
        <f t="shared" si="0"/>
        <v>3.6465326583613522</v>
      </c>
      <c r="R141" s="20">
        <f>SUM(R14:R140)</f>
        <v>22.227779273277449</v>
      </c>
      <c r="S141" s="20">
        <f t="shared" si="0"/>
        <v>122.07965455485669</v>
      </c>
      <c r="T141" s="20">
        <f t="shared" si="0"/>
        <v>46.058494462356599</v>
      </c>
      <c r="U141" s="20">
        <f t="shared" si="0"/>
        <v>6.2585004175033641</v>
      </c>
      <c r="V141" s="20">
        <f t="shared" si="0"/>
        <v>350.18087011352759</v>
      </c>
      <c r="W141" s="20">
        <f t="shared" si="0"/>
        <v>252.72888496362387</v>
      </c>
      <c r="X141" s="20">
        <f t="shared" si="0"/>
        <v>11.761645603067567</v>
      </c>
      <c r="Y141" s="20">
        <f t="shared" si="0"/>
        <v>11.617926686125372</v>
      </c>
      <c r="Z141" s="20">
        <f t="shared" si="0"/>
        <v>5.031735308513543</v>
      </c>
      <c r="AA141" s="20">
        <f t="shared" si="0"/>
        <v>6.3227534760687218</v>
      </c>
      <c r="AB141" s="20">
        <f t="shared" si="0"/>
        <v>43.06113879771403</v>
      </c>
      <c r="AC141" s="20">
        <f t="shared" si="0"/>
        <v>13.116552293829791</v>
      </c>
      <c r="AD141" s="20">
        <f t="shared" si="0"/>
        <v>28.282309565986008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741.44970716426678</v>
      </c>
      <c r="F152" s="14">
        <f t="shared" ref="F152:AD152" si="1">SUM(F$141, F$151, IF(AND(ISNUMBER(SEARCH($B$4,"AT|BE|CH|GB|IE|LT|LU|NL")),SUM(F$143:F$149)&gt;0),SUM(F$143:F$149)-SUM(F$27:F$33),0))</f>
        <v>570.67774415048609</v>
      </c>
      <c r="G152" s="14">
        <f t="shared" si="1"/>
        <v>150.90196782836861</v>
      </c>
      <c r="H152" s="14">
        <f t="shared" si="1"/>
        <v>467.34624483497879</v>
      </c>
      <c r="I152" s="14">
        <f t="shared" si="1"/>
        <v>127.0038260175519</v>
      </c>
      <c r="J152" s="14">
        <f t="shared" si="1"/>
        <v>186.48289906199093</v>
      </c>
      <c r="K152" s="14">
        <f t="shared" si="1"/>
        <v>251.73248532618157</v>
      </c>
      <c r="L152" s="14">
        <f t="shared" si="1"/>
        <v>43.661710341874802</v>
      </c>
      <c r="M152" s="14">
        <f t="shared" si="1"/>
        <v>1589.7925341616049</v>
      </c>
      <c r="N152" s="14">
        <f t="shared" si="1"/>
        <v>100.6443774775086</v>
      </c>
      <c r="O152" s="14">
        <f t="shared" si="1"/>
        <v>6.2001897418187601</v>
      </c>
      <c r="P152" s="14">
        <f t="shared" si="1"/>
        <v>3.1114540291053512</v>
      </c>
      <c r="Q152" s="14">
        <f t="shared" si="1"/>
        <v>3.6465326583613522</v>
      </c>
      <c r="R152" s="14">
        <f t="shared" si="1"/>
        <v>22.227779273277449</v>
      </c>
      <c r="S152" s="14">
        <f t="shared" si="1"/>
        <v>122.07965455485669</v>
      </c>
      <c r="T152" s="14">
        <f t="shared" si="1"/>
        <v>46.058494462356599</v>
      </c>
      <c r="U152" s="14">
        <f t="shared" si="1"/>
        <v>6.2585004175033641</v>
      </c>
      <c r="V152" s="14">
        <f t="shared" si="1"/>
        <v>350.18087011352759</v>
      </c>
      <c r="W152" s="14">
        <f t="shared" si="1"/>
        <v>252.72888496362387</v>
      </c>
      <c r="X152" s="14">
        <f t="shared" si="1"/>
        <v>11.761645603067567</v>
      </c>
      <c r="Y152" s="14">
        <f t="shared" si="1"/>
        <v>11.617926686125372</v>
      </c>
      <c r="Z152" s="14">
        <f t="shared" si="1"/>
        <v>5.031735308513543</v>
      </c>
      <c r="AA152" s="14">
        <f t="shared" si="1"/>
        <v>6.3227534760687218</v>
      </c>
      <c r="AB152" s="14">
        <f t="shared" si="1"/>
        <v>43.06113879771403</v>
      </c>
      <c r="AC152" s="14">
        <f t="shared" si="1"/>
        <v>13.116552293829791</v>
      </c>
      <c r="AD152" s="14">
        <f t="shared" si="1"/>
        <v>28.282309565986008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741.44970716426678</v>
      </c>
      <c r="F154" s="14">
        <f>SUM(F$141, F$153, -1 * IF(OR($B$6=2005,$B$6&gt;=2020),SUM(F$99:F$122),0), IF(AND(ISNUMBER(SEARCH($B$4,"AT|BE|CH|GB|IE|LT|LU|NL")),SUM(F$143:F$149)&gt;0),SUM(F$143:F$149)-SUM(F$27:F$33),0))</f>
        <v>570.67774415048609</v>
      </c>
      <c r="G154" s="14">
        <f>SUM(G$141, G$153, IF(AND(ISNUMBER(SEARCH($B$4,"AT|BE|CH|GB|IE|LT|LU|NL")),SUM(G$143:G$149)&gt;0),SUM(G$143:G$149)-SUM(G$27:G$33),0))</f>
        <v>150.90196782836861</v>
      </c>
      <c r="H154" s="14">
        <f>SUM(H$141, H$153, IF(AND(ISNUMBER(SEARCH($B$4,"AT|BE|CH|GB|IE|LT|LU|NL")),SUM(H$143:H$149)&gt;0),SUM(H$143:H$149)-SUM(H$27:H$33),0))</f>
        <v>467.34624483497879</v>
      </c>
      <c r="I154" s="14">
        <f t="shared" ref="I154:AD154" si="2">SUM(I$141, I$153, IF(AND(ISNUMBER(SEARCH($B$4,"AT|BE|CH|GB|IE|LT|LU|NL")),SUM(I$143:I$149)&gt;0),SUM(I$143:I$149)-SUM(I$27:I$33),0))</f>
        <v>127.0038260175519</v>
      </c>
      <c r="J154" s="14">
        <f t="shared" si="2"/>
        <v>186.48289906199093</v>
      </c>
      <c r="K154" s="14">
        <f t="shared" si="2"/>
        <v>251.73248532618157</v>
      </c>
      <c r="L154" s="14">
        <f t="shared" si="2"/>
        <v>43.661710341874802</v>
      </c>
      <c r="M154" s="14">
        <f t="shared" si="2"/>
        <v>1589.7925341616049</v>
      </c>
      <c r="N154" s="14">
        <f t="shared" si="2"/>
        <v>100.6443774775086</v>
      </c>
      <c r="O154" s="14">
        <f t="shared" si="2"/>
        <v>6.2001897418187601</v>
      </c>
      <c r="P154" s="14">
        <f t="shared" si="2"/>
        <v>3.1114540291053512</v>
      </c>
      <c r="Q154" s="14">
        <f t="shared" si="2"/>
        <v>3.6465326583613522</v>
      </c>
      <c r="R154" s="14">
        <f t="shared" si="2"/>
        <v>22.227779273277449</v>
      </c>
      <c r="S154" s="14">
        <f t="shared" si="2"/>
        <v>122.07965455485669</v>
      </c>
      <c r="T154" s="14">
        <f t="shared" si="2"/>
        <v>46.058494462356599</v>
      </c>
      <c r="U154" s="14">
        <f t="shared" si="2"/>
        <v>6.2585004175033641</v>
      </c>
      <c r="V154" s="14">
        <f t="shared" si="2"/>
        <v>350.18087011352759</v>
      </c>
      <c r="W154" s="14">
        <f t="shared" si="2"/>
        <v>252.72888496362387</v>
      </c>
      <c r="X154" s="14">
        <f t="shared" si="2"/>
        <v>11.761645603067567</v>
      </c>
      <c r="Y154" s="14">
        <f t="shared" si="2"/>
        <v>11.617926686125372</v>
      </c>
      <c r="Z154" s="14">
        <f t="shared" si="2"/>
        <v>5.031735308513543</v>
      </c>
      <c r="AA154" s="14">
        <f t="shared" si="2"/>
        <v>6.3227534760687218</v>
      </c>
      <c r="AB154" s="14">
        <f t="shared" si="2"/>
        <v>43.06113879771403</v>
      </c>
      <c r="AC154" s="14">
        <f t="shared" si="2"/>
        <v>13.116552293829791</v>
      </c>
      <c r="AD154" s="14">
        <f t="shared" si="2"/>
        <v>28.282309565986008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74.566390632020372</v>
      </c>
      <c r="F157" s="23">
        <v>1.0277863465420087</v>
      </c>
      <c r="G157" s="23">
        <v>3.9659461246379601</v>
      </c>
      <c r="H157" s="23" t="s">
        <v>432</v>
      </c>
      <c r="I157" s="23">
        <v>0.6848933940917119</v>
      </c>
      <c r="J157" s="23">
        <v>0.6848933940917119</v>
      </c>
      <c r="K157" s="23">
        <v>0.6848933940917119</v>
      </c>
      <c r="L157" s="23">
        <v>0.32873641091114564</v>
      </c>
      <c r="M157" s="23">
        <v>8.9190026380136853</v>
      </c>
      <c r="N157" s="23">
        <v>0.3572477821429339</v>
      </c>
      <c r="O157" s="23">
        <v>2.4482489686985078E-4</v>
      </c>
      <c r="P157" s="23">
        <v>1.0813037183580263E-2</v>
      </c>
      <c r="Q157" s="23">
        <v>4.6920870139337305E-4</v>
      </c>
      <c r="R157" s="23">
        <v>5.7106909140716651E-2</v>
      </c>
      <c r="S157" s="23">
        <v>3.4672368020910366E-2</v>
      </c>
      <c r="T157" s="23">
        <v>4.7014512396555445E-4</v>
      </c>
      <c r="U157" s="23">
        <v>4.6916188026476402E-4</v>
      </c>
      <c r="V157" s="23">
        <v>8.9750244330406292E-2</v>
      </c>
      <c r="W157" s="23" t="s">
        <v>432</v>
      </c>
      <c r="X157" s="23">
        <v>9.8285270392980052E-6</v>
      </c>
      <c r="Y157" s="23">
        <v>1.8018966183632306E-5</v>
      </c>
      <c r="Z157" s="23">
        <v>6.1428294133314293E-6</v>
      </c>
      <c r="AA157" s="23">
        <v>7.4010080287968908E-3</v>
      </c>
      <c r="AB157" s="23">
        <v>7.4349983514331525E-3</v>
      </c>
      <c r="AC157" s="23" t="s">
        <v>431</v>
      </c>
      <c r="AD157" s="23" t="s">
        <v>431</v>
      </c>
      <c r="AE157" s="63"/>
      <c r="AF157" s="23">
        <v>203962.93890475298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8.7019398668754473</v>
      </c>
      <c r="F158" s="23">
        <v>0.30360258888718406</v>
      </c>
      <c r="G158" s="23">
        <v>0.48943972842726802</v>
      </c>
      <c r="H158" s="23" t="s">
        <v>432</v>
      </c>
      <c r="I158" s="23">
        <v>8.6858260627486153E-2</v>
      </c>
      <c r="J158" s="23">
        <v>8.6858260627486153E-2</v>
      </c>
      <c r="K158" s="23">
        <v>8.6858260627486153E-2</v>
      </c>
      <c r="L158" s="23">
        <v>4.1586686378072571E-2</v>
      </c>
      <c r="M158" s="23">
        <v>5.0839427707508893</v>
      </c>
      <c r="N158" s="23">
        <v>2.6539730981031942</v>
      </c>
      <c r="O158" s="23">
        <v>3.0722774733125006E-5</v>
      </c>
      <c r="P158" s="23">
        <v>1.3564569716853425E-3</v>
      </c>
      <c r="Q158" s="23">
        <v>5.8594331346190511E-5</v>
      </c>
      <c r="R158" s="23">
        <v>7.0276933870994946E-3</v>
      </c>
      <c r="S158" s="23">
        <v>4.2691708359951725E-3</v>
      </c>
      <c r="T158" s="23">
        <v>6.557801676136839E-5</v>
      </c>
      <c r="U158" s="23">
        <v>5.8245147075431622E-5</v>
      </c>
      <c r="V158" s="23">
        <v>1.1124179746273081E-2</v>
      </c>
      <c r="W158" s="23" t="s">
        <v>432</v>
      </c>
      <c r="X158" s="23">
        <v>6.3810884454447561E-5</v>
      </c>
      <c r="Y158" s="23">
        <v>1.1698662114221369E-4</v>
      </c>
      <c r="Z158" s="23">
        <v>3.9881802873431434E-5</v>
      </c>
      <c r="AA158" s="23">
        <v>1.9755832505800115E-3</v>
      </c>
      <c r="AB158" s="23">
        <v>2.1962625590501044E-3</v>
      </c>
      <c r="AC158" s="23" t="s">
        <v>431</v>
      </c>
      <c r="AD158" s="23" t="s">
        <v>431</v>
      </c>
      <c r="AE158" s="63"/>
      <c r="AF158" s="23">
        <v>25171.186097973856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492.26123117999998</v>
      </c>
      <c r="F159" s="23">
        <v>16.931117480000001</v>
      </c>
      <c r="G159" s="23">
        <v>149.08090556400001</v>
      </c>
      <c r="H159" s="23">
        <v>4.3547781000000001E-2</v>
      </c>
      <c r="I159" s="23">
        <v>29.205358705999998</v>
      </c>
      <c r="J159" s="23">
        <v>32.267446347000003</v>
      </c>
      <c r="K159" s="23">
        <v>32.267446347000003</v>
      </c>
      <c r="L159" s="23">
        <v>3.8613912780000001</v>
      </c>
      <c r="M159" s="23">
        <v>46.036226616999997</v>
      </c>
      <c r="N159" s="23">
        <v>1.0527421690000001</v>
      </c>
      <c r="O159" s="23">
        <v>0.11101064500000001</v>
      </c>
      <c r="P159" s="23">
        <v>0.13783382199999999</v>
      </c>
      <c r="Q159" s="23">
        <v>2.4936228140000001</v>
      </c>
      <c r="R159" s="23">
        <v>3.5806240479999998</v>
      </c>
      <c r="S159" s="23">
        <v>1.244222344</v>
      </c>
      <c r="T159" s="23">
        <v>157.49965266000001</v>
      </c>
      <c r="U159" s="23">
        <v>0.20860970500000001</v>
      </c>
      <c r="V159" s="23">
        <v>7.4653340439999996</v>
      </c>
      <c r="W159" s="23">
        <v>2.4679285191996723</v>
      </c>
      <c r="X159" s="23">
        <v>2.7082082211828454E-2</v>
      </c>
      <c r="Y159" s="23">
        <v>0.15981017572917064</v>
      </c>
      <c r="Z159" s="23">
        <v>0.11101064638911391</v>
      </c>
      <c r="AA159" s="23">
        <v>4.5260735176951103E-2</v>
      </c>
      <c r="AB159" s="23">
        <v>0.34316363950706413</v>
      </c>
      <c r="AC159" s="23">
        <v>0.79048300000000005</v>
      </c>
      <c r="AD159" s="23">
        <v>2.832535</v>
      </c>
      <c r="AE159" s="63"/>
      <c r="AF159" s="23">
        <v>255442.03685302171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2.3014656759999998</v>
      </c>
      <c r="F163" s="25">
        <v>6.1115513779999997</v>
      </c>
      <c r="G163" s="25">
        <v>0.45884665299999999</v>
      </c>
      <c r="H163" s="25">
        <v>0.51406061999999997</v>
      </c>
      <c r="I163" s="25">
        <v>4.8640185569999996</v>
      </c>
      <c r="J163" s="25">
        <v>5.9449115810000004</v>
      </c>
      <c r="K163" s="25">
        <v>9.1875906230000002</v>
      </c>
      <c r="L163" s="25">
        <v>0.43776166500000002</v>
      </c>
      <c r="M163" s="25">
        <v>66.270540476999997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2022-03-02T08:14:09Z</dcterms:modified>
</cp:coreProperties>
</file>