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<sst xmlns="http://schemas.openxmlformats.org/spreadsheetml/2006/main" count="4171" uniqueCount="437">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</sst>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216.76332125651678</v>
      </c>
      <c r="F14" s="6">
        <v>0.74265998331441407</v>
      </c>
      <c r="G14" s="6">
        <v>1238.7370059894738</v>
      </c>
      <c r="H14" s="6" t="s">
        <v>431</v>
      </c>
      <c r="I14" s="6" t="s">
        <v>432</v>
      </c>
      <c r="J14" s="6" t="s">
        <v>432</v>
      </c>
      <c r="K14" s="6" t="s">
        <v>432</v>
      </c>
      <c r="L14" s="6" t="s">
        <v>432</v>
      </c>
      <c r="M14" s="6">
        <v>7.5610327514432836</v>
      </c>
      <c r="N14" s="6">
        <v>2.2252239370439133</v>
      </c>
      <c r="O14" s="6">
        <v>1.1376854068742166</v>
      </c>
      <c r="P14" s="6">
        <v>3.643319562527934</v>
      </c>
      <c r="Q14" s="6">
        <v>3.1359615148312363</v>
      </c>
      <c r="R14" s="6">
        <v>4.8211983985046993</v>
      </c>
      <c r="S14" s="6">
        <v>5.6002238164985716</v>
      </c>
      <c r="T14" s="6">
        <v>35.414876175327301</v>
      </c>
      <c r="U14" s="6">
        <v>1.3116303724799914</v>
      </c>
      <c r="V14" s="6">
        <v>16.026050552089444</v>
      </c>
      <c r="W14" s="6">
        <v>184.70550537175995</v>
      </c>
      <c r="X14" s="6">
        <v>1.5762843606001165E-3</v>
      </c>
      <c r="Y14" s="6">
        <v>2.4377480590427235E-2</v>
      </c>
      <c r="Z14" s="6">
        <v>1.8525899883294644E-2</v>
      </c>
      <c r="AA14" s="6">
        <v>2.4729195271638352E-3</v>
      </c>
      <c r="AB14" s="6">
        <v>4.6952582589888325E-2</v>
      </c>
      <c r="AC14" s="6">
        <v>1.0333760000000001</v>
      </c>
      <c r="AD14" s="6">
        <v>0.26029395259800198</v>
      </c>
      <c r="AE14" s="60"/>
      <c r="AF14" s="26">
        <v>35991.3374386</v>
      </c>
      <c r="AG14" s="26">
        <v>596786.17272999999</v>
      </c>
      <c r="AH14" s="26">
        <v>1638.126906</v>
      </c>
      <c r="AI14" s="26">
        <v>1608.7878335984069</v>
      </c>
      <c r="AJ14" s="26">
        <v>4324.6785600000003</v>
      </c>
      <c r="AK14" s="26" t="s">
        <v>431</v>
      </c>
      <c r="AL14" s="49" t="s">
        <v>49</v>
      </c>
    </row>
    <row r="15" spans="1:38" s="1" customFormat="1" ht="26.25" customHeight="1" thickBot="1" x14ac:dyDescent="0.25">
      <c r="A15" s="70" t="s">
        <v>53</v>
      </c>
      <c r="B15" s="70" t="s">
        <v>54</v>
      </c>
      <c r="C15" s="71" t="s">
        <v>55</v>
      </c>
      <c r="D15" s="72"/>
      <c r="E15" s="6">
        <v>21.487122512346467</v>
      </c>
      <c r="F15" s="6">
        <v>0.36668157396287604</v>
      </c>
      <c r="G15" s="6">
        <v>140.17929000000001</v>
      </c>
      <c r="H15" s="6" t="s">
        <v>433</v>
      </c>
      <c r="I15" s="6" t="s">
        <v>432</v>
      </c>
      <c r="J15" s="6" t="s">
        <v>432</v>
      </c>
      <c r="K15" s="6" t="s">
        <v>432</v>
      </c>
      <c r="L15" s="6" t="s">
        <v>432</v>
      </c>
      <c r="M15" s="6">
        <v>4.2990499724789046</v>
      </c>
      <c r="N15" s="6">
        <v>0.46186978589757494</v>
      </c>
      <c r="O15" s="6">
        <v>0.23841648117473846</v>
      </c>
      <c r="P15" s="6">
        <v>4.9377699174919965E-2</v>
      </c>
      <c r="Q15" s="6">
        <v>0.33100202809596191</v>
      </c>
      <c r="R15" s="6">
        <v>1.5728223333673501</v>
      </c>
      <c r="S15" s="6">
        <v>1.1287327749520544</v>
      </c>
      <c r="T15" s="6">
        <v>59.443993989508122</v>
      </c>
      <c r="U15" s="6">
        <v>0.26753040997251731</v>
      </c>
      <c r="V15" s="6">
        <v>4.9507822203249345</v>
      </c>
      <c r="W15" s="6">
        <v>0.19202905455114702</v>
      </c>
      <c r="X15" s="6">
        <v>5.0348660042392798E-5</v>
      </c>
      <c r="Y15" s="6">
        <v>3.7620951142183258E-4</v>
      </c>
      <c r="Z15" s="6">
        <v>5.6858131460809703E-5</v>
      </c>
      <c r="AA15" s="6">
        <v>1.2491353555157771E-4</v>
      </c>
      <c r="AB15" s="6">
        <v>6.0832961634234111E-4</v>
      </c>
      <c r="AC15" s="6" t="s">
        <v>431</v>
      </c>
      <c r="AD15" s="6" t="s">
        <v>431</v>
      </c>
      <c r="AE15" s="60"/>
      <c r="AF15" s="26">
        <v>153574.49771</v>
      </c>
      <c r="AG15" s="26" t="s">
        <v>434</v>
      </c>
      <c r="AH15" s="26">
        <v>1271.3547000000001</v>
      </c>
      <c r="AI15" s="26" t="s">
        <v>434</v>
      </c>
      <c r="AJ15" s="26" t="s">
        <v>431</v>
      </c>
      <c r="AK15" s="26" t="s">
        <v>431</v>
      </c>
      <c r="AL15" s="49" t="s">
        <v>49</v>
      </c>
    </row>
    <row r="16" spans="1:38" s="1" customFormat="1" ht="26.25" customHeight="1" thickBot="1" x14ac:dyDescent="0.25">
      <c r="A16" s="70" t="s">
        <v>53</v>
      </c>
      <c r="B16" s="70" t="s">
        <v>56</v>
      </c>
      <c r="C16" s="71" t="s">
        <v>57</v>
      </c>
      <c r="D16" s="72"/>
      <c r="E16" s="6">
        <v>6.2153296772511091</v>
      </c>
      <c r="F16" s="6">
        <v>0.5157388080882005</v>
      </c>
      <c r="G16" s="6">
        <v>9.4832537881819796</v>
      </c>
      <c r="H16" s="6">
        <v>7.7035000000000006E-2</v>
      </c>
      <c r="I16" s="6" t="s">
        <v>432</v>
      </c>
      <c r="J16" s="6" t="s">
        <v>432</v>
      </c>
      <c r="K16" s="6" t="s">
        <v>432</v>
      </c>
      <c r="L16" s="6" t="s">
        <v>432</v>
      </c>
      <c r="M16" s="6">
        <v>3.4914463297044418</v>
      </c>
      <c r="N16" s="6">
        <v>0.47584291479417457</v>
      </c>
      <c r="O16" s="6">
        <v>1.07499540802E-2</v>
      </c>
      <c r="P16" s="6">
        <v>3.49558430802E-2</v>
      </c>
      <c r="Q16" s="6">
        <v>1.9729844080199999E-2</v>
      </c>
      <c r="R16" s="6">
        <v>0.20650498504286474</v>
      </c>
      <c r="S16" s="6">
        <v>0.11932861575130983</v>
      </c>
      <c r="T16" s="6">
        <v>0.25844719675130984</v>
      </c>
      <c r="U16" s="6">
        <v>5.5214069999999999E-3</v>
      </c>
      <c r="V16" s="6">
        <v>0.88165703283703933</v>
      </c>
      <c r="W16" s="6">
        <v>0.2444951519952</v>
      </c>
      <c r="X16" s="6">
        <v>7.6915239483962228E-2</v>
      </c>
      <c r="Y16" s="6">
        <v>4.2345567366673539E-2</v>
      </c>
      <c r="Z16" s="6">
        <v>1.8077076251742416E-2</v>
      </c>
      <c r="AA16" s="6">
        <v>1.4273867006752256E-2</v>
      </c>
      <c r="AB16" s="6">
        <v>0.15161175010913044</v>
      </c>
      <c r="AC16" s="6">
        <v>8.9899999999999995E-4</v>
      </c>
      <c r="AD16" s="6" t="s">
        <v>431</v>
      </c>
      <c r="AE16" s="60"/>
      <c r="AF16" s="26">
        <v>2810.1109999999999</v>
      </c>
      <c r="AG16" s="26">
        <v>13239.291553020747</v>
      </c>
      <c r="AH16" s="26">
        <v>1869.7694904</v>
      </c>
      <c r="AI16" s="26" t="s">
        <v>431</v>
      </c>
      <c r="AJ16" s="26" t="s">
        <v>431</v>
      </c>
      <c r="AK16" s="26" t="s">
        <v>431</v>
      </c>
      <c r="AL16" s="49" t="s">
        <v>49</v>
      </c>
    </row>
    <row r="17" spans="1:38" s="2" customFormat="1" ht="26.25" customHeight="1" thickBot="1" x14ac:dyDescent="0.25">
      <c r="A17" s="70" t="s">
        <v>53</v>
      </c>
      <c r="B17" s="70" t="s">
        <v>58</v>
      </c>
      <c r="C17" s="71" t="s">
        <v>59</v>
      </c>
      <c r="D17" s="72"/>
      <c r="E17" s="6">
        <v>10.170359502349326</v>
      </c>
      <c r="F17" s="6">
        <v>0.11112765344577176</v>
      </c>
      <c r="G17" s="6">
        <v>26.311747353854287</v>
      </c>
      <c r="H17" s="6" t="s">
        <v>433</v>
      </c>
      <c r="I17" s="6" t="s">
        <v>432</v>
      </c>
      <c r="J17" s="6" t="s">
        <v>432</v>
      </c>
      <c r="K17" s="6" t="s">
        <v>432</v>
      </c>
      <c r="L17" s="6" t="s">
        <v>432</v>
      </c>
      <c r="M17" s="6">
        <v>123.57107541578438</v>
      </c>
      <c r="N17" s="6">
        <v>3.2361393798760494</v>
      </c>
      <c r="O17" s="6">
        <v>6.5214430201513074E-2</v>
      </c>
      <c r="P17" s="6">
        <v>1.2752859385173421E-2</v>
      </c>
      <c r="Q17" s="6">
        <v>0.15265757080418932</v>
      </c>
      <c r="R17" s="6">
        <v>0.60875361130626671</v>
      </c>
      <c r="S17" s="6">
        <v>4.2903104807620676E-2</v>
      </c>
      <c r="T17" s="6">
        <v>1.5503714603833016</v>
      </c>
      <c r="U17" s="6">
        <v>4.0639204107029897E-2</v>
      </c>
      <c r="V17" s="6">
        <v>2.3716689665579955</v>
      </c>
      <c r="W17" s="6">
        <v>0.59969747679851726</v>
      </c>
      <c r="X17" s="6">
        <v>1.7470496121220539E-2</v>
      </c>
      <c r="Y17" s="6">
        <v>2.6738860771243197E-2</v>
      </c>
      <c r="Z17" s="6">
        <v>1.3846907392754354E-2</v>
      </c>
      <c r="AA17" s="6">
        <v>1.1050891612447464E-2</v>
      </c>
      <c r="AB17" s="6">
        <v>6.9107155930932779E-2</v>
      </c>
      <c r="AC17" s="6">
        <v>1.1425425808852301E-2</v>
      </c>
      <c r="AD17" s="6">
        <v>0.1560852623004913</v>
      </c>
      <c r="AE17" s="60"/>
      <c r="AF17" s="26">
        <v>13713.648603973334</v>
      </c>
      <c r="AG17" s="26">
        <v>40919.136656089999</v>
      </c>
      <c r="AH17" s="26">
        <v>14065.755974879999</v>
      </c>
      <c r="AI17" s="26" t="s">
        <v>431</v>
      </c>
      <c r="AJ17" s="26" t="s">
        <v>434</v>
      </c>
      <c r="AK17" s="26" t="s">
        <v>431</v>
      </c>
      <c r="AL17" s="49" t="s">
        <v>49</v>
      </c>
    </row>
    <row r="18" spans="1:38" s="2" customFormat="1" ht="26.25" customHeight="1" thickBot="1" x14ac:dyDescent="0.25">
      <c r="A18" s="70" t="s">
        <v>53</v>
      </c>
      <c r="B18" s="70" t="s">
        <v>60</v>
      </c>
      <c r="C18" s="71" t="s">
        <v>61</v>
      </c>
      <c r="D18" s="72"/>
      <c r="E18" s="6">
        <v>3.3887291248612077</v>
      </c>
      <c r="F18" s="6">
        <v>6.7568275394544949E-2</v>
      </c>
      <c r="G18" s="6">
        <v>19.124703608099299</v>
      </c>
      <c r="H18" s="6" t="s">
        <v>433</v>
      </c>
      <c r="I18" s="6" t="s">
        <v>432</v>
      </c>
      <c r="J18" s="6" t="s">
        <v>432</v>
      </c>
      <c r="K18" s="6" t="s">
        <v>432</v>
      </c>
      <c r="L18" s="6" t="s">
        <v>432</v>
      </c>
      <c r="M18" s="6">
        <v>0.64676568981984617</v>
      </c>
      <c r="N18" s="6">
        <v>0.18546478151027615</v>
      </c>
      <c r="O18" s="6">
        <v>6.0339232976772475E-2</v>
      </c>
      <c r="P18" s="6">
        <v>6.1334863402816235E-2</v>
      </c>
      <c r="Q18" s="6">
        <v>5.8064315107103665E-2</v>
      </c>
      <c r="R18" s="6">
        <v>0.1587056108124312</v>
      </c>
      <c r="S18" s="6">
        <v>9.7918575129162383E-2</v>
      </c>
      <c r="T18" s="6">
        <v>3.6365719773606218</v>
      </c>
      <c r="U18" s="6">
        <v>6.7487820583344946E-2</v>
      </c>
      <c r="V18" s="6">
        <v>0.81667372596672927</v>
      </c>
      <c r="W18" s="6">
        <v>0.11122789902993119</v>
      </c>
      <c r="X18" s="6">
        <v>1.122986215264E-2</v>
      </c>
      <c r="Y18" s="6">
        <v>1.4697740699760001E-2</v>
      </c>
      <c r="Z18" s="6">
        <v>7.7809980225599998E-3</v>
      </c>
      <c r="AA18" s="6">
        <v>5.2347802585759997E-3</v>
      </c>
      <c r="AB18" s="6">
        <v>3.8943381133536001E-2</v>
      </c>
      <c r="AC18" s="6">
        <v>5.3300000000000005E-4</v>
      </c>
      <c r="AD18" s="6">
        <v>0.146617</v>
      </c>
      <c r="AE18" s="60"/>
      <c r="AF18" s="26">
        <v>10679.946300719999</v>
      </c>
      <c r="AG18" s="26">
        <v>1490.4960129999999</v>
      </c>
      <c r="AH18" s="26">
        <v>3914.7189769400002</v>
      </c>
      <c r="AI18" s="26" t="s">
        <v>431</v>
      </c>
      <c r="AJ18" s="26" t="s">
        <v>434</v>
      </c>
      <c r="AK18" s="26" t="s">
        <v>431</v>
      </c>
      <c r="AL18" s="49" t="s">
        <v>49</v>
      </c>
    </row>
    <row r="19" spans="1:38" s="2" customFormat="1" ht="26.25" customHeight="1" thickBot="1" x14ac:dyDescent="0.25">
      <c r="A19" s="70" t="s">
        <v>53</v>
      </c>
      <c r="B19" s="70" t="s">
        <v>62</v>
      </c>
      <c r="C19" s="71" t="s">
        <v>63</v>
      </c>
      <c r="D19" s="72"/>
      <c r="E19" s="6">
        <v>7.9340256666612996</v>
      </c>
      <c r="F19" s="6">
        <v>0.49975656333359436</v>
      </c>
      <c r="G19" s="6">
        <v>53.65940662216066</v>
      </c>
      <c r="H19" s="6" t="s">
        <v>433</v>
      </c>
      <c r="I19" s="6" t="s">
        <v>432</v>
      </c>
      <c r="J19" s="6" t="s">
        <v>432</v>
      </c>
      <c r="K19" s="6" t="s">
        <v>432</v>
      </c>
      <c r="L19" s="6" t="s">
        <v>432</v>
      </c>
      <c r="M19" s="6">
        <v>3.6394396705561141</v>
      </c>
      <c r="N19" s="6">
        <v>0.78003023465212018</v>
      </c>
      <c r="O19" s="6">
        <v>2.021311859720562E-2</v>
      </c>
      <c r="P19" s="6">
        <v>5.3000442495403116E-2</v>
      </c>
      <c r="Q19" s="6">
        <v>9.9417923754783213E-2</v>
      </c>
      <c r="R19" s="6">
        <v>0.71833378473375364</v>
      </c>
      <c r="S19" s="6">
        <v>0.19201424361222827</v>
      </c>
      <c r="T19" s="6">
        <v>6.709551548277874</v>
      </c>
      <c r="U19" s="6">
        <v>0.14828104265407488</v>
      </c>
      <c r="V19" s="6">
        <v>1.033681646042683</v>
      </c>
      <c r="W19" s="6">
        <v>0.80873524418993248</v>
      </c>
      <c r="X19" s="6">
        <v>8.2917476683469396E-2</v>
      </c>
      <c r="Y19" s="6">
        <v>0.1293313954961805</v>
      </c>
      <c r="Z19" s="6">
        <v>6.676512328436543E-2</v>
      </c>
      <c r="AA19" s="6">
        <v>5.435802628595067E-2</v>
      </c>
      <c r="AB19" s="6">
        <v>0.33337202167922092</v>
      </c>
      <c r="AC19" s="6">
        <v>4.3059594446496603E-2</v>
      </c>
      <c r="AD19" s="6">
        <v>0.69412959638610738</v>
      </c>
      <c r="AE19" s="60"/>
      <c r="AF19" s="26">
        <v>42224.386555052857</v>
      </c>
      <c r="AG19" s="26">
        <v>10360.790696650434</v>
      </c>
      <c r="AH19" s="26">
        <v>34059.605897230023</v>
      </c>
      <c r="AI19" s="26" t="s">
        <v>431</v>
      </c>
      <c r="AJ19" s="26" t="s">
        <v>431</v>
      </c>
      <c r="AK19" s="26" t="s">
        <v>431</v>
      </c>
      <c r="AL19" s="49" t="s">
        <v>49</v>
      </c>
    </row>
    <row r="20" spans="1:38" s="2" customFormat="1" ht="26.25" customHeight="1" thickBot="1" x14ac:dyDescent="0.25">
      <c r="A20" s="70" t="s">
        <v>53</v>
      </c>
      <c r="B20" s="70" t="s">
        <v>64</v>
      </c>
      <c r="C20" s="71" t="s">
        <v>65</v>
      </c>
      <c r="D20" s="72"/>
      <c r="E20" s="6">
        <v>5.009230843360986</v>
      </c>
      <c r="F20" s="6">
        <v>2.2719626568806386</v>
      </c>
      <c r="G20" s="6">
        <v>21.864060097485993</v>
      </c>
      <c r="H20" s="6">
        <v>0.22116493103558432</v>
      </c>
      <c r="I20" s="6" t="s">
        <v>432</v>
      </c>
      <c r="J20" s="6" t="s">
        <v>432</v>
      </c>
      <c r="K20" s="6" t="s">
        <v>432</v>
      </c>
      <c r="L20" s="6" t="s">
        <v>432</v>
      </c>
      <c r="M20" s="6">
        <v>6.3752411289187165</v>
      </c>
      <c r="N20" s="6">
        <v>0.72597721461949061</v>
      </c>
      <c r="O20" s="6">
        <v>0.11756891242684961</v>
      </c>
      <c r="P20" s="6">
        <v>4.418998618421343E-2</v>
      </c>
      <c r="Q20" s="6">
        <v>0.18645186224509891</v>
      </c>
      <c r="R20" s="6">
        <v>0.48641924330106628</v>
      </c>
      <c r="S20" s="6">
        <v>0.43899535598771766</v>
      </c>
      <c r="T20" s="6">
        <v>2.96379116257252</v>
      </c>
      <c r="U20" s="6">
        <v>3.5872422724236706E-2</v>
      </c>
      <c r="V20" s="6">
        <v>6.5226156467431178</v>
      </c>
      <c r="W20" s="6">
        <v>1.6338107404285136</v>
      </c>
      <c r="X20" s="6">
        <v>0.10029493119082297</v>
      </c>
      <c r="Y20" s="6">
        <v>0.13059102060373656</v>
      </c>
      <c r="Z20" s="6">
        <v>4.7842484944548472E-2</v>
      </c>
      <c r="AA20" s="6">
        <v>3.8738160913717505E-2</v>
      </c>
      <c r="AB20" s="6">
        <v>0.31746659764627932</v>
      </c>
      <c r="AC20" s="6">
        <v>0.1123435397010762</v>
      </c>
      <c r="AD20" s="6">
        <v>0.25491079503272041</v>
      </c>
      <c r="AE20" s="60"/>
      <c r="AF20" s="26">
        <v>15048.987454874072</v>
      </c>
      <c r="AG20" s="26">
        <v>1163.115666802199</v>
      </c>
      <c r="AH20" s="26">
        <v>24150.753779999999</v>
      </c>
      <c r="AI20" s="26">
        <v>22521.501773967935</v>
      </c>
      <c r="AJ20" s="26" t="s">
        <v>434</v>
      </c>
      <c r="AK20" s="26" t="s">
        <v>431</v>
      </c>
      <c r="AL20" s="49" t="s">
        <v>49</v>
      </c>
    </row>
    <row r="21" spans="1:38" s="2" customFormat="1" ht="26.25" customHeight="1" thickBot="1" x14ac:dyDescent="0.25">
      <c r="A21" s="70" t="s">
        <v>53</v>
      </c>
      <c r="B21" s="70" t="s">
        <v>66</v>
      </c>
      <c r="C21" s="71" t="s">
        <v>67</v>
      </c>
      <c r="D21" s="72"/>
      <c r="E21" s="6">
        <v>4.2235865029999999</v>
      </c>
      <c r="F21" s="6">
        <v>0.27852619099999998</v>
      </c>
      <c r="G21" s="6">
        <v>36.274073803999997</v>
      </c>
      <c r="H21" s="6">
        <v>1.4944099999999999E-4</v>
      </c>
      <c r="I21" s="6" t="s">
        <v>432</v>
      </c>
      <c r="J21" s="6" t="s">
        <v>432</v>
      </c>
      <c r="K21" s="6" t="s">
        <v>432</v>
      </c>
      <c r="L21" s="6" t="s">
        <v>432</v>
      </c>
      <c r="M21" s="6">
        <v>2.0014135940000002</v>
      </c>
      <c r="N21" s="6">
        <v>0.27195068500000003</v>
      </c>
      <c r="O21" s="6">
        <v>7.910907E-3</v>
      </c>
      <c r="P21" s="6">
        <v>4.703207E-3</v>
      </c>
      <c r="Q21" s="6">
        <v>2.8135112E-2</v>
      </c>
      <c r="R21" s="6">
        <v>0.52187225500000001</v>
      </c>
      <c r="S21" s="6">
        <v>8.2453190999999995E-2</v>
      </c>
      <c r="T21" s="6">
        <v>5.2775893229999999</v>
      </c>
      <c r="U21" s="6">
        <v>6.6034299999999998E-4</v>
      </c>
      <c r="V21" s="6">
        <v>0.18002580900000001</v>
      </c>
      <c r="W21" s="6">
        <v>0.27535102348767782</v>
      </c>
      <c r="X21" s="6">
        <v>2.5255711985612991E-2</v>
      </c>
      <c r="Y21" s="6">
        <v>5.022110071017228E-2</v>
      </c>
      <c r="Z21" s="6">
        <v>2.5104699545467735E-2</v>
      </c>
      <c r="AA21" s="6">
        <v>2.4998878563837743E-2</v>
      </c>
      <c r="AB21" s="6">
        <v>0.12558039080509076</v>
      </c>
      <c r="AC21" s="6">
        <v>5.9800000000000001E-4</v>
      </c>
      <c r="AD21" s="6">
        <v>5.7400000000000003E-3</v>
      </c>
      <c r="AE21" s="60"/>
      <c r="AF21" s="26">
        <v>28280.082358478809</v>
      </c>
      <c r="AG21" s="26">
        <v>694.08799013127702</v>
      </c>
      <c r="AH21" s="26">
        <v>15676.715</v>
      </c>
      <c r="AI21" s="26">
        <v>4.0389258871709997</v>
      </c>
      <c r="AJ21" s="26" t="s">
        <v>434</v>
      </c>
      <c r="AK21" s="26" t="s">
        <v>431</v>
      </c>
      <c r="AL21" s="49" t="s">
        <v>49</v>
      </c>
    </row>
    <row r="22" spans="1:38" s="2" customFormat="1" ht="26.25" customHeight="1" thickBot="1" x14ac:dyDescent="0.25">
      <c r="A22" s="70" t="s">
        <v>53</v>
      </c>
      <c r="B22" s="74" t="s">
        <v>68</v>
      </c>
      <c r="C22" s="71" t="s">
        <v>69</v>
      </c>
      <c r="D22" s="72"/>
      <c r="E22" s="6">
        <v>89.239864818339768</v>
      </c>
      <c r="F22" s="6">
        <v>3.2536741042462203</v>
      </c>
      <c r="G22" s="6">
        <v>92.66596175045116</v>
      </c>
      <c r="H22" s="6" t="s">
        <v>431</v>
      </c>
      <c r="I22" s="6" t="s">
        <v>432</v>
      </c>
      <c r="J22" s="6" t="s">
        <v>432</v>
      </c>
      <c r="K22" s="6" t="s">
        <v>432</v>
      </c>
      <c r="L22" s="6" t="s">
        <v>432</v>
      </c>
      <c r="M22" s="6">
        <v>61.445525577979225</v>
      </c>
      <c r="N22" s="6">
        <v>16.782815164749657</v>
      </c>
      <c r="O22" s="6">
        <v>9.6196529589431758</v>
      </c>
      <c r="P22" s="6">
        <v>1.5079384998107126</v>
      </c>
      <c r="Q22" s="6">
        <v>2.5807251469431751</v>
      </c>
      <c r="R22" s="6">
        <v>3.1341739987496573</v>
      </c>
      <c r="S22" s="6">
        <v>3.1419353569431752</v>
      </c>
      <c r="T22" s="6">
        <v>15.232859118855837</v>
      </c>
      <c r="U22" s="6">
        <v>0.60118335794317523</v>
      </c>
      <c r="V22" s="6">
        <v>15.504741837442387</v>
      </c>
      <c r="W22" s="6">
        <v>3.4182884815397574</v>
      </c>
      <c r="X22" s="6">
        <v>0.30750255254051156</v>
      </c>
      <c r="Y22" s="6">
        <v>0.40591644135606952</v>
      </c>
      <c r="Z22" s="6">
        <v>0.2134090782183862</v>
      </c>
      <c r="AA22" s="6">
        <v>0.14214278644758913</v>
      </c>
      <c r="AB22" s="6">
        <v>1.0689708585625564</v>
      </c>
      <c r="AC22" s="6">
        <v>0.100908</v>
      </c>
      <c r="AD22" s="6">
        <v>5.5939240000000003</v>
      </c>
      <c r="AE22" s="60"/>
      <c r="AF22" s="26">
        <v>91851.489717216755</v>
      </c>
      <c r="AG22" s="26">
        <v>47189.769307885101</v>
      </c>
      <c r="AH22" s="26">
        <v>46829.930056120007</v>
      </c>
      <c r="AI22" s="26">
        <v>4501.0479999999998</v>
      </c>
      <c r="AJ22" s="26">
        <v>1199.2594810031251</v>
      </c>
      <c r="AK22" s="26" t="s">
        <v>431</v>
      </c>
      <c r="AL22" s="49" t="s">
        <v>49</v>
      </c>
    </row>
    <row r="23" spans="1:38" s="2" customFormat="1" ht="26.25" customHeight="1" thickBot="1" x14ac:dyDescent="0.25">
      <c r="A23" s="70" t="s">
        <v>70</v>
      </c>
      <c r="B23" s="74" t="s">
        <v>393</v>
      </c>
      <c r="C23" s="71" t="s">
        <v>389</v>
      </c>
      <c r="D23" s="117"/>
      <c r="E23" s="6">
        <v>35.635706773999999</v>
      </c>
      <c r="F23" s="6">
        <v>6.6662758919999998</v>
      </c>
      <c r="G23" s="6">
        <v>5.9360885530000003</v>
      </c>
      <c r="H23" s="6">
        <v>7.1866229999999996E-3</v>
      </c>
      <c r="I23" s="6" t="s">
        <v>432</v>
      </c>
      <c r="J23" s="6" t="s">
        <v>432</v>
      </c>
      <c r="K23" s="6" t="s">
        <v>432</v>
      </c>
      <c r="L23" s="6" t="s">
        <v>432</v>
      </c>
      <c r="M23" s="6">
        <v>18.112106273999999</v>
      </c>
      <c r="N23" s="6" t="s">
        <v>433</v>
      </c>
      <c r="O23" s="6">
        <v>9.8934709999999992E-3</v>
      </c>
      <c r="P23" s="6" t="s">
        <v>433</v>
      </c>
      <c r="Q23" s="6" t="s">
        <v>433</v>
      </c>
      <c r="R23" s="6">
        <v>4.9467411000000003E-2</v>
      </c>
      <c r="S23" s="6">
        <v>1.681891749</v>
      </c>
      <c r="T23" s="6">
        <v>6.9254354000000004E-2</v>
      </c>
      <c r="U23" s="6">
        <v>9.8934709999999992E-3</v>
      </c>
      <c r="V23" s="6">
        <v>0.98934808399999996</v>
      </c>
      <c r="W23" s="6" t="s">
        <v>433</v>
      </c>
      <c r="X23" s="6">
        <v>2.9680442683706159E-2</v>
      </c>
      <c r="Y23" s="6">
        <v>4.9467404472843597E-2</v>
      </c>
      <c r="Z23" s="6">
        <v>3.4033574277316396E-2</v>
      </c>
      <c r="AA23" s="6">
        <v>7.815849906709289E-3</v>
      </c>
      <c r="AB23" s="6">
        <v>0.12099727134057545</v>
      </c>
      <c r="AC23" s="6" t="s">
        <v>431</v>
      </c>
      <c r="AD23" s="6" t="s">
        <v>431</v>
      </c>
      <c r="AE23" s="60"/>
      <c r="AF23" s="26">
        <v>42640.902655591184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9.4624661456400005</v>
      </c>
      <c r="F24" s="6">
        <v>8.6516526308104638</v>
      </c>
      <c r="G24" s="6">
        <v>50.78296876352168</v>
      </c>
      <c r="H24" s="6">
        <v>0.99226202299999999</v>
      </c>
      <c r="I24" s="6" t="s">
        <v>432</v>
      </c>
      <c r="J24" s="6" t="s">
        <v>432</v>
      </c>
      <c r="K24" s="6" t="s">
        <v>432</v>
      </c>
      <c r="L24" s="6" t="s">
        <v>432</v>
      </c>
      <c r="M24" s="6">
        <v>19.132127170570193</v>
      </c>
      <c r="N24" s="6">
        <v>1.4471724229811023</v>
      </c>
      <c r="O24" s="6">
        <v>0.36355535910158909</v>
      </c>
      <c r="P24" s="6">
        <v>5.7147693255006439E-2</v>
      </c>
      <c r="Q24" s="6">
        <v>6.1625178272278702E-2</v>
      </c>
      <c r="R24" s="6">
        <v>1.3351328967702334</v>
      </c>
      <c r="S24" s="6">
        <v>0.30772945821645292</v>
      </c>
      <c r="T24" s="6">
        <v>6.9849299236152262</v>
      </c>
      <c r="U24" s="6">
        <v>2.5112432495752682E-2</v>
      </c>
      <c r="V24" s="6">
        <v>14.604919259431233</v>
      </c>
      <c r="W24" s="6">
        <v>3.4163148750118721</v>
      </c>
      <c r="X24" s="6">
        <v>0.34872115591526215</v>
      </c>
      <c r="Y24" s="6">
        <v>0.55612121174957652</v>
      </c>
      <c r="Z24" s="6">
        <v>0.19949000415680579</v>
      </c>
      <c r="AA24" s="6">
        <v>0.16131371113601073</v>
      </c>
      <c r="AB24" s="6">
        <v>1.2656460829604324</v>
      </c>
      <c r="AC24" s="6">
        <v>0.1371438291933616</v>
      </c>
      <c r="AD24" s="6">
        <v>0.64561201457197404</v>
      </c>
      <c r="AE24" s="60"/>
      <c r="AF24" s="26">
        <v>37902.405554876226</v>
      </c>
      <c r="AG24" s="26">
        <v>4063.5009213439989</v>
      </c>
      <c r="AH24" s="26">
        <v>38231.498650000001</v>
      </c>
      <c r="AI24" s="26">
        <v>26817.892794075375</v>
      </c>
      <c r="AJ24" s="26" t="s">
        <v>431</v>
      </c>
      <c r="AK24" s="26" t="s">
        <v>431</v>
      </c>
      <c r="AL24" s="49" t="s">
        <v>49</v>
      </c>
    </row>
    <row r="25" spans="1:38" s="2" customFormat="1" ht="26.25" customHeight="1" thickBot="1" x14ac:dyDescent="0.25">
      <c r="A25" s="70" t="s">
        <v>73</v>
      </c>
      <c r="B25" s="74" t="s">
        <v>74</v>
      </c>
      <c r="C25" s="76" t="s">
        <v>75</v>
      </c>
      <c r="D25" s="72"/>
      <c r="E25" s="6">
        <v>1.9115184338513169</v>
      </c>
      <c r="F25" s="6">
        <v>0.17347100490028428</v>
      </c>
      <c r="G25" s="6">
        <v>0.12042510972223874</v>
      </c>
      <c r="H25" s="6" t="s">
        <v>433</v>
      </c>
      <c r="I25" s="6" t="s">
        <v>432</v>
      </c>
      <c r="J25" s="6" t="s">
        <v>432</v>
      </c>
      <c r="K25" s="6" t="s">
        <v>432</v>
      </c>
      <c r="L25" s="6" t="s">
        <v>432</v>
      </c>
      <c r="M25" s="6">
        <v>1.4337494164689111</v>
      </c>
      <c r="N25" s="6">
        <v>7.91501448943457E-2</v>
      </c>
      <c r="O25" s="6">
        <v>7.447371036795505E-6</v>
      </c>
      <c r="P25" s="6">
        <v>3.2891167562650096E-4</v>
      </c>
      <c r="Q25" s="6">
        <v>1.4265453758878563E-5</v>
      </c>
      <c r="R25" s="6">
        <v>1.7335181931242203E-3</v>
      </c>
      <c r="S25" s="6">
        <v>1.0525634485818961E-3</v>
      </c>
      <c r="T25" s="6">
        <v>1.4473631238386286E-5</v>
      </c>
      <c r="U25" s="6">
        <v>1.4255044884903177E-5</v>
      </c>
      <c r="V25" s="6">
        <v>2.7265044676549463E-3</v>
      </c>
      <c r="W25" s="6" t="s">
        <v>433</v>
      </c>
      <c r="X25" s="6">
        <v>3.5693476065390983E-6</v>
      </c>
      <c r="Y25" s="6">
        <v>6.543803925318462E-6</v>
      </c>
      <c r="Z25" s="6">
        <v>2.2308422590877412E-6</v>
      </c>
      <c r="AA25" s="6">
        <v>1.2425453705795511E-3</v>
      </c>
      <c r="AB25" s="6">
        <v>1.2548893643704964E-3</v>
      </c>
      <c r="AC25" s="6" t="s">
        <v>431</v>
      </c>
      <c r="AD25" s="6" t="s">
        <v>431</v>
      </c>
      <c r="AE25" s="60"/>
      <c r="AF25" s="26">
        <v>6209.258010349532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1.4518443746326617</v>
      </c>
      <c r="F26" s="6">
        <v>0.13093941976208093</v>
      </c>
      <c r="G26" s="6">
        <v>0.10331789431364528</v>
      </c>
      <c r="H26" s="6" t="s">
        <v>433</v>
      </c>
      <c r="I26" s="6" t="s">
        <v>432</v>
      </c>
      <c r="J26" s="6" t="s">
        <v>432</v>
      </c>
      <c r="K26" s="6" t="s">
        <v>432</v>
      </c>
      <c r="L26" s="6" t="s">
        <v>432</v>
      </c>
      <c r="M26" s="6">
        <v>1.717380472290301</v>
      </c>
      <c r="N26" s="6">
        <v>0.50902433309659412</v>
      </c>
      <c r="O26" s="6">
        <v>6.4754159634595207E-6</v>
      </c>
      <c r="P26" s="6">
        <v>2.8590824226864923E-4</v>
      </c>
      <c r="Q26" s="6">
        <v>1.235540385653932E-5</v>
      </c>
      <c r="R26" s="6">
        <v>1.483895991906934E-3</v>
      </c>
      <c r="S26" s="6">
        <v>9.0138891382395058E-4</v>
      </c>
      <c r="T26" s="6">
        <v>1.3694845618733578E-5</v>
      </c>
      <c r="U26" s="6">
        <v>1.2288431768429608E-5</v>
      </c>
      <c r="V26" s="6">
        <v>2.3473071110642401E-3</v>
      </c>
      <c r="W26" s="6" t="s">
        <v>433</v>
      </c>
      <c r="X26" s="6">
        <v>2.7162894405751496E-5</v>
      </c>
      <c r="Y26" s="6">
        <v>4.9798639591652352E-5</v>
      </c>
      <c r="Z26" s="6">
        <v>1.697680904165103E-5</v>
      </c>
      <c r="AA26" s="6">
        <v>8.5327744876433119E-4</v>
      </c>
      <c r="AB26" s="6">
        <v>9.4721579180338615E-4</v>
      </c>
      <c r="AC26" s="6" t="s">
        <v>431</v>
      </c>
      <c r="AD26" s="6" t="s">
        <v>431</v>
      </c>
      <c r="AE26" s="60"/>
      <c r="AF26" s="26">
        <v>5300.2850268983902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288.13969782999999</v>
      </c>
      <c r="F27" s="6">
        <v>191.54574314600001</v>
      </c>
      <c r="G27" s="6">
        <v>30.603215487</v>
      </c>
      <c r="H27" s="6">
        <v>1.229811904</v>
      </c>
      <c r="I27" s="6" t="s">
        <v>432</v>
      </c>
      <c r="J27" s="6" t="s">
        <v>432</v>
      </c>
      <c r="K27" s="6" t="s">
        <v>432</v>
      </c>
      <c r="L27" s="6" t="s">
        <v>432</v>
      </c>
      <c r="M27" s="6">
        <v>1657.782848866</v>
      </c>
      <c r="N27" s="6">
        <v>944.20631316499998</v>
      </c>
      <c r="O27" s="6">
        <v>0.10245992800000001</v>
      </c>
      <c r="P27" s="6">
        <v>8.1534018E-2</v>
      </c>
      <c r="Q27" s="6">
        <v>2.6171039999999999E-3</v>
      </c>
      <c r="R27" s="6">
        <v>0.494222671</v>
      </c>
      <c r="S27" s="6">
        <v>17.239228600000001</v>
      </c>
      <c r="T27" s="6">
        <v>0.72335084199999999</v>
      </c>
      <c r="U27" s="6">
        <v>0.102135473</v>
      </c>
      <c r="V27" s="6">
        <v>10.251607778</v>
      </c>
      <c r="W27" s="6">
        <v>3.9242676250000001</v>
      </c>
      <c r="X27" s="6">
        <v>0.1173716264163</v>
      </c>
      <c r="Y27" s="6">
        <v>0.16531058460879999</v>
      </c>
      <c r="Z27" s="6">
        <v>9.0766568266599998E-2</v>
      </c>
      <c r="AA27" s="6">
        <v>0.1685196139772</v>
      </c>
      <c r="AB27" s="6">
        <v>0.54196839326879998</v>
      </c>
      <c r="AC27" s="6" t="s">
        <v>431</v>
      </c>
      <c r="AD27" s="6">
        <v>0.83614900000000003</v>
      </c>
      <c r="AE27" s="60"/>
      <c r="AF27" s="26">
        <v>438283.62741431396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38.311377536000002</v>
      </c>
      <c r="F28" s="6">
        <v>9.0517952640000008</v>
      </c>
      <c r="G28" s="6">
        <v>9.277882859</v>
      </c>
      <c r="H28" s="6">
        <v>2.2831302000000001E-2</v>
      </c>
      <c r="I28" s="6" t="s">
        <v>432</v>
      </c>
      <c r="J28" s="6" t="s">
        <v>432</v>
      </c>
      <c r="K28" s="6" t="s">
        <v>432</v>
      </c>
      <c r="L28" s="6" t="s">
        <v>432</v>
      </c>
      <c r="M28" s="6">
        <v>117.756010269</v>
      </c>
      <c r="N28" s="6">
        <v>35.939436932</v>
      </c>
      <c r="O28" s="6">
        <v>1.2135951000000001E-2</v>
      </c>
      <c r="P28" s="6">
        <v>1.0222882000000001E-2</v>
      </c>
      <c r="Q28" s="6">
        <v>2.3301800000000001E-4</v>
      </c>
      <c r="R28" s="6">
        <v>6.4680640999999997E-2</v>
      </c>
      <c r="S28" s="6">
        <v>2.0577261689999999</v>
      </c>
      <c r="T28" s="6">
        <v>8.4921943999999999E-2</v>
      </c>
      <c r="U28" s="6">
        <v>1.21555E-2</v>
      </c>
      <c r="V28" s="6">
        <v>1.2209377219999999</v>
      </c>
      <c r="W28" s="6">
        <v>0.15286421589999999</v>
      </c>
      <c r="X28" s="6">
        <v>2.7028673229299999E-2</v>
      </c>
      <c r="Y28" s="6">
        <v>3.1361174289800002E-2</v>
      </c>
      <c r="Z28" s="6">
        <v>2.3383790021300001E-2</v>
      </c>
      <c r="AA28" s="6">
        <v>2.6992815439900002E-2</v>
      </c>
      <c r="AB28" s="6">
        <v>0.10876645297989999</v>
      </c>
      <c r="AC28" s="6" t="s">
        <v>431</v>
      </c>
      <c r="AD28" s="6">
        <v>0.12640000000000001</v>
      </c>
      <c r="AE28" s="60"/>
      <c r="AF28" s="26">
        <v>74644.766698004445</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208.795916777</v>
      </c>
      <c r="F29" s="6">
        <v>13.728438862000001</v>
      </c>
      <c r="G29" s="6">
        <v>29.760369779000001</v>
      </c>
      <c r="H29" s="6">
        <v>6.5479775000000004E-2</v>
      </c>
      <c r="I29" s="6" t="s">
        <v>432</v>
      </c>
      <c r="J29" s="6" t="s">
        <v>432</v>
      </c>
      <c r="K29" s="6" t="s">
        <v>432</v>
      </c>
      <c r="L29" s="6" t="s">
        <v>432</v>
      </c>
      <c r="M29" s="6">
        <v>49.218523793999999</v>
      </c>
      <c r="N29" s="6">
        <v>3.080486676</v>
      </c>
      <c r="O29" s="6">
        <v>2.1168979000000001E-2</v>
      </c>
      <c r="P29" s="6">
        <v>2.6294083999999999E-2</v>
      </c>
      <c r="Q29" s="6">
        <v>4.9623799999999997E-4</v>
      </c>
      <c r="R29" s="6">
        <v>0.130251057</v>
      </c>
      <c r="S29" s="6">
        <v>3.5976619379999999</v>
      </c>
      <c r="T29" s="6">
        <v>0.14730206000000001</v>
      </c>
      <c r="U29" s="6">
        <v>2.1325218999999999E-2</v>
      </c>
      <c r="V29" s="6">
        <v>2.154776901</v>
      </c>
      <c r="W29" s="6">
        <v>1.4224457816</v>
      </c>
      <c r="X29" s="6">
        <v>2.03223833559E-2</v>
      </c>
      <c r="Y29" s="6">
        <v>0.1230633214342</v>
      </c>
      <c r="Z29" s="6">
        <v>0.1375147940424</v>
      </c>
      <c r="AA29" s="6">
        <v>3.1612596331300001E-2</v>
      </c>
      <c r="AB29" s="6">
        <v>0.31251309516539999</v>
      </c>
      <c r="AC29" s="6" t="s">
        <v>431</v>
      </c>
      <c r="AD29" s="6">
        <v>0.25145400000000001</v>
      </c>
      <c r="AE29" s="60"/>
      <c r="AF29" s="26">
        <v>213702.28128469028</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2.705067396</v>
      </c>
      <c r="F30" s="6">
        <v>32.037357026999999</v>
      </c>
      <c r="G30" s="6">
        <v>0.75323573200000005</v>
      </c>
      <c r="H30" s="6">
        <v>1.8369158E-2</v>
      </c>
      <c r="I30" s="6" t="s">
        <v>432</v>
      </c>
      <c r="J30" s="6" t="s">
        <v>432</v>
      </c>
      <c r="K30" s="6" t="s">
        <v>432</v>
      </c>
      <c r="L30" s="6" t="s">
        <v>432</v>
      </c>
      <c r="M30" s="6">
        <v>204.15593937099999</v>
      </c>
      <c r="N30" s="6">
        <v>43.017821206999997</v>
      </c>
      <c r="O30" s="6">
        <v>1.158065E-2</v>
      </c>
      <c r="P30" s="6">
        <v>3.1521309999999999E-3</v>
      </c>
      <c r="Q30" s="6">
        <v>1.08694E-4</v>
      </c>
      <c r="R30" s="6">
        <v>5.0738131999999998E-2</v>
      </c>
      <c r="S30" s="6">
        <v>1.9650895989999999</v>
      </c>
      <c r="T30" s="6">
        <v>8.1314961000000005E-2</v>
      </c>
      <c r="U30" s="6">
        <v>1.1530166E-2</v>
      </c>
      <c r="V30" s="6">
        <v>1.148138042</v>
      </c>
      <c r="W30" s="6">
        <v>0.3228282737</v>
      </c>
      <c r="X30" s="6">
        <v>4.9192879716999996E-3</v>
      </c>
      <c r="Y30" s="6">
        <v>9.0186946143000005E-3</v>
      </c>
      <c r="Z30" s="6">
        <v>3.0745549818999999E-3</v>
      </c>
      <c r="AA30" s="6">
        <v>1.0555972105900001E-2</v>
      </c>
      <c r="AB30" s="6">
        <v>2.7568509674499999E-2</v>
      </c>
      <c r="AC30" s="6" t="s">
        <v>431</v>
      </c>
      <c r="AD30" s="6">
        <v>0.32283099999999998</v>
      </c>
      <c r="AE30" s="60"/>
      <c r="AF30" s="26">
        <v>15257.056619196788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67.465252663000001</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362110.93201298325</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4.1532831239999997</v>
      </c>
      <c r="O32" s="6">
        <v>2.0309824000000001E-2</v>
      </c>
      <c r="P32" s="6" t="s">
        <v>433</v>
      </c>
      <c r="Q32" s="6">
        <v>4.8440463000000003E-2</v>
      </c>
      <c r="R32" s="6">
        <v>1.52755843</v>
      </c>
      <c r="S32" s="6">
        <v>33.350830102000003</v>
      </c>
      <c r="T32" s="6">
        <v>0.24881736400000001</v>
      </c>
      <c r="U32" s="6">
        <v>3.7594392999999997E-2</v>
      </c>
      <c r="V32" s="6">
        <v>14.779041523</v>
      </c>
      <c r="W32" s="6" t="s">
        <v>431</v>
      </c>
      <c r="X32" s="6">
        <v>5.2822386819999997E-3</v>
      </c>
      <c r="Y32" s="6">
        <v>2.7229138779999998E-4</v>
      </c>
      <c r="Z32" s="6">
        <v>4.0195395400000002E-4</v>
      </c>
      <c r="AA32" s="6" t="s">
        <v>433</v>
      </c>
      <c r="AB32" s="6">
        <v>5.9564840242000002E-3</v>
      </c>
      <c r="AC32" s="6" t="s">
        <v>431</v>
      </c>
      <c r="AD32" s="6" t="s">
        <v>431</v>
      </c>
      <c r="AE32" s="60"/>
      <c r="AF32" s="26" t="s">
        <v>434</v>
      </c>
      <c r="AG32" s="26" t="s">
        <v>434</v>
      </c>
      <c r="AH32" s="26" t="s">
        <v>434</v>
      </c>
      <c r="AI32" s="26" t="s">
        <v>434</v>
      </c>
      <c r="AJ32" s="26" t="s">
        <v>434</v>
      </c>
      <c r="AK32" s="26">
        <v>205567616.33289698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205567616.33289698</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5.3769463890000002E-3</v>
      </c>
      <c r="X34" s="6">
        <v>3.3259462200000002E-3</v>
      </c>
      <c r="Y34" s="6">
        <v>5.5432436999999996E-3</v>
      </c>
      <c r="Z34" s="6">
        <v>3.8137516655999998E-3</v>
      </c>
      <c r="AA34" s="6">
        <v>8.7583250460000002E-4</v>
      </c>
      <c r="AB34" s="6">
        <v>1.3558774090199999E-2</v>
      </c>
      <c r="AC34" s="6" t="s">
        <v>431</v>
      </c>
      <c r="AD34" s="6" t="s">
        <v>431</v>
      </c>
      <c r="AE34" s="60"/>
      <c r="AF34" s="26">
        <v>4778.2760693999999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92.194296559999998</v>
      </c>
      <c r="F36" s="6">
        <v>3.8596754770000001</v>
      </c>
      <c r="G36" s="6">
        <v>37.104495477999997</v>
      </c>
      <c r="H36" s="6">
        <v>9.7347830000000003E-3</v>
      </c>
      <c r="I36" s="6" t="s">
        <v>432</v>
      </c>
      <c r="J36" s="6" t="s">
        <v>432</v>
      </c>
      <c r="K36" s="6" t="s">
        <v>432</v>
      </c>
      <c r="L36" s="6" t="s">
        <v>432</v>
      </c>
      <c r="M36" s="6">
        <v>10.291058530999999</v>
      </c>
      <c r="N36" s="6">
        <v>0.19790814600000001</v>
      </c>
      <c r="O36" s="6">
        <v>1.7330693000000001E-2</v>
      </c>
      <c r="P36" s="6">
        <v>3.8296653999999999E-2</v>
      </c>
      <c r="Q36" s="6">
        <v>0.21312473400000001</v>
      </c>
      <c r="R36" s="6">
        <v>0.29893256200000001</v>
      </c>
      <c r="S36" s="6">
        <v>0.27813671699999998</v>
      </c>
      <c r="T36" s="6">
        <v>12.004638507999999</v>
      </c>
      <c r="U36" s="6">
        <v>2.4178407999999998E-2</v>
      </c>
      <c r="V36" s="6">
        <v>1.6688203070000001</v>
      </c>
      <c r="W36" s="6">
        <v>0.29719998456839564</v>
      </c>
      <c r="X36" s="6">
        <v>3.8085240987650892E-3</v>
      </c>
      <c r="Y36" s="6">
        <v>2.075454870584837E-2</v>
      </c>
      <c r="Z36" s="6">
        <v>1.7330692281802521E-2</v>
      </c>
      <c r="AA36" s="6">
        <v>4.1297687250123468E-3</v>
      </c>
      <c r="AB36" s="6">
        <v>4.6023533811428326E-2</v>
      </c>
      <c r="AC36" s="6">
        <v>0.131799</v>
      </c>
      <c r="AD36" s="6">
        <v>0.23499300000000001</v>
      </c>
      <c r="AE36" s="60"/>
      <c r="AF36" s="26">
        <v>59048.259876679323</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5.0348828709999998</v>
      </c>
      <c r="F39" s="6">
        <v>0.26600725200000003</v>
      </c>
      <c r="G39" s="6">
        <v>6.501447786</v>
      </c>
      <c r="H39" s="6" t="s">
        <v>433</v>
      </c>
      <c r="I39" s="6" t="s">
        <v>432</v>
      </c>
      <c r="J39" s="6" t="s">
        <v>432</v>
      </c>
      <c r="K39" s="6" t="s">
        <v>432</v>
      </c>
      <c r="L39" s="6" t="s">
        <v>432</v>
      </c>
      <c r="M39" s="6">
        <v>2.4344955760000002</v>
      </c>
      <c r="N39" s="6">
        <v>0.50349815799999997</v>
      </c>
      <c r="O39" s="6">
        <v>1.2864553000000001E-2</v>
      </c>
      <c r="P39" s="6">
        <v>1.6159203E-2</v>
      </c>
      <c r="Q39" s="6">
        <v>4.6161097999999998E-2</v>
      </c>
      <c r="R39" s="6">
        <v>0.79928335800000005</v>
      </c>
      <c r="S39" s="6">
        <v>0.12861953300000001</v>
      </c>
      <c r="T39" s="6">
        <v>7.8351696049999999</v>
      </c>
      <c r="U39" s="6">
        <v>6.4098949999999997E-3</v>
      </c>
      <c r="V39" s="6">
        <v>0.36779168000000001</v>
      </c>
      <c r="W39" s="6">
        <v>0.51433376613543502</v>
      </c>
      <c r="X39" s="6">
        <v>5.3726771090577011E-2</v>
      </c>
      <c r="Y39" s="6">
        <v>9.7361061800445819E-2</v>
      </c>
      <c r="Z39" s="6">
        <v>4.9243208884280694E-2</v>
      </c>
      <c r="AA39" s="6">
        <v>4.5875269686330045E-2</v>
      </c>
      <c r="AB39" s="6">
        <v>0.24620631146163358</v>
      </c>
      <c r="AC39" s="6">
        <v>9.3259999999999992E-3</v>
      </c>
      <c r="AD39" s="6">
        <v>0.19084200000000001</v>
      </c>
      <c r="AE39" s="60"/>
      <c r="AF39" s="26">
        <v>45967.133999575963</v>
      </c>
      <c r="AG39" s="26">
        <v>2797.9652573018079</v>
      </c>
      <c r="AH39" s="26">
        <v>12856.871221481726</v>
      </c>
      <c r="AI39" s="26">
        <v>32.674843235674999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20.242136635000001</v>
      </c>
      <c r="F41" s="6">
        <v>34.161047652999997</v>
      </c>
      <c r="G41" s="6">
        <v>22.490037922999999</v>
      </c>
      <c r="H41" s="6">
        <v>6.5023656650000001</v>
      </c>
      <c r="I41" s="6" t="s">
        <v>432</v>
      </c>
      <c r="J41" s="6" t="s">
        <v>432</v>
      </c>
      <c r="K41" s="6" t="s">
        <v>432</v>
      </c>
      <c r="L41" s="6" t="s">
        <v>432</v>
      </c>
      <c r="M41" s="6">
        <v>441.944562297</v>
      </c>
      <c r="N41" s="6">
        <v>6.0142438509999998</v>
      </c>
      <c r="O41" s="6">
        <v>1.197014604</v>
      </c>
      <c r="P41" s="6">
        <v>0.17835453500000001</v>
      </c>
      <c r="Q41" s="6">
        <v>0.122431951</v>
      </c>
      <c r="R41" s="6">
        <v>2.3071036490000001</v>
      </c>
      <c r="S41" s="6">
        <v>1.0817627970000001</v>
      </c>
      <c r="T41" s="6">
        <v>0.54020525500000005</v>
      </c>
      <c r="U41" s="6">
        <v>8.1809522999999995E-2</v>
      </c>
      <c r="V41" s="6">
        <v>50.477909148999998</v>
      </c>
      <c r="W41" s="6">
        <v>57.729245216367801</v>
      </c>
      <c r="X41" s="6">
        <v>15.552572917071361</v>
      </c>
      <c r="Y41" s="6">
        <v>14.307239747501603</v>
      </c>
      <c r="Z41" s="6">
        <v>5.5155649747601094</v>
      </c>
      <c r="AA41" s="6">
        <v>7.8875749297963891</v>
      </c>
      <c r="AB41" s="6">
        <v>43.26295256912946</v>
      </c>
      <c r="AC41" s="6">
        <v>0.45064100000000001</v>
      </c>
      <c r="AD41" s="6">
        <v>3.0999509999999999</v>
      </c>
      <c r="AE41" s="60"/>
      <c r="AF41" s="26">
        <v>146880.43925395221</v>
      </c>
      <c r="AG41" s="26">
        <v>23255.83217431618</v>
      </c>
      <c r="AH41" s="26">
        <v>34356.53051914434</v>
      </c>
      <c r="AI41" s="26">
        <v>87869.806242630337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14.855683296</v>
      </c>
      <c r="F43" s="6">
        <v>0.80859480800000005</v>
      </c>
      <c r="G43" s="6">
        <v>1.331545821</v>
      </c>
      <c r="H43" s="6" t="s">
        <v>433</v>
      </c>
      <c r="I43" s="6" t="s">
        <v>432</v>
      </c>
      <c r="J43" s="6" t="s">
        <v>432</v>
      </c>
      <c r="K43" s="6" t="s">
        <v>432</v>
      </c>
      <c r="L43" s="6" t="s">
        <v>432</v>
      </c>
      <c r="M43" s="6">
        <v>2.3971315949999998</v>
      </c>
      <c r="N43" s="6">
        <v>5.8699616000000003E-2</v>
      </c>
      <c r="O43" s="6">
        <v>1.2316969999999999E-3</v>
      </c>
      <c r="P43" s="6">
        <v>2.909259E-3</v>
      </c>
      <c r="Q43" s="6">
        <v>4.7461889999999996E-3</v>
      </c>
      <c r="R43" s="6">
        <v>5.6788777999999998E-2</v>
      </c>
      <c r="S43" s="6">
        <v>2.0779028000000001E-2</v>
      </c>
      <c r="T43" s="6">
        <v>0.81793226900000005</v>
      </c>
      <c r="U43" s="6">
        <v>5.137895E-3</v>
      </c>
      <c r="V43" s="6">
        <v>0.91367563200000002</v>
      </c>
      <c r="W43" s="6">
        <v>6.0729880628061041E-2</v>
      </c>
      <c r="X43" s="6">
        <v>1.6639887379914903E-3</v>
      </c>
      <c r="Y43" s="6">
        <v>2.9597396582913267E-3</v>
      </c>
      <c r="Z43" s="6">
        <v>1.4006977767128243E-3</v>
      </c>
      <c r="AA43" s="6">
        <v>1.2017057440381102E-3</v>
      </c>
      <c r="AB43" s="6">
        <v>7.2261319170337521E-3</v>
      </c>
      <c r="AC43" s="6">
        <v>4.7359999999999998E-3</v>
      </c>
      <c r="AD43" s="6">
        <v>0.14377899999999999</v>
      </c>
      <c r="AE43" s="60"/>
      <c r="AF43" s="26">
        <v>21685.214366620934</v>
      </c>
      <c r="AG43" s="26">
        <v>65.041451001614007</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59.942514412999998</v>
      </c>
      <c r="F44" s="6">
        <v>11.213452327000001</v>
      </c>
      <c r="G44" s="6">
        <v>9.4598903669999999</v>
      </c>
      <c r="H44" s="6">
        <v>1.1400990999999999E-2</v>
      </c>
      <c r="I44" s="6" t="s">
        <v>432</v>
      </c>
      <c r="J44" s="6" t="s">
        <v>432</v>
      </c>
      <c r="K44" s="6" t="s">
        <v>432</v>
      </c>
      <c r="L44" s="6" t="s">
        <v>432</v>
      </c>
      <c r="M44" s="6">
        <v>30.656462643000001</v>
      </c>
      <c r="N44" s="6" t="s">
        <v>433</v>
      </c>
      <c r="O44" s="6">
        <v>1.5801140000000002E-2</v>
      </c>
      <c r="P44" s="6" t="s">
        <v>433</v>
      </c>
      <c r="Q44" s="6" t="s">
        <v>433</v>
      </c>
      <c r="R44" s="6">
        <v>7.9005681999999994E-2</v>
      </c>
      <c r="S44" s="6">
        <v>2.68619334</v>
      </c>
      <c r="T44" s="6">
        <v>0.110607961</v>
      </c>
      <c r="U44" s="6">
        <v>1.5801140000000002E-2</v>
      </c>
      <c r="V44" s="6">
        <v>1.580113718</v>
      </c>
      <c r="W44" s="6" t="s">
        <v>433</v>
      </c>
      <c r="X44" s="6">
        <v>4.7455391705525568E-2</v>
      </c>
      <c r="Y44" s="6">
        <v>7.8953706347678274E-2</v>
      </c>
      <c r="Z44" s="6">
        <v>5.4355912162877648E-2</v>
      </c>
      <c r="AA44" s="6">
        <v>1.2482898432753879E-2</v>
      </c>
      <c r="AB44" s="6">
        <v>0.19324790864883537</v>
      </c>
      <c r="AC44" s="6" t="s">
        <v>431</v>
      </c>
      <c r="AD44" s="6" t="s">
        <v>431</v>
      </c>
      <c r="AE44" s="60"/>
      <c r="AF44" s="26">
        <v>68097.75556254173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48.076348009999997</v>
      </c>
      <c r="F45" s="6">
        <v>2.0942237179999998</v>
      </c>
      <c r="G45" s="6">
        <v>4.4876222629999996</v>
      </c>
      <c r="H45" s="6">
        <v>5.2355570000000001E-3</v>
      </c>
      <c r="I45" s="6" t="s">
        <v>432</v>
      </c>
      <c r="J45" s="6" t="s">
        <v>432</v>
      </c>
      <c r="K45" s="6" t="s">
        <v>432</v>
      </c>
      <c r="L45" s="6" t="s">
        <v>432</v>
      </c>
      <c r="M45" s="6">
        <v>5.5347341209999996</v>
      </c>
      <c r="N45" s="6">
        <v>9.7231814E-2</v>
      </c>
      <c r="O45" s="6">
        <v>7.4793680000000001E-3</v>
      </c>
      <c r="P45" s="6">
        <v>2.2438106999999999E-2</v>
      </c>
      <c r="Q45" s="6">
        <v>2.9917483000000002E-2</v>
      </c>
      <c r="R45" s="6">
        <v>3.7396853000000001E-2</v>
      </c>
      <c r="S45" s="6">
        <v>0.14958740700000001</v>
      </c>
      <c r="T45" s="6">
        <v>0.74793704699999997</v>
      </c>
      <c r="U45" s="6">
        <v>7.4793680000000001E-3</v>
      </c>
      <c r="V45" s="6">
        <v>0.89752444899999995</v>
      </c>
      <c r="W45" s="6">
        <v>9.723181565331715E-2</v>
      </c>
      <c r="X45" s="6">
        <v>1.4958740869741101E-3</v>
      </c>
      <c r="Y45" s="6">
        <v>7.4793704348705501E-3</v>
      </c>
      <c r="Z45" s="6">
        <v>7.4793704348705501E-3</v>
      </c>
      <c r="AA45" s="6">
        <v>7.4793704348705505E-4</v>
      </c>
      <c r="AB45" s="6">
        <v>1.7202552000202265E-2</v>
      </c>
      <c r="AC45" s="6">
        <v>5.9834999999999999E-2</v>
      </c>
      <c r="AD45" s="6">
        <v>2.8420000000000001E-2</v>
      </c>
      <c r="AE45" s="60"/>
      <c r="AF45" s="26">
        <v>32236.086574292069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2.6667334710000001</v>
      </c>
      <c r="F47" s="6">
        <v>0.14070199</v>
      </c>
      <c r="G47" s="6">
        <v>0.232980459</v>
      </c>
      <c r="H47" s="6">
        <v>4.1686499999999999E-4</v>
      </c>
      <c r="I47" s="6" t="s">
        <v>432</v>
      </c>
      <c r="J47" s="6" t="s">
        <v>432</v>
      </c>
      <c r="K47" s="6" t="s">
        <v>432</v>
      </c>
      <c r="L47" s="6" t="s">
        <v>432</v>
      </c>
      <c r="M47" s="6">
        <v>1.0463221979999999</v>
      </c>
      <c r="N47" s="6">
        <v>0.35476607900000001</v>
      </c>
      <c r="O47" s="6">
        <v>3.1608100000000001E-4</v>
      </c>
      <c r="P47" s="6">
        <v>9.1406400000000002E-4</v>
      </c>
      <c r="Q47" s="6">
        <v>1.056701E-3</v>
      </c>
      <c r="R47" s="6">
        <v>2.6306530000000002E-3</v>
      </c>
      <c r="S47" s="6">
        <v>2.6056554999999999E-2</v>
      </c>
      <c r="T47" s="6">
        <v>2.6268522999999998E-2</v>
      </c>
      <c r="U47" s="6">
        <v>3.2454400000000002E-4</v>
      </c>
      <c r="V47" s="6">
        <v>4.2121882999999999E-2</v>
      </c>
      <c r="W47" s="6">
        <v>4.9765357338787198E-3</v>
      </c>
      <c r="X47" s="6">
        <v>1.3500657347976993E-4</v>
      </c>
      <c r="Y47" s="6">
        <v>4.2085784795315687E-4</v>
      </c>
      <c r="Z47" s="6">
        <v>4.0248199576861622E-4</v>
      </c>
      <c r="AA47" s="6">
        <v>3.515336718371849E-3</v>
      </c>
      <c r="AB47" s="6">
        <v>4.4736831351733916E-3</v>
      </c>
      <c r="AC47" s="6">
        <v>2.068E-3</v>
      </c>
      <c r="AD47" s="6">
        <v>1.3669999999999999E-3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t="s">
        <v>433</v>
      </c>
      <c r="O49" s="6" t="s">
        <v>433</v>
      </c>
      <c r="P49" s="6" t="s">
        <v>433</v>
      </c>
      <c r="Q49" s="6" t="s">
        <v>433</v>
      </c>
      <c r="R49" s="6" t="s">
        <v>433</v>
      </c>
      <c r="S49" s="6" t="s">
        <v>433</v>
      </c>
      <c r="T49" s="6" t="s">
        <v>433</v>
      </c>
      <c r="U49" s="6" t="s">
        <v>433</v>
      </c>
      <c r="V49" s="6" t="s">
        <v>433</v>
      </c>
      <c r="W49" s="6" t="s">
        <v>431</v>
      </c>
      <c r="X49" s="6">
        <v>1.38697</v>
      </c>
      <c r="Y49" s="6" t="s">
        <v>433</v>
      </c>
      <c r="Z49" s="6" t="s">
        <v>433</v>
      </c>
      <c r="AA49" s="6" t="s">
        <v>433</v>
      </c>
      <c r="AB49" s="6">
        <v>1.38697</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13.319547090004098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0.99054133635999997</v>
      </c>
      <c r="AL51" s="49" t="s">
        <v>130</v>
      </c>
    </row>
    <row r="52" spans="1:38" s="2" customFormat="1" ht="26.25" customHeight="1" thickBot="1" x14ac:dyDescent="0.25">
      <c r="A52" s="70" t="s">
        <v>119</v>
      </c>
      <c r="B52" s="74" t="s">
        <v>131</v>
      </c>
      <c r="C52" s="76" t="s">
        <v>392</v>
      </c>
      <c r="D52" s="73"/>
      <c r="E52" s="6">
        <v>2.2375333927000001</v>
      </c>
      <c r="F52" s="6">
        <v>1.256404909974</v>
      </c>
      <c r="G52" s="6">
        <v>58.641604867831731</v>
      </c>
      <c r="H52" s="6">
        <v>7.22150772E-3</v>
      </c>
      <c r="I52" s="6" t="s">
        <v>432</v>
      </c>
      <c r="J52" s="6" t="s">
        <v>432</v>
      </c>
      <c r="K52" s="6" t="s">
        <v>432</v>
      </c>
      <c r="L52" s="6" t="s">
        <v>432</v>
      </c>
      <c r="M52" s="6">
        <v>0.66611224476601394</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1.3568148426624824E-4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51.053609999999999</v>
      </c>
      <c r="AL52" s="49" t="s">
        <v>132</v>
      </c>
    </row>
    <row r="53" spans="1:38" s="2" customFormat="1" ht="26.25" customHeight="1" thickBot="1" x14ac:dyDescent="0.25">
      <c r="A53" s="70" t="s">
        <v>119</v>
      </c>
      <c r="B53" s="74" t="s">
        <v>133</v>
      </c>
      <c r="C53" s="76" t="s">
        <v>134</v>
      </c>
      <c r="D53" s="73"/>
      <c r="E53" s="6" t="s">
        <v>431</v>
      </c>
      <c r="F53" s="6">
        <v>28.511189447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33.41006458213959</v>
      </c>
      <c r="AL53" s="49" t="s">
        <v>135</v>
      </c>
    </row>
    <row r="54" spans="1:38" s="2" customFormat="1" ht="37.5" customHeight="1" thickBot="1" x14ac:dyDescent="0.25">
      <c r="A54" s="70" t="s">
        <v>119</v>
      </c>
      <c r="B54" s="74" t="s">
        <v>136</v>
      </c>
      <c r="C54" s="76" t="s">
        <v>137</v>
      </c>
      <c r="D54" s="73"/>
      <c r="E54" s="6" t="s">
        <v>431</v>
      </c>
      <c r="F54" s="6">
        <v>1.4243215826657585</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5.3607627956000004</v>
      </c>
      <c r="F55" s="6">
        <v>0.92730270300637196</v>
      </c>
      <c r="G55" s="6">
        <v>25.976767735999999</v>
      </c>
      <c r="H55" s="6" t="s">
        <v>433</v>
      </c>
      <c r="I55" s="6" t="s">
        <v>432</v>
      </c>
      <c r="J55" s="6" t="s">
        <v>432</v>
      </c>
      <c r="K55" s="6" t="s">
        <v>432</v>
      </c>
      <c r="L55" s="6" t="s">
        <v>432</v>
      </c>
      <c r="M55" s="6">
        <v>0.69432909600000003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186990.13712978925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44934207.044575043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26096.361180421314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437.71300000000002</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838.17</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5.787634089</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v>262.68599999999998</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435</v>
      </c>
      <c r="Y72" s="6" t="s">
        <v>435</v>
      </c>
      <c r="Z72" s="6" t="s">
        <v>435</v>
      </c>
      <c r="AA72" s="6" t="s">
        <v>435</v>
      </c>
      <c r="AB72" s="6">
        <v>8.882988561488764</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118.922</v>
      </c>
      <c r="AL73" s="49" t="s">
        <v>184</v>
      </c>
    </row>
    <row r="74" spans="1:38" s="2" customFormat="1" ht="26.25" customHeight="1" thickBot="1" x14ac:dyDescent="0.25">
      <c r="A74" s="70" t="s">
        <v>53</v>
      </c>
      <c r="B74" s="70" t="s">
        <v>185</v>
      </c>
      <c r="C74" s="71" t="s">
        <v>186</v>
      </c>
      <c r="D74" s="72"/>
      <c r="E74" s="6">
        <v>0.355516</v>
      </c>
      <c r="F74" s="6" t="s">
        <v>431</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431</v>
      </c>
      <c r="U74" s="6" t="s">
        <v>433</v>
      </c>
      <c r="V74" s="6" t="s">
        <v>431</v>
      </c>
      <c r="W74" s="6">
        <v>3.4900950000000002</v>
      </c>
      <c r="X74" s="6">
        <v>1.43537962</v>
      </c>
      <c r="Y74" s="6">
        <v>1.42550132</v>
      </c>
      <c r="Z74" s="6">
        <v>1.42550132</v>
      </c>
      <c r="AA74" s="6">
        <v>0.17572066</v>
      </c>
      <c r="AB74" s="6">
        <v>4.4621029200000004</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1.76E-4</v>
      </c>
      <c r="AE76" s="60"/>
      <c r="AF76" s="26" t="s">
        <v>431</v>
      </c>
      <c r="AG76" s="26" t="s">
        <v>431</v>
      </c>
      <c r="AH76" s="26" t="s">
        <v>431</v>
      </c>
      <c r="AI76" s="26" t="s">
        <v>431</v>
      </c>
      <c r="AJ76" s="26" t="s">
        <v>431</v>
      </c>
      <c r="AK76" s="26">
        <v>68</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64.760899773000006</v>
      </c>
      <c r="G82" s="6" t="s">
        <v>431</v>
      </c>
      <c r="H82" s="6" t="s">
        <v>431</v>
      </c>
      <c r="I82" s="6" t="s">
        <v>432</v>
      </c>
      <c r="J82" s="6" t="s">
        <v>432</v>
      </c>
      <c r="K82" s="6" t="s">
        <v>432</v>
      </c>
      <c r="L82" s="6" t="s">
        <v>432</v>
      </c>
      <c r="M82" s="6" t="s">
        <v>431</v>
      </c>
      <c r="N82" s="6" t="s">
        <v>431</v>
      </c>
      <c r="O82" s="6" t="s">
        <v>431</v>
      </c>
      <c r="P82" s="6">
        <v>0.21091227200000001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2.7235680520000001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1.0894179E-2</v>
      </c>
      <c r="G84" s="6" t="s">
        <v>431</v>
      </c>
      <c r="H84" s="6" t="s">
        <v>431</v>
      </c>
      <c r="I84" s="6" t="s">
        <v>432</v>
      </c>
      <c r="J84" s="6" t="s">
        <v>432</v>
      </c>
      <c r="K84" s="6" t="s">
        <v>432</v>
      </c>
      <c r="L84" s="6" t="s">
        <v>432</v>
      </c>
      <c r="M84" s="6">
        <v>7.9611299999999999E-4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83801.362651496995</v>
      </c>
      <c r="AL84" s="49" t="s">
        <v>412</v>
      </c>
    </row>
    <row r="85" spans="1:38" s="2" customFormat="1" ht="26.25" customHeight="1" thickBot="1" x14ac:dyDescent="0.25">
      <c r="A85" s="70" t="s">
        <v>208</v>
      </c>
      <c r="B85" s="76" t="s">
        <v>215</v>
      </c>
      <c r="C85" s="82" t="s">
        <v>403</v>
      </c>
      <c r="D85" s="72"/>
      <c r="E85" s="6" t="s">
        <v>431</v>
      </c>
      <c r="F85" s="6">
        <v>140.40587965200001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455.83336839608126</v>
      </c>
      <c r="AL85" s="49" t="s">
        <v>216</v>
      </c>
    </row>
    <row r="86" spans="1:38" s="2" customFormat="1" ht="26.25" customHeight="1" thickBot="1" x14ac:dyDescent="0.25">
      <c r="A86" s="70" t="s">
        <v>208</v>
      </c>
      <c r="B86" s="76" t="s">
        <v>217</v>
      </c>
      <c r="C86" s="80" t="s">
        <v>218</v>
      </c>
      <c r="D86" s="72"/>
      <c r="E86" s="6" t="s">
        <v>431</v>
      </c>
      <c r="F86" s="6">
        <v>30.893551200000001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1.137115299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1.1371152983570001</v>
      </c>
      <c r="AL87" s="49" t="s">
        <v>219</v>
      </c>
    </row>
    <row r="88" spans="1:38" s="2" customFormat="1" ht="26.25" customHeight="1" thickBot="1" x14ac:dyDescent="0.25">
      <c r="A88" s="70" t="s">
        <v>208</v>
      </c>
      <c r="B88" s="76" t="s">
        <v>222</v>
      </c>
      <c r="C88" s="80" t="s">
        <v>223</v>
      </c>
      <c r="D88" s="72"/>
      <c r="E88" s="6" t="s">
        <v>433</v>
      </c>
      <c r="F88" s="6">
        <v>38.075181149999999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15.217025352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15.798292863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6.2886971640445052E-4</v>
      </c>
      <c r="Y90" s="6">
        <v>3.1742947589938933E-4</v>
      </c>
      <c r="Z90" s="6">
        <v>3.1742947589938933E-4</v>
      </c>
      <c r="AA90" s="6">
        <v>3.1742947589938933E-4</v>
      </c>
      <c r="AB90" s="6">
        <v>1.5811581441026183E-3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3.4884442000000002E-2</v>
      </c>
      <c r="F91" s="6">
        <v>9.2515553E-2</v>
      </c>
      <c r="G91" s="6">
        <v>5.5502490000000002E-3</v>
      </c>
      <c r="H91" s="6">
        <v>7.9326351000000003E-2</v>
      </c>
      <c r="I91" s="6" t="s">
        <v>432</v>
      </c>
      <c r="J91" s="6" t="s">
        <v>432</v>
      </c>
      <c r="K91" s="6" t="s">
        <v>432</v>
      </c>
      <c r="L91" s="6" t="s">
        <v>432</v>
      </c>
      <c r="M91" s="6">
        <v>1.066365051</v>
      </c>
      <c r="N91" s="6">
        <v>1.4408629999999999E-3</v>
      </c>
      <c r="O91" s="6">
        <v>0.103222547</v>
      </c>
      <c r="P91" s="6">
        <v>1.01E-7</v>
      </c>
      <c r="Q91" s="6">
        <v>2.4439999999999998E-6</v>
      </c>
      <c r="R91" s="6">
        <v>2.8668000000000001E-5</v>
      </c>
      <c r="S91" s="6">
        <v>0.104035821</v>
      </c>
      <c r="T91" s="6">
        <v>5.1665049999999997E-2</v>
      </c>
      <c r="U91" s="6" t="s">
        <v>433</v>
      </c>
      <c r="V91" s="6">
        <v>5.2087751000000002E-2</v>
      </c>
      <c r="W91" s="6">
        <v>1.9114783292870001E-3</v>
      </c>
      <c r="X91" s="6">
        <v>2.1217409455085699E-3</v>
      </c>
      <c r="Y91" s="6">
        <v>8.6016524817914995E-4</v>
      </c>
      <c r="Z91" s="6">
        <v>8.6016524817914995E-4</v>
      </c>
      <c r="AA91" s="6">
        <v>8.6016524817914995E-4</v>
      </c>
      <c r="AB91" s="6">
        <v>4.7022366900460197E-3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16.718383386999999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5467.0906897600262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1577.950455764076</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6.0799665000000003E-2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0.80759647300000004</v>
      </c>
      <c r="F99" s="6">
        <v>23.665779291</v>
      </c>
      <c r="G99" s="6" t="s">
        <v>431</v>
      </c>
      <c r="H99" s="6">
        <v>33.258867256000002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1370.454</v>
      </c>
      <c r="AL99" s="49" t="s">
        <v>245</v>
      </c>
    </row>
    <row r="100" spans="1:38" s="2" customFormat="1" ht="26.25" customHeight="1" thickBot="1" x14ac:dyDescent="0.25">
      <c r="A100" s="70" t="s">
        <v>243</v>
      </c>
      <c r="B100" s="70" t="s">
        <v>246</v>
      </c>
      <c r="C100" s="71" t="s">
        <v>408</v>
      </c>
      <c r="D100" s="84"/>
      <c r="E100" s="6">
        <v>0.90914738100000003</v>
      </c>
      <c r="F100" s="6">
        <v>13.766367133999999</v>
      </c>
      <c r="G100" s="6" t="s">
        <v>431</v>
      </c>
      <c r="H100" s="6">
        <v>26.682712080999998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3630.2250014716351</v>
      </c>
      <c r="AL100" s="49" t="s">
        <v>245</v>
      </c>
    </row>
    <row r="101" spans="1:38" s="2" customFormat="1" ht="26.25" customHeight="1" thickBot="1" x14ac:dyDescent="0.25">
      <c r="A101" s="70" t="s">
        <v>243</v>
      </c>
      <c r="B101" s="70" t="s">
        <v>247</v>
      </c>
      <c r="C101" s="71" t="s">
        <v>248</v>
      </c>
      <c r="D101" s="84"/>
      <c r="E101" s="6">
        <v>0.31943158300000002</v>
      </c>
      <c r="F101" s="6">
        <v>1.3645124070000001</v>
      </c>
      <c r="G101" s="6" t="s">
        <v>431</v>
      </c>
      <c r="H101" s="6">
        <v>9.3292627140000004</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23836.315999999999</v>
      </c>
      <c r="AL101" s="49" t="s">
        <v>245</v>
      </c>
    </row>
    <row r="102" spans="1:38" s="2" customFormat="1" ht="26.25" customHeight="1" thickBot="1" x14ac:dyDescent="0.25">
      <c r="A102" s="70" t="s">
        <v>243</v>
      </c>
      <c r="B102" s="70" t="s">
        <v>249</v>
      </c>
      <c r="C102" s="71" t="s">
        <v>386</v>
      </c>
      <c r="D102" s="84"/>
      <c r="E102" s="6">
        <v>0.53223215199999996</v>
      </c>
      <c r="F102" s="6">
        <v>11.311314774</v>
      </c>
      <c r="G102" s="6" t="s">
        <v>431</v>
      </c>
      <c r="H102" s="6">
        <v>64.373624856000006</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18183.186000000002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6.2764324999999996E-2</v>
      </c>
      <c r="F104" s="6">
        <v>0.167146037</v>
      </c>
      <c r="G104" s="6" t="s">
        <v>431</v>
      </c>
      <c r="H104" s="6">
        <v>1.517017458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2739.2809999999999</v>
      </c>
      <c r="AL104" s="49" t="s">
        <v>245</v>
      </c>
    </row>
    <row r="105" spans="1:38" s="2" customFormat="1" ht="26.25" customHeight="1" thickBot="1" x14ac:dyDescent="0.25">
      <c r="A105" s="70" t="s">
        <v>243</v>
      </c>
      <c r="B105" s="70" t="s">
        <v>254</v>
      </c>
      <c r="C105" s="71" t="s">
        <v>255</v>
      </c>
      <c r="D105" s="84"/>
      <c r="E105" s="6">
        <v>7.0810808000000003E-2</v>
      </c>
      <c r="F105" s="6">
        <v>0.40778514199999999</v>
      </c>
      <c r="G105" s="6" t="s">
        <v>431</v>
      </c>
      <c r="H105" s="6">
        <v>1.8685588719999999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241.24500001227699</v>
      </c>
      <c r="AL105" s="49" t="s">
        <v>245</v>
      </c>
    </row>
    <row r="106" spans="1:38" s="2" customFormat="1" ht="26.25" customHeight="1" thickBot="1" x14ac:dyDescent="0.25">
      <c r="A106" s="70" t="s">
        <v>243</v>
      </c>
      <c r="B106" s="70" t="s">
        <v>256</v>
      </c>
      <c r="C106" s="71" t="s">
        <v>257</v>
      </c>
      <c r="D106" s="84"/>
      <c r="E106" s="6">
        <v>1.0848247E-2</v>
      </c>
      <c r="F106" s="6">
        <v>0.29487884800000003</v>
      </c>
      <c r="G106" s="6" t="s">
        <v>431</v>
      </c>
      <c r="H106" s="6">
        <v>0.38419847699999998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160.46</v>
      </c>
      <c r="AL106" s="49" t="s">
        <v>245</v>
      </c>
    </row>
    <row r="107" spans="1:38" s="2" customFormat="1" ht="26.25" customHeight="1" thickBot="1" x14ac:dyDescent="0.25">
      <c r="A107" s="70" t="s">
        <v>243</v>
      </c>
      <c r="B107" s="70" t="s">
        <v>258</v>
      </c>
      <c r="C107" s="71" t="s">
        <v>379</v>
      </c>
      <c r="D107" s="84"/>
      <c r="E107" s="6">
        <v>0.51158556700000002</v>
      </c>
      <c r="F107" s="6">
        <v>1.4512096379999999</v>
      </c>
      <c r="G107" s="6" t="s">
        <v>431</v>
      </c>
      <c r="H107" s="6">
        <v>6.2471242660000001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37231.152999999998</v>
      </c>
      <c r="AL107" s="49" t="s">
        <v>245</v>
      </c>
    </row>
    <row r="108" spans="1:38" s="2" customFormat="1" ht="26.25" customHeight="1" thickBot="1" x14ac:dyDescent="0.25">
      <c r="A108" s="70" t="s">
        <v>243</v>
      </c>
      <c r="B108" s="70" t="s">
        <v>259</v>
      </c>
      <c r="C108" s="71" t="s">
        <v>380</v>
      </c>
      <c r="D108" s="84"/>
      <c r="E108" s="6">
        <v>0.96783846699999998</v>
      </c>
      <c r="F108" s="6">
        <v>9.6208848790000001</v>
      </c>
      <c r="G108" s="6" t="s">
        <v>431</v>
      </c>
      <c r="H108" s="6">
        <v>20.367531282000002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64751.68</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0.48513891799999997</v>
      </c>
      <c r="F110" s="6">
        <v>4.4239684940000004</v>
      </c>
      <c r="G110" s="6" t="s">
        <v>431</v>
      </c>
      <c r="H110" s="6">
        <v>14.025099488</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20110.003000000001</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32.243841209000003</v>
      </c>
      <c r="F112" s="6" t="s">
        <v>431</v>
      </c>
      <c r="G112" s="6" t="s">
        <v>431</v>
      </c>
      <c r="H112" s="6">
        <v>63.087111323999999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806096030.09125566</v>
      </c>
      <c r="AL112" s="49" t="s">
        <v>418</v>
      </c>
    </row>
    <row r="113" spans="1:38" s="2" customFormat="1" ht="26.25" customHeight="1" thickBot="1" x14ac:dyDescent="0.25">
      <c r="A113" s="70" t="s">
        <v>263</v>
      </c>
      <c r="B113" s="85" t="s">
        <v>266</v>
      </c>
      <c r="C113" s="86" t="s">
        <v>267</v>
      </c>
      <c r="D113" s="72"/>
      <c r="E113" s="6">
        <v>15.011780419999999</v>
      </c>
      <c r="F113" s="6">
        <v>61.416660974999999</v>
      </c>
      <c r="G113" s="6" t="s">
        <v>431</v>
      </c>
      <c r="H113" s="6">
        <v>103.383631237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0.48980406300000001</v>
      </c>
      <c r="F114" s="6" t="s">
        <v>431</v>
      </c>
      <c r="G114" s="6" t="s">
        <v>431</v>
      </c>
      <c r="H114" s="6">
        <v>1.591863196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9.6892183190000001</v>
      </c>
      <c r="F116" s="6">
        <v>0.92226181799999996</v>
      </c>
      <c r="G116" s="6" t="s">
        <v>431</v>
      </c>
      <c r="H116" s="6">
        <v>24.969296894999999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6.6530689650000001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49.075944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18.499937464999999</v>
      </c>
      <c r="F123" s="6">
        <v>34.135828908000001</v>
      </c>
      <c r="G123" s="6">
        <v>2.6964295950000001</v>
      </c>
      <c r="H123" s="6">
        <v>18.613075297000002</v>
      </c>
      <c r="I123" s="6" t="s">
        <v>432</v>
      </c>
      <c r="J123" s="6" t="s">
        <v>432</v>
      </c>
      <c r="K123" s="6" t="s">
        <v>432</v>
      </c>
      <c r="L123" s="6" t="s">
        <v>432</v>
      </c>
      <c r="M123" s="6">
        <v>577.30407744900003</v>
      </c>
      <c r="N123" s="6">
        <v>0.52468979299999996</v>
      </c>
      <c r="O123" s="6">
        <v>4.681735475</v>
      </c>
      <c r="P123" s="6">
        <v>0.90100007400000004</v>
      </c>
      <c r="Q123" s="6">
        <v>5.7908040000000001E-2</v>
      </c>
      <c r="R123" s="6">
        <v>0.78108714499999998</v>
      </c>
      <c r="S123" s="6">
        <v>0.414363282</v>
      </c>
      <c r="T123" s="6">
        <v>0.29232309000000001</v>
      </c>
      <c r="U123" s="6">
        <v>0.208085503</v>
      </c>
      <c r="V123" s="6">
        <v>4.3688302539999997</v>
      </c>
      <c r="W123" s="6">
        <v>3.8777240193635922</v>
      </c>
      <c r="X123" s="6">
        <v>8.3078318987144861</v>
      </c>
      <c r="Y123" s="6">
        <v>13.186339471609978</v>
      </c>
      <c r="Z123" s="6">
        <v>5.0101767336711491</v>
      </c>
      <c r="AA123" s="6">
        <v>3.8355116674128</v>
      </c>
      <c r="AB123" s="6">
        <v>30.339859771408413</v>
      </c>
      <c r="AC123" s="6" t="s">
        <v>431</v>
      </c>
      <c r="AD123" s="6" t="s">
        <v>431</v>
      </c>
      <c r="AE123" s="60"/>
      <c r="AF123" s="26" t="s">
        <v>431</v>
      </c>
      <c r="AG123" s="26" t="s">
        <v>431</v>
      </c>
      <c r="AH123" s="26" t="s">
        <v>431</v>
      </c>
      <c r="AI123" s="26" t="s">
        <v>431</v>
      </c>
      <c r="AJ123" s="26" t="s">
        <v>431</v>
      </c>
      <c r="AK123" s="26">
        <v>1413214.505042132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6.5666409999999998E-3</v>
      </c>
      <c r="F125" s="6">
        <v>2.5236097530000001</v>
      </c>
      <c r="G125" s="6" t="s">
        <v>431</v>
      </c>
      <c r="H125" s="6" t="s">
        <v>433</v>
      </c>
      <c r="I125" s="6" t="s">
        <v>432</v>
      </c>
      <c r="J125" s="6" t="s">
        <v>432</v>
      </c>
      <c r="K125" s="6" t="s">
        <v>432</v>
      </c>
      <c r="L125" s="6" t="s">
        <v>432</v>
      </c>
      <c r="M125" s="6">
        <v>0.121275492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13599.21646276</v>
      </c>
      <c r="AL125" s="49" t="s">
        <v>425</v>
      </c>
    </row>
    <row r="126" spans="1:38" s="2" customFormat="1" ht="26.25" customHeight="1" thickBot="1" x14ac:dyDescent="0.25">
      <c r="A126" s="70" t="s">
        <v>288</v>
      </c>
      <c r="B126" s="70" t="s">
        <v>291</v>
      </c>
      <c r="C126" s="71" t="s">
        <v>292</v>
      </c>
      <c r="D126" s="72"/>
      <c r="E126" s="6" t="s">
        <v>433</v>
      </c>
      <c r="F126" s="6" t="s">
        <v>433</v>
      </c>
      <c r="G126" s="6" t="s">
        <v>433</v>
      </c>
      <c r="H126" s="6">
        <v>0.16899291399999999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704.13714000000004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0.2336202</v>
      </c>
      <c r="F128" s="6">
        <v>2.5957799999999998E-3</v>
      </c>
      <c r="G128" s="6">
        <v>0.22064130000000001</v>
      </c>
      <c r="H128" s="6" t="s">
        <v>433</v>
      </c>
      <c r="I128" s="6" t="s">
        <v>432</v>
      </c>
      <c r="J128" s="6" t="s">
        <v>432</v>
      </c>
      <c r="K128" s="6" t="s">
        <v>432</v>
      </c>
      <c r="L128" s="6" t="s">
        <v>432</v>
      </c>
      <c r="M128" s="6">
        <v>9.0852299999999997E-2</v>
      </c>
      <c r="N128" s="6">
        <v>7.5277620000000003E-3</v>
      </c>
      <c r="O128" s="6">
        <v>5.9702900000000001E-4</v>
      </c>
      <c r="P128" s="6">
        <v>0.36340919999999999</v>
      </c>
      <c r="Q128" s="6">
        <v>8.0469199999999997E-4</v>
      </c>
      <c r="R128" s="6">
        <v>2.1285399999999999E-3</v>
      </c>
      <c r="S128" s="6">
        <v>1.7781100000000001E-3</v>
      </c>
      <c r="T128" s="6">
        <v>2.8034420000000002E-3</v>
      </c>
      <c r="U128" s="6">
        <v>1.518532E-3</v>
      </c>
      <c r="V128" s="6">
        <v>3.1798310000000002E-3</v>
      </c>
      <c r="W128" s="6">
        <v>45.42615</v>
      </c>
      <c r="X128" s="6">
        <v>1.0902275999999999E-6</v>
      </c>
      <c r="Y128" s="6">
        <v>2.3232231E-6</v>
      </c>
      <c r="Z128" s="6">
        <v>1.2329955000000001E-6</v>
      </c>
      <c r="AA128" s="6">
        <v>1.5055523999999999E-6</v>
      </c>
      <c r="AB128" s="6">
        <v>6.1519985999999997E-6</v>
      </c>
      <c r="AC128" s="6">
        <v>0.25957799999999998</v>
      </c>
      <c r="AD128" s="6">
        <v>6.4894999999999994E-2</v>
      </c>
      <c r="AE128" s="60"/>
      <c r="AF128" s="26" t="s">
        <v>431</v>
      </c>
      <c r="AG128" s="26" t="s">
        <v>431</v>
      </c>
      <c r="AH128" s="26" t="s">
        <v>431</v>
      </c>
      <c r="AI128" s="26" t="s">
        <v>431</v>
      </c>
      <c r="AJ128" s="26" t="s">
        <v>431</v>
      </c>
      <c r="AK128" s="26">
        <v>129.78899999999999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1.9325663E-2</v>
      </c>
      <c r="F131" s="6">
        <v>7.5155350000000003E-3</v>
      </c>
      <c r="G131" s="6">
        <v>9.44808E-4</v>
      </c>
      <c r="H131" s="6" t="s">
        <v>433</v>
      </c>
      <c r="I131" s="6" t="s">
        <v>432</v>
      </c>
      <c r="J131" s="6" t="s">
        <v>432</v>
      </c>
      <c r="K131" s="6" t="s">
        <v>432</v>
      </c>
      <c r="L131" s="6" t="s">
        <v>432</v>
      </c>
      <c r="M131" s="6">
        <v>1.6104725E-2</v>
      </c>
      <c r="N131" s="6" t="s">
        <v>431</v>
      </c>
      <c r="O131" s="6">
        <v>1.2883770000000001E-3</v>
      </c>
      <c r="P131" s="6">
        <v>1.739309E-2</v>
      </c>
      <c r="Q131" s="6">
        <v>1.0733E-5</v>
      </c>
      <c r="R131" s="6">
        <v>1.7178300000000001E-4</v>
      </c>
      <c r="S131" s="6">
        <v>2.6411733E-2</v>
      </c>
      <c r="T131" s="6">
        <v>3.220947E-3</v>
      </c>
      <c r="U131" s="6" t="s">
        <v>433</v>
      </c>
      <c r="V131" s="6" t="s">
        <v>433</v>
      </c>
      <c r="W131" s="6">
        <v>30.062135600000001</v>
      </c>
      <c r="X131" s="6">
        <v>7.6106676754015995E-8</v>
      </c>
      <c r="Y131" s="6">
        <v>1.6217969227634501E-7</v>
      </c>
      <c r="Z131" s="6">
        <v>8.6073026258806001E-8</v>
      </c>
      <c r="AA131" s="6">
        <v>1.0509969544731E-7</v>
      </c>
      <c r="AB131" s="6">
        <v>4.2945907999999998E-7</v>
      </c>
      <c r="AC131" s="6">
        <v>1.0736509999999999</v>
      </c>
      <c r="AD131" s="6">
        <v>0.214728</v>
      </c>
      <c r="AE131" s="60"/>
      <c r="AF131" s="26" t="s">
        <v>431</v>
      </c>
      <c r="AG131" s="26" t="s">
        <v>431</v>
      </c>
      <c r="AH131" s="26" t="s">
        <v>431</v>
      </c>
      <c r="AI131" s="26" t="s">
        <v>431</v>
      </c>
      <c r="AJ131" s="26" t="s">
        <v>431</v>
      </c>
      <c r="AK131" s="26">
        <v>10.736477000000001</v>
      </c>
      <c r="AL131" s="49" t="s">
        <v>300</v>
      </c>
    </row>
    <row r="132" spans="1:38" s="2" customFormat="1" ht="26.25" customHeight="1" thickBot="1" x14ac:dyDescent="0.25">
      <c r="A132" s="70" t="s">
        <v>288</v>
      </c>
      <c r="B132" s="74" t="s">
        <v>305</v>
      </c>
      <c r="C132" s="82" t="s">
        <v>306</v>
      </c>
      <c r="D132" s="72"/>
      <c r="E132" s="6">
        <v>2.7070010000000001E-3</v>
      </c>
      <c r="F132" s="6">
        <v>1.2733730400000001E-2</v>
      </c>
      <c r="G132" s="6">
        <v>7.5796013999999995E-2</v>
      </c>
      <c r="H132" s="6" t="s">
        <v>433</v>
      </c>
      <c r="I132" s="6" t="s">
        <v>432</v>
      </c>
      <c r="J132" s="6" t="s">
        <v>432</v>
      </c>
      <c r="K132" s="6" t="s">
        <v>432</v>
      </c>
      <c r="L132" s="6" t="s">
        <v>432</v>
      </c>
      <c r="M132" s="6">
        <v>1.6783402999999999E-2</v>
      </c>
      <c r="N132" s="6">
        <v>5.4140010000000002E-2</v>
      </c>
      <c r="O132" s="6">
        <v>1.7324803E-2</v>
      </c>
      <c r="P132" s="6">
        <v>2.49044E-3</v>
      </c>
      <c r="Q132" s="6">
        <v>5.089161E-3</v>
      </c>
      <c r="R132" s="6">
        <v>1.5159202E-2</v>
      </c>
      <c r="S132" s="6">
        <v>4.3312007999999999E-2</v>
      </c>
      <c r="T132" s="6">
        <v>8.6624019999999996E-3</v>
      </c>
      <c r="U132" s="6">
        <v>1.62421E-4</v>
      </c>
      <c r="V132" s="6">
        <v>7.1464814000000002E-2</v>
      </c>
      <c r="W132" s="6">
        <v>5.0350209290699999</v>
      </c>
      <c r="X132" s="6">
        <v>1.380570254745E-5</v>
      </c>
      <c r="Y132" s="6">
        <v>1.8949003496499999E-6</v>
      </c>
      <c r="Z132" s="6">
        <v>1.651270304695E-5</v>
      </c>
      <c r="AA132" s="6">
        <v>2.7070004995E-6</v>
      </c>
      <c r="AB132" s="6">
        <v>3.4920306443549997E-5</v>
      </c>
      <c r="AC132" s="6">
        <v>5.0890079999999999E-3</v>
      </c>
      <c r="AD132" s="6">
        <v>4.8718800000000003E-3</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29.485744283999999</v>
      </c>
      <c r="F135" s="6">
        <v>7.7866469760000001</v>
      </c>
      <c r="G135" s="6">
        <v>1.173010364</v>
      </c>
      <c r="H135" s="6" t="s">
        <v>433</v>
      </c>
      <c r="I135" s="6" t="s">
        <v>432</v>
      </c>
      <c r="J135" s="6" t="s">
        <v>432</v>
      </c>
      <c r="K135" s="6" t="s">
        <v>432</v>
      </c>
      <c r="L135" s="6" t="s">
        <v>432</v>
      </c>
      <c r="M135" s="6">
        <v>372.10306384400002</v>
      </c>
      <c r="N135" s="6">
        <v>3.9064797449999999</v>
      </c>
      <c r="O135" s="6">
        <v>0.40813967400000001</v>
      </c>
      <c r="P135" s="6" t="s">
        <v>433</v>
      </c>
      <c r="Q135" s="6">
        <v>0.23322267099999999</v>
      </c>
      <c r="R135" s="6">
        <v>5.8305668999999997E-2</v>
      </c>
      <c r="S135" s="6">
        <v>0.81627935600000001</v>
      </c>
      <c r="T135" s="6" t="s">
        <v>433</v>
      </c>
      <c r="U135" s="6">
        <v>0.17491700399999999</v>
      </c>
      <c r="V135" s="6">
        <v>105.241730428</v>
      </c>
      <c r="W135" s="6">
        <v>58.305667827780596</v>
      </c>
      <c r="X135" s="6">
        <v>3.2651206634763764E-2</v>
      </c>
      <c r="Y135" s="6">
        <v>6.1221012440182063E-2</v>
      </c>
      <c r="Z135" s="6">
        <v>0.13876762819774602</v>
      </c>
      <c r="AA135" s="6" t="s">
        <v>433</v>
      </c>
      <c r="AB135" s="6">
        <v>0.23263984727269185</v>
      </c>
      <c r="AC135" s="6" t="s">
        <v>433</v>
      </c>
      <c r="AD135" s="6" t="s">
        <v>431</v>
      </c>
      <c r="AE135" s="60"/>
      <c r="AF135" s="26" t="s">
        <v>431</v>
      </c>
      <c r="AG135" s="26" t="s">
        <v>431</v>
      </c>
      <c r="AH135" s="26" t="s">
        <v>431</v>
      </c>
      <c r="AI135" s="26" t="s">
        <v>431</v>
      </c>
      <c r="AJ135" s="26" t="s">
        <v>431</v>
      </c>
      <c r="AK135" s="26">
        <v>4081.4008293454708</v>
      </c>
      <c r="AL135" s="49" t="s">
        <v>412</v>
      </c>
    </row>
    <row r="136" spans="1:38" s="2" customFormat="1" ht="26.25" customHeight="1" thickBot="1" x14ac:dyDescent="0.25">
      <c r="A136" s="70" t="s">
        <v>288</v>
      </c>
      <c r="B136" s="70" t="s">
        <v>313</v>
      </c>
      <c r="C136" s="71" t="s">
        <v>314</v>
      </c>
      <c r="D136" s="72"/>
      <c r="E136" s="6">
        <v>7.0905209999999998E-3</v>
      </c>
      <c r="F136" s="6">
        <v>2.0629225000000001E-2</v>
      </c>
      <c r="G136" s="6" t="s">
        <v>431</v>
      </c>
      <c r="H136" s="6" t="s">
        <v>433</v>
      </c>
      <c r="I136" s="6" t="s">
        <v>432</v>
      </c>
      <c r="J136" s="6" t="s">
        <v>432</v>
      </c>
      <c r="K136" s="6" t="s">
        <v>432</v>
      </c>
      <c r="L136" s="6" t="s">
        <v>432</v>
      </c>
      <c r="M136" s="6">
        <v>0.13090191100000001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1230.287266912741</v>
      </c>
      <c r="AL136" s="49" t="s">
        <v>416</v>
      </c>
    </row>
    <row r="137" spans="1:38" s="2" customFormat="1" ht="26.25" customHeight="1" thickBot="1" x14ac:dyDescent="0.25">
      <c r="A137" s="70" t="s">
        <v>288</v>
      </c>
      <c r="B137" s="70" t="s">
        <v>315</v>
      </c>
      <c r="C137" s="71" t="s">
        <v>316</v>
      </c>
      <c r="D137" s="72"/>
      <c r="E137" s="6">
        <v>2.2496830000000002E-3</v>
      </c>
      <c r="F137" s="6">
        <v>1.7665473080000001E-2</v>
      </c>
      <c r="G137" s="6" t="s">
        <v>431</v>
      </c>
      <c r="H137" s="6" t="s">
        <v>433</v>
      </c>
      <c r="I137" s="6" t="s">
        <v>432</v>
      </c>
      <c r="J137" s="6" t="s">
        <v>432</v>
      </c>
      <c r="K137" s="6" t="s">
        <v>432</v>
      </c>
      <c r="L137" s="6" t="s">
        <v>432</v>
      </c>
      <c r="M137" s="6">
        <v>4.1548074999999997E-2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4175.21</v>
      </c>
      <c r="AL137" s="49" t="s">
        <v>416</v>
      </c>
    </row>
    <row r="138" spans="1:38" s="2" customFormat="1" ht="26.25" customHeight="1" thickBot="1" x14ac:dyDescent="0.25">
      <c r="A138" s="74" t="s">
        <v>288</v>
      </c>
      <c r="B138" s="74" t="s">
        <v>317</v>
      </c>
      <c r="C138" s="76" t="s">
        <v>318</v>
      </c>
      <c r="D138" s="73"/>
      <c r="E138" s="6" t="s">
        <v>431</v>
      </c>
      <c r="F138" s="6" t="s">
        <v>433</v>
      </c>
      <c r="G138" s="6" t="s">
        <v>431</v>
      </c>
      <c r="H138" s="6">
        <v>17.605148784000001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6.7344900000000001E-3</v>
      </c>
      <c r="O139" s="6">
        <v>1.3505352E-2</v>
      </c>
      <c r="P139" s="6">
        <v>1.3505352E-2</v>
      </c>
      <c r="Q139" s="6">
        <v>2.1327932000000001E-2</v>
      </c>
      <c r="R139" s="6">
        <v>2.0363599999999999E-2</v>
      </c>
      <c r="S139" s="6">
        <v>4.7714397999999998E-2</v>
      </c>
      <c r="T139" s="6" t="s">
        <v>433</v>
      </c>
      <c r="U139" s="6" t="s">
        <v>433</v>
      </c>
      <c r="V139" s="6" t="s">
        <v>433</v>
      </c>
      <c r="W139" s="6">
        <v>23.413822027635209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1325.0421794531169</v>
      </c>
      <c r="F141" s="20">
        <f t="shared" ref="F141:AD141" si="0">SUM(F14:F140)</f>
        <v>952.54322498547151</v>
      </c>
      <c r="G141" s="20">
        <f t="shared" si="0"/>
        <v>1955.4324669942159</v>
      </c>
      <c r="H141" s="20">
        <f t="shared" si="0"/>
        <v>419.39526936647405</v>
      </c>
      <c r="I141" s="20">
        <f t="shared" si="0"/>
        <v>0</v>
      </c>
      <c r="J141" s="20">
        <f t="shared" si="0"/>
        <v>0</v>
      </c>
      <c r="K141" s="20">
        <f t="shared" si="0"/>
        <v>0</v>
      </c>
      <c r="L141" s="20">
        <f t="shared" si="0"/>
        <v>0</v>
      </c>
      <c r="M141" s="20">
        <f t="shared" si="0"/>
        <v>3904.4559744323788</v>
      </c>
      <c r="N141" s="20">
        <f t="shared" si="0"/>
        <v>1113.1955869380472</v>
      </c>
      <c r="O141" s="20">
        <f t="shared" si="0"/>
        <v>19.781837632296359</v>
      </c>
      <c r="P141" s="20">
        <f t="shared" si="0"/>
        <v>10.100622770841584</v>
      </c>
      <c r="Q141" s="20">
        <f t="shared" si="0"/>
        <v>8.8475796715202275</v>
      </c>
      <c r="R141" s="20">
        <f>SUM(R14:R140)</f>
        <v>25.618271927886294</v>
      </c>
      <c r="S141" s="20">
        <f t="shared" si="0"/>
        <v>83.958331183453154</v>
      </c>
      <c r="T141" s="20">
        <f t="shared" si="0"/>
        <v>166.0672620137359</v>
      </c>
      <c r="U141" s="20">
        <f t="shared" si="0"/>
        <v>6.1750410784567773</v>
      </c>
      <c r="V141" s="20">
        <f t="shared" si="0"/>
        <v>281.52002875520793</v>
      </c>
      <c r="W141" s="20">
        <f t="shared" si="0"/>
        <v>502.09886339490066</v>
      </c>
      <c r="X141" s="20">
        <f t="shared" si="0"/>
        <v>28.006352798489083</v>
      </c>
      <c r="Y141" s="20">
        <f t="shared" si="0"/>
        <v>30.954225609772287</v>
      </c>
      <c r="Z141" s="20">
        <f t="shared" si="0"/>
        <v>13.125326389228411</v>
      </c>
      <c r="AA141" s="20">
        <f t="shared" si="0"/>
        <v>12.671120116673796</v>
      </c>
      <c r="AB141" s="20">
        <f t="shared" si="0"/>
        <v>93.640013473619163</v>
      </c>
      <c r="AC141" s="20">
        <f t="shared" si="0"/>
        <v>315.29475377714971</v>
      </c>
      <c r="AD141" s="20">
        <f t="shared" si="0"/>
        <v>32.585826989389304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1325.0421794531169</v>
      </c>
      <c r="F152" s="14">
        <f t="shared" ref="F152:AD152" si="1">SUM(F$141, F$151, IF(AND(ISNUMBER(SEARCH($B$4,"AT|BE|CH|GB|IE|LT|LU|NL")),SUM(F$143:F$149)&gt;0),SUM(F$143:F$149)-SUM(F$27:F$33),0))</f>
        <v>952.54322498547151</v>
      </c>
      <c r="G152" s="14">
        <f t="shared" si="1"/>
        <v>1955.4324669942159</v>
      </c>
      <c r="H152" s="14">
        <f t="shared" si="1"/>
        <v>419.39526936647405</v>
      </c>
      <c r="I152" s="14">
        <f t="shared" si="1"/>
        <v>0</v>
      </c>
      <c r="J152" s="14">
        <f t="shared" si="1"/>
        <v>0</v>
      </c>
      <c r="K152" s="14">
        <f t="shared" si="1"/>
        <v>0</v>
      </c>
      <c r="L152" s="14">
        <f t="shared" si="1"/>
        <v>0</v>
      </c>
      <c r="M152" s="14">
        <f t="shared" si="1"/>
        <v>3904.4559744323788</v>
      </c>
      <c r="N152" s="14">
        <f t="shared" si="1"/>
        <v>1113.1955869380472</v>
      </c>
      <c r="O152" s="14">
        <f t="shared" si="1"/>
        <v>19.781837632296359</v>
      </c>
      <c r="P152" s="14">
        <f t="shared" si="1"/>
        <v>10.100622770841584</v>
      </c>
      <c r="Q152" s="14">
        <f t="shared" si="1"/>
        <v>8.8475796715202275</v>
      </c>
      <c r="R152" s="14">
        <f t="shared" si="1"/>
        <v>25.618271927886294</v>
      </c>
      <c r="S152" s="14">
        <f t="shared" si="1"/>
        <v>83.958331183453154</v>
      </c>
      <c r="T152" s="14">
        <f t="shared" si="1"/>
        <v>166.0672620137359</v>
      </c>
      <c r="U152" s="14">
        <f t="shared" si="1"/>
        <v>6.1750410784567773</v>
      </c>
      <c r="V152" s="14">
        <f t="shared" si="1"/>
        <v>281.52002875520793</v>
      </c>
      <c r="W152" s="14">
        <f t="shared" si="1"/>
        <v>502.09886339490066</v>
      </c>
      <c r="X152" s="14">
        <f t="shared" si="1"/>
        <v>28.006352798489083</v>
      </c>
      <c r="Y152" s="14">
        <f t="shared" si="1"/>
        <v>30.954225609772287</v>
      </c>
      <c r="Z152" s="14">
        <f t="shared" si="1"/>
        <v>13.125326389228411</v>
      </c>
      <c r="AA152" s="14">
        <f t="shared" si="1"/>
        <v>12.671120116673796</v>
      </c>
      <c r="AB152" s="14">
        <f t="shared" si="1"/>
        <v>93.640013473619163</v>
      </c>
      <c r="AC152" s="14">
        <f t="shared" si="1"/>
        <v>315.29475377714971</v>
      </c>
      <c r="AD152" s="14">
        <f t="shared" si="1"/>
        <v>32.585826989389304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1325.0421794531169</v>
      </c>
      <c r="F154" s="14">
        <f>SUM(F$141, F$153, -1 * IF(OR($B$6=2005,$B$6&gt;=2020),SUM(F$99:F$122),0), IF(AND(ISNUMBER(SEARCH($B$4,"AT|BE|CH|GB|IE|LT|LU|NL")),SUM(F$143:F$149)&gt;0),SUM(F$143:F$149)-SUM(F$27:F$33),0))</f>
        <v>952.54322498547151</v>
      </c>
      <c r="G154" s="14">
        <f>SUM(G$141, G$153, IF(AND(ISNUMBER(SEARCH($B$4,"AT|BE|CH|GB|IE|LT|LU|NL")),SUM(G$143:G$149)&gt;0),SUM(G$143:G$149)-SUM(G$27:G$33),0))</f>
        <v>1955.4324669942159</v>
      </c>
      <c r="H154" s="14">
        <f>SUM(H$141, H$153, IF(AND(ISNUMBER(SEARCH($B$4,"AT|BE|CH|GB|IE|LT|LU|NL")),SUM(H$143:H$149)&gt;0),SUM(H$143:H$149)-SUM(H$27:H$33),0))</f>
        <v>419.39526936647405</v>
      </c>
      <c r="I154" s="14">
        <f t="shared" ref="I154:AD154" si="2">SUM(I$141, I$153, IF(AND(ISNUMBER(SEARCH($B$4,"AT|BE|CH|GB|IE|LT|LU|NL")),SUM(I$143:I$149)&gt;0),SUM(I$143:I$149)-SUM(I$27:I$33),0))</f>
        <v>0</v>
      </c>
      <c r="J154" s="14">
        <f t="shared" si="2"/>
        <v>0</v>
      </c>
      <c r="K154" s="14">
        <f t="shared" si="2"/>
        <v>0</v>
      </c>
      <c r="L154" s="14">
        <f t="shared" si="2"/>
        <v>0</v>
      </c>
      <c r="M154" s="14">
        <f t="shared" si="2"/>
        <v>3904.4559744323788</v>
      </c>
      <c r="N154" s="14">
        <f t="shared" si="2"/>
        <v>1113.1955869380472</v>
      </c>
      <c r="O154" s="14">
        <f t="shared" si="2"/>
        <v>19.781837632296359</v>
      </c>
      <c r="P154" s="14">
        <f t="shared" si="2"/>
        <v>10.100622770841584</v>
      </c>
      <c r="Q154" s="14">
        <f t="shared" si="2"/>
        <v>8.8475796715202275</v>
      </c>
      <c r="R154" s="14">
        <f t="shared" si="2"/>
        <v>25.618271927886294</v>
      </c>
      <c r="S154" s="14">
        <f t="shared" si="2"/>
        <v>83.958331183453154</v>
      </c>
      <c r="T154" s="14">
        <f t="shared" si="2"/>
        <v>166.0672620137359</v>
      </c>
      <c r="U154" s="14">
        <f t="shared" si="2"/>
        <v>6.1750410784567773</v>
      </c>
      <c r="V154" s="14">
        <f t="shared" si="2"/>
        <v>281.52002875520793</v>
      </c>
      <c r="W154" s="14">
        <f t="shared" si="2"/>
        <v>502.09886339490066</v>
      </c>
      <c r="X154" s="14">
        <f t="shared" si="2"/>
        <v>28.006352798489083</v>
      </c>
      <c r="Y154" s="14">
        <f t="shared" si="2"/>
        <v>30.954225609772287</v>
      </c>
      <c r="Z154" s="14">
        <f t="shared" si="2"/>
        <v>13.125326389228411</v>
      </c>
      <c r="AA154" s="14">
        <f t="shared" si="2"/>
        <v>12.671120116673796</v>
      </c>
      <c r="AB154" s="14">
        <f t="shared" si="2"/>
        <v>93.640013473619163</v>
      </c>
      <c r="AC154" s="14">
        <f t="shared" si="2"/>
        <v>315.29475377714971</v>
      </c>
      <c r="AD154" s="14">
        <f t="shared" si="2"/>
        <v>32.585826989389304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19.348209958160457</v>
      </c>
      <c r="F157" s="23">
        <v>0.37659518765306965</v>
      </c>
      <c r="G157" s="23">
        <v>1.1237238313365048</v>
      </c>
      <c r="H157" s="23" t="s">
        <v>433</v>
      </c>
      <c r="I157" s="23" t="s">
        <v>432</v>
      </c>
      <c r="J157" s="23" t="s">
        <v>432</v>
      </c>
      <c r="K157" s="23" t="s">
        <v>432</v>
      </c>
      <c r="L157" s="23" t="s">
        <v>432</v>
      </c>
      <c r="M157" s="23">
        <v>4.4687937965064313</v>
      </c>
      <c r="N157" s="23">
        <v>0.93811820776439181</v>
      </c>
      <c r="O157" s="23">
        <v>6.9532617718859961E-5</v>
      </c>
      <c r="P157" s="23">
        <v>3.0708594370015556E-3</v>
      </c>
      <c r="Q157" s="23">
        <v>1.3316803047275675E-4</v>
      </c>
      <c r="R157" s="23">
        <v>1.6174471384623808E-2</v>
      </c>
      <c r="S157" s="23">
        <v>9.8210476124918553E-3</v>
      </c>
      <c r="T157" s="23">
        <v>1.356357141941532E-4</v>
      </c>
      <c r="U157" s="23">
        <v>1.3304464628668692E-4</v>
      </c>
      <c r="V157" s="23">
        <v>2.5445528208533828E-2</v>
      </c>
      <c r="W157" s="23" t="s">
        <v>433</v>
      </c>
      <c r="X157" s="23">
        <v>2.7933611349844306E-5</v>
      </c>
      <c r="Y157" s="23">
        <v>5.1211620651503276E-5</v>
      </c>
      <c r="Z157" s="23">
        <v>1.7458507132788845E-5</v>
      </c>
      <c r="AA157" s="23">
        <v>2.6276858414460151E-3</v>
      </c>
      <c r="AB157" s="23">
        <v>2.7242895805801516E-3</v>
      </c>
      <c r="AC157" s="23" t="s">
        <v>431</v>
      </c>
      <c r="AD157" s="23" t="s">
        <v>431</v>
      </c>
      <c r="AE157" s="63"/>
      <c r="AF157" s="23">
        <v>57791.509757315769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5.1164991594255067</v>
      </c>
      <c r="F158" s="23">
        <v>0.20551092922103534</v>
      </c>
      <c r="G158" s="23">
        <v>0.32034124692920796</v>
      </c>
      <c r="H158" s="23" t="s">
        <v>433</v>
      </c>
      <c r="I158" s="23" t="s">
        <v>432</v>
      </c>
      <c r="J158" s="23" t="s">
        <v>432</v>
      </c>
      <c r="K158" s="23" t="s">
        <v>432</v>
      </c>
      <c r="L158" s="23" t="s">
        <v>432</v>
      </c>
      <c r="M158" s="23">
        <v>8.7814618895320269</v>
      </c>
      <c r="N158" s="23">
        <v>4.7229106448048235</v>
      </c>
      <c r="O158" s="23">
        <v>2.069032796225523E-5</v>
      </c>
      <c r="P158" s="23">
        <v>9.129942571361394E-4</v>
      </c>
      <c r="Q158" s="23">
        <v>3.9138611179655927E-5</v>
      </c>
      <c r="R158" s="23">
        <v>4.5768962888617206E-3</v>
      </c>
      <c r="S158" s="23">
        <v>2.7830244807248443E-3</v>
      </c>
      <c r="T158" s="23">
        <v>5.1567029131654252E-5</v>
      </c>
      <c r="U158" s="23">
        <v>3.8517190282056012E-5</v>
      </c>
      <c r="V158" s="23">
        <v>7.3358138241282848E-3</v>
      </c>
      <c r="W158" s="23" t="s">
        <v>433</v>
      </c>
      <c r="X158" s="23">
        <v>1.3070115364461103E-4</v>
      </c>
      <c r="Y158" s="23">
        <v>2.3961878094931586E-4</v>
      </c>
      <c r="Z158" s="23">
        <v>8.1688221210999654E-5</v>
      </c>
      <c r="AA158" s="23">
        <v>1.0346578356871452E-3</v>
      </c>
      <c r="AB158" s="23">
        <v>1.4866659914920717E-3</v>
      </c>
      <c r="AC158" s="23" t="s">
        <v>431</v>
      </c>
      <c r="AD158" s="23" t="s">
        <v>431</v>
      </c>
      <c r="AE158" s="63"/>
      <c r="AF158" s="23">
        <v>16474.692300309329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234.33015510999999</v>
      </c>
      <c r="F159" s="23">
        <v>8.0572294360000001</v>
      </c>
      <c r="G159" s="23">
        <v>214.50489269400001</v>
      </c>
      <c r="H159" s="23">
        <v>2.07286E-2</v>
      </c>
      <c r="I159" s="23" t="s">
        <v>432</v>
      </c>
      <c r="J159" s="23" t="s">
        <v>432</v>
      </c>
      <c r="K159" s="23" t="s">
        <v>432</v>
      </c>
      <c r="L159" s="23" t="s">
        <v>432</v>
      </c>
      <c r="M159" s="23">
        <v>21.913093462999999</v>
      </c>
      <c r="N159" s="23">
        <v>0.50206541800000004</v>
      </c>
      <c r="O159" s="23">
        <v>5.3033417999999999E-2</v>
      </c>
      <c r="P159" s="23">
        <v>6.5415730000000005E-2</v>
      </c>
      <c r="Q159" s="23">
        <v>1.1958212829999999</v>
      </c>
      <c r="R159" s="23">
        <v>1.7172773729999999</v>
      </c>
      <c r="S159" s="23">
        <v>0.59224576799999995</v>
      </c>
      <c r="T159" s="23">
        <v>75.566742035000004</v>
      </c>
      <c r="U159" s="23">
        <v>9.9875686000000005E-2</v>
      </c>
      <c r="V159" s="23">
        <v>3.553474617</v>
      </c>
      <c r="W159" s="23">
        <v>1.1812782818107501</v>
      </c>
      <c r="X159" s="23">
        <v>1.2948797679122961E-2</v>
      </c>
      <c r="Y159" s="23">
        <v>7.6454555039330574E-2</v>
      </c>
      <c r="Z159" s="23">
        <v>5.3033421751899019E-2</v>
      </c>
      <c r="AA159" s="23">
        <v>2.1698135476391996E-2</v>
      </c>
      <c r="AB159" s="23">
        <v>0.16413490994674457</v>
      </c>
      <c r="AC159" s="23">
        <v>0.37742500000000001</v>
      </c>
      <c r="AD159" s="23">
        <v>1.35853</v>
      </c>
      <c r="AE159" s="63"/>
      <c r="AF159" s="23">
        <v>121539.46862712255</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8.1387843059999998</v>
      </c>
      <c r="F163" s="25">
        <v>21.557528656999999</v>
      </c>
      <c r="G163" s="25">
        <v>1.6218359069999999</v>
      </c>
      <c r="H163" s="25">
        <v>1.824510606</v>
      </c>
      <c r="I163" s="25" t="s">
        <v>432</v>
      </c>
      <c r="J163" s="25" t="s">
        <v>432</v>
      </c>
      <c r="K163" s="25" t="s">
        <v>432</v>
      </c>
      <c r="L163" s="25" t="s">
        <v>432</v>
      </c>
      <c r="M163" s="25">
        <v>233.45660737</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2022-03-02T07:05:37Z</dcterms:modified>
</cp:coreProperties>
</file>