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<sst xmlns="http://schemas.openxmlformats.org/spreadsheetml/2006/main" count="3890" uniqueCount="436">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</sst>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114.72406310644813</v>
      </c>
      <c r="F14" s="6">
        <v>7.2610636756806777</v>
      </c>
      <c r="G14" s="6">
        <v>115.34130194728419</v>
      </c>
      <c r="H14" s="6">
        <v>1.1399027997142366</v>
      </c>
      <c r="I14" s="6">
        <v>5.1774368853067756</v>
      </c>
      <c r="J14" s="6">
        <v>6.8143090097751262</v>
      </c>
      <c r="K14" s="6">
        <v>8.245319064226619</v>
      </c>
      <c r="L14" s="6">
        <v>0.1420617378078193</v>
      </c>
      <c r="M14" s="6">
        <v>26.868469503404519</v>
      </c>
      <c r="N14" s="6">
        <v>1.8622415002824988</v>
      </c>
      <c r="O14" s="6">
        <v>0.47455006540235789</v>
      </c>
      <c r="P14" s="6">
        <v>1.4890734561514294</v>
      </c>
      <c r="Q14" s="6">
        <v>2.1636293100679862</v>
      </c>
      <c r="R14" s="6">
        <v>2.8031758569090868</v>
      </c>
      <c r="S14" s="6">
        <v>4.385370695630102</v>
      </c>
      <c r="T14" s="6">
        <v>13.027852084285835</v>
      </c>
      <c r="U14" s="6">
        <v>0.67465287299458887</v>
      </c>
      <c r="V14" s="6">
        <v>12.568804830771985</v>
      </c>
      <c r="W14" s="6">
        <v>3.1072221686632626</v>
      </c>
      <c r="X14" s="6">
        <v>0.21646825422569624</v>
      </c>
      <c r="Y14" s="6">
        <v>0.34683928469421499</v>
      </c>
      <c r="Z14" s="6">
        <v>0.11844285559276366</v>
      </c>
      <c r="AA14" s="6">
        <v>0.11047355555017536</v>
      </c>
      <c r="AB14" s="6">
        <v>0.79222395133529333</v>
      </c>
      <c r="AC14" s="6">
        <v>0.27166982537625001</v>
      </c>
      <c r="AD14" s="6">
        <v>2.99767921540189E-2</v>
      </c>
      <c r="AE14" s="60"/>
      <c r="AF14" s="26">
        <v>18627.186068191324</v>
      </c>
      <c r="AG14" s="26">
        <v>438691.01193189796</v>
      </c>
      <c r="AH14" s="26">
        <v>171512.750890647</v>
      </c>
      <c r="AI14" s="26">
        <v>42411.923179589961</v>
      </c>
      <c r="AJ14" s="26">
        <v>29049.545803980589</v>
      </c>
      <c r="AK14" s="26" t="s">
        <v>431</v>
      </c>
      <c r="AL14" s="49" t="s">
        <v>49</v>
      </c>
    </row>
    <row r="15" spans="1:38" s="1" customFormat="1" ht="26.25" customHeight="1" thickBot="1" x14ac:dyDescent="0.25">
      <c r="A15" s="70" t="s">
        <v>53</v>
      </c>
      <c r="B15" s="70" t="s">
        <v>54</v>
      </c>
      <c r="C15" s="71" t="s">
        <v>55</v>
      </c>
      <c r="D15" s="72"/>
      <c r="E15" s="6">
        <v>12.996545817328828</v>
      </c>
      <c r="F15" s="6">
        <v>0.46757606083513015</v>
      </c>
      <c r="G15" s="6">
        <v>7.5143428800000001</v>
      </c>
      <c r="H15" s="6" t="s">
        <v>432</v>
      </c>
      <c r="I15" s="6">
        <v>0.29002069181400508</v>
      </c>
      <c r="J15" s="6">
        <v>0.31705519917680614</v>
      </c>
      <c r="K15" s="6">
        <v>0.35403801194728718</v>
      </c>
      <c r="L15" s="6">
        <v>3.5730474345067091E-2</v>
      </c>
      <c r="M15" s="6">
        <v>2.9524396084487736</v>
      </c>
      <c r="N15" s="6">
        <v>0.23854303250271985</v>
      </c>
      <c r="O15" s="6">
        <v>0.28550056471824764</v>
      </c>
      <c r="P15" s="6">
        <v>5.6128827381561781E-2</v>
      </c>
      <c r="Q15" s="6">
        <v>8.3258488231192418E-2</v>
      </c>
      <c r="R15" s="6">
        <v>0.95768910977778343</v>
      </c>
      <c r="S15" s="6">
        <v>0.50645870438883756</v>
      </c>
      <c r="T15" s="6">
        <v>6.868660236608517</v>
      </c>
      <c r="U15" s="6">
        <v>0.21369728405012339</v>
      </c>
      <c r="V15" s="6">
        <v>2.5233860369241583</v>
      </c>
      <c r="W15" s="6">
        <v>2.0557948499125275E-2</v>
      </c>
      <c r="X15" s="6">
        <v>1.230157205858117E-4</v>
      </c>
      <c r="Y15" s="6">
        <v>2.7060640647445241E-4</v>
      </c>
      <c r="Z15" s="6">
        <v>1.522874933518765E-4</v>
      </c>
      <c r="AA15" s="6">
        <v>5.4845766237987753E-4</v>
      </c>
      <c r="AB15" s="6">
        <v>1.0943673493933187E-3</v>
      </c>
      <c r="AC15" s="6" t="s">
        <v>431</v>
      </c>
      <c r="AD15" s="6" t="s">
        <v>431</v>
      </c>
      <c r="AE15" s="60"/>
      <c r="AF15" s="26">
        <v>141090.55698701763</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5.6464096434679112</v>
      </c>
      <c r="F16" s="6">
        <v>0.79186532876038906</v>
      </c>
      <c r="G16" s="6">
        <v>1.6662147734933941</v>
      </c>
      <c r="H16" s="6">
        <v>0.36136624856861954</v>
      </c>
      <c r="I16" s="6">
        <v>0.49579924261221353</v>
      </c>
      <c r="J16" s="6">
        <v>0.62722799847121347</v>
      </c>
      <c r="K16" s="6">
        <v>0.87721998479621355</v>
      </c>
      <c r="L16" s="6">
        <v>9.2829032675566178E-2</v>
      </c>
      <c r="M16" s="6">
        <v>5.1547847938364617</v>
      </c>
      <c r="N16" s="6">
        <v>0.23594283524340368</v>
      </c>
      <c r="O16" s="6">
        <v>0.10171133583347913</v>
      </c>
      <c r="P16" s="6">
        <v>1.0754252070693684E-2</v>
      </c>
      <c r="Q16" s="6">
        <v>4.6362635611934813E-3</v>
      </c>
      <c r="R16" s="6">
        <v>0.2096018808362165</v>
      </c>
      <c r="S16" s="6">
        <v>5.6936136580829869E-2</v>
      </c>
      <c r="T16" s="6">
        <v>2.8678228557589783E-2</v>
      </c>
      <c r="U16" s="6">
        <v>4.8114827975844427E-3</v>
      </c>
      <c r="V16" s="6">
        <v>4.1063821878957523</v>
      </c>
      <c r="W16" s="6">
        <v>0.79161297043292567</v>
      </c>
      <c r="X16" s="6">
        <v>0.12636749706054939</v>
      </c>
      <c r="Y16" s="6">
        <v>0.12579694309758943</v>
      </c>
      <c r="Z16" s="6">
        <v>3.9307449202031282E-2</v>
      </c>
      <c r="AA16" s="6">
        <v>3.1426304344567661E-2</v>
      </c>
      <c r="AB16" s="6">
        <v>0.32289819370469464</v>
      </c>
      <c r="AC16" s="6">
        <v>3.9237924353680002E-2</v>
      </c>
      <c r="AD16" s="6">
        <v>5.4618979999999999E-10</v>
      </c>
      <c r="AE16" s="60"/>
      <c r="AF16" s="26">
        <v>7379.6435360001597</v>
      </c>
      <c r="AG16" s="26">
        <v>8011.0621259999998</v>
      </c>
      <c r="AH16" s="26">
        <v>20244.974637779338</v>
      </c>
      <c r="AI16" s="26">
        <v>7822.529346125837</v>
      </c>
      <c r="AJ16" s="26" t="s">
        <v>431</v>
      </c>
      <c r="AK16" s="26" t="s">
        <v>431</v>
      </c>
      <c r="AL16" s="49" t="s">
        <v>49</v>
      </c>
    </row>
    <row r="17" spans="1:38" s="2" customFormat="1" ht="26.25" customHeight="1" thickBot="1" x14ac:dyDescent="0.25">
      <c r="A17" s="70" t="s">
        <v>53</v>
      </c>
      <c r="B17" s="70" t="s">
        <v>58</v>
      </c>
      <c r="C17" s="71" t="s">
        <v>59</v>
      </c>
      <c r="D17" s="72"/>
      <c r="E17" s="6">
        <v>8.4853969210143845</v>
      </c>
      <c r="F17" s="6">
        <v>0.13553581728025615</v>
      </c>
      <c r="G17" s="6">
        <v>6.7553241102589903</v>
      </c>
      <c r="H17" s="6">
        <v>1.4965E-5</v>
      </c>
      <c r="I17" s="6">
        <v>0.24611258047047538</v>
      </c>
      <c r="J17" s="6">
        <v>0.7360460852615045</v>
      </c>
      <c r="K17" s="6">
        <v>2.0511086731071102</v>
      </c>
      <c r="L17" s="6">
        <v>1.3849222125842072E-2</v>
      </c>
      <c r="M17" s="6">
        <v>95.290757489025083</v>
      </c>
      <c r="N17" s="6">
        <v>6.8171989478427921</v>
      </c>
      <c r="O17" s="6">
        <v>0.13169105916297297</v>
      </c>
      <c r="P17" s="6">
        <v>1.0632667456232606E-2</v>
      </c>
      <c r="Q17" s="6">
        <v>0.2846184592405907</v>
      </c>
      <c r="R17" s="6">
        <v>1.0521151717085298</v>
      </c>
      <c r="S17" s="6">
        <v>2.7708913319592566E-2</v>
      </c>
      <c r="T17" s="6">
        <v>0.65586800374685772</v>
      </c>
      <c r="U17" s="6">
        <v>2.3720614114970781E-3</v>
      </c>
      <c r="V17" s="6">
        <v>4.8704094453996305</v>
      </c>
      <c r="W17" s="6">
        <v>0.93627052560706803</v>
      </c>
      <c r="X17" s="6">
        <v>7.2447313077081106E-4</v>
      </c>
      <c r="Y17" s="6">
        <v>1.4550391717519471E-3</v>
      </c>
      <c r="Z17" s="6">
        <v>7.2442615764154697E-4</v>
      </c>
      <c r="AA17" s="6">
        <v>7.2406247861954702E-4</v>
      </c>
      <c r="AB17" s="6">
        <v>3.6280009387092108E-3</v>
      </c>
      <c r="AC17" s="6">
        <v>4.1E-5</v>
      </c>
      <c r="AD17" s="6">
        <v>0.19748049668784129</v>
      </c>
      <c r="AE17" s="60"/>
      <c r="AF17" s="26">
        <v>1360.6661673175461</v>
      </c>
      <c r="AG17" s="26">
        <v>23542.150844968161</v>
      </c>
      <c r="AH17" s="26">
        <v>31229.542883705963</v>
      </c>
      <c r="AI17" s="26">
        <v>0.40415000000000001</v>
      </c>
      <c r="AJ17" s="26" t="s">
        <v>433</v>
      </c>
      <c r="AK17" s="26" t="s">
        <v>431</v>
      </c>
      <c r="AL17" s="49" t="s">
        <v>49</v>
      </c>
    </row>
    <row r="18" spans="1:38" s="2" customFormat="1" ht="26.25" customHeight="1" thickBot="1" x14ac:dyDescent="0.25">
      <c r="A18" s="70" t="s">
        <v>53</v>
      </c>
      <c r="B18" s="70" t="s">
        <v>60</v>
      </c>
      <c r="C18" s="71" t="s">
        <v>61</v>
      </c>
      <c r="D18" s="72"/>
      <c r="E18" s="6">
        <v>4.9846946041598086</v>
      </c>
      <c r="F18" s="6">
        <v>5.3128633985992019E-2</v>
      </c>
      <c r="G18" s="6">
        <v>11.440855916489561</v>
      </c>
      <c r="H18" s="6">
        <v>1.5206E-5</v>
      </c>
      <c r="I18" s="6">
        <v>4.8777835421868719E-2</v>
      </c>
      <c r="J18" s="6">
        <v>6.2733728249019946E-2</v>
      </c>
      <c r="K18" s="6">
        <v>7.8046408132232195E-2</v>
      </c>
      <c r="L18" s="6">
        <v>2.2170571779248801E-2</v>
      </c>
      <c r="M18" s="6">
        <v>0.38483625471159633</v>
      </c>
      <c r="N18" s="6">
        <v>6.2593303451025137E-2</v>
      </c>
      <c r="O18" s="6">
        <v>2.9290946211137855E-2</v>
      </c>
      <c r="P18" s="6">
        <v>2.2621187237910498E-2</v>
      </c>
      <c r="Q18" s="6">
        <v>4.209177847740718E-2</v>
      </c>
      <c r="R18" s="6">
        <v>6.9956184345093722E-2</v>
      </c>
      <c r="S18" s="6">
        <v>6.2660559523489159E-2</v>
      </c>
      <c r="T18" s="6">
        <v>2.7555009636578807</v>
      </c>
      <c r="U18" s="6">
        <v>3.6254581469913089E-2</v>
      </c>
      <c r="V18" s="6">
        <v>0.73164204339033134</v>
      </c>
      <c r="W18" s="6">
        <v>2.2590257590486138E-2</v>
      </c>
      <c r="X18" s="6">
        <v>2.3901949690838001E-5</v>
      </c>
      <c r="Y18" s="6">
        <v>4.6154115327472201E-5</v>
      </c>
      <c r="Z18" s="6">
        <v>2.1852733547238001E-5</v>
      </c>
      <c r="AA18" s="6">
        <v>7.1422380341637994E-5</v>
      </c>
      <c r="AB18" s="6">
        <v>1.633311789071862E-4</v>
      </c>
      <c r="AC18" s="6">
        <v>9.9999999999999995E-7</v>
      </c>
      <c r="AD18" s="6" t="s">
        <v>431</v>
      </c>
      <c r="AE18" s="60"/>
      <c r="AF18" s="26">
        <v>9872.7052662015994</v>
      </c>
      <c r="AG18" s="26">
        <v>1214.5712524999999</v>
      </c>
      <c r="AH18" s="26">
        <v>5627.2024698958803</v>
      </c>
      <c r="AI18" s="26">
        <v>0.41099999999999998</v>
      </c>
      <c r="AJ18" s="26" t="s">
        <v>433</v>
      </c>
      <c r="AK18" s="26" t="s">
        <v>431</v>
      </c>
      <c r="AL18" s="49" t="s">
        <v>49</v>
      </c>
    </row>
    <row r="19" spans="1:38" s="2" customFormat="1" ht="26.25" customHeight="1" thickBot="1" x14ac:dyDescent="0.25">
      <c r="A19" s="70" t="s">
        <v>53</v>
      </c>
      <c r="B19" s="70" t="s">
        <v>62</v>
      </c>
      <c r="C19" s="71" t="s">
        <v>63</v>
      </c>
      <c r="D19" s="72"/>
      <c r="E19" s="6">
        <v>8.9222232905490397</v>
      </c>
      <c r="F19" s="6">
        <v>1.876804927180272</v>
      </c>
      <c r="G19" s="6">
        <v>6.8256890599874858</v>
      </c>
      <c r="H19" s="6">
        <v>3.1334050000000001E-3</v>
      </c>
      <c r="I19" s="6">
        <v>0.17342038651699088</v>
      </c>
      <c r="J19" s="6">
        <v>0.22145659598668779</v>
      </c>
      <c r="K19" s="6">
        <v>0.2645840860322855</v>
      </c>
      <c r="L19" s="6">
        <v>1.5817364521716972E-2</v>
      </c>
      <c r="M19" s="6">
        <v>3.4928187424444226</v>
      </c>
      <c r="N19" s="6">
        <v>7.5223215349687109E-2</v>
      </c>
      <c r="O19" s="6">
        <v>7.9558309367190275E-3</v>
      </c>
      <c r="P19" s="6">
        <v>2.2009117137661231E-2</v>
      </c>
      <c r="Q19" s="6">
        <v>6.3856017631175432E-2</v>
      </c>
      <c r="R19" s="6">
        <v>7.4174298977757527E-2</v>
      </c>
      <c r="S19" s="6">
        <v>6.1030723163148996E-2</v>
      </c>
      <c r="T19" s="6">
        <v>0.46344606917258868</v>
      </c>
      <c r="U19" s="6">
        <v>0.16162380965306744</v>
      </c>
      <c r="V19" s="6">
        <v>0.24881359531055441</v>
      </c>
      <c r="W19" s="6">
        <v>0.15973911464874571</v>
      </c>
      <c r="X19" s="6">
        <v>2.6354386008308121E-3</v>
      </c>
      <c r="Y19" s="6">
        <v>5.2731905083685891E-3</v>
      </c>
      <c r="Z19" s="6">
        <v>2.4425165892045897E-3</v>
      </c>
      <c r="AA19" s="6">
        <v>2.1702610096488197E-3</v>
      </c>
      <c r="AB19" s="6">
        <v>1.2521406835277525E-2</v>
      </c>
      <c r="AC19" s="6">
        <v>4.6197609308975603E-2</v>
      </c>
      <c r="AD19" s="6">
        <v>2.4454184810200001E-5</v>
      </c>
      <c r="AE19" s="60"/>
      <c r="AF19" s="26">
        <v>2378.666262767179</v>
      </c>
      <c r="AG19" s="26">
        <v>6910.2207200000003</v>
      </c>
      <c r="AH19" s="26">
        <v>121809.32728173301</v>
      </c>
      <c r="AI19" s="26">
        <v>84.686554764620993</v>
      </c>
      <c r="AJ19" s="26" t="s">
        <v>431</v>
      </c>
      <c r="AK19" s="26" t="s">
        <v>431</v>
      </c>
      <c r="AL19" s="49" t="s">
        <v>49</v>
      </c>
    </row>
    <row r="20" spans="1:38" s="2" customFormat="1" ht="26.25" customHeight="1" thickBot="1" x14ac:dyDescent="0.25">
      <c r="A20" s="70" t="s">
        <v>53</v>
      </c>
      <c r="B20" s="70" t="s">
        <v>64</v>
      </c>
      <c r="C20" s="71" t="s">
        <v>65</v>
      </c>
      <c r="D20" s="72"/>
      <c r="E20" s="6">
        <v>7.5783675810977922</v>
      </c>
      <c r="F20" s="6">
        <v>2.1085115326881727</v>
      </c>
      <c r="G20" s="6">
        <v>1.8140459498545534</v>
      </c>
      <c r="H20" s="6">
        <v>0.13538613538133648</v>
      </c>
      <c r="I20" s="6">
        <v>1.3496619100431366</v>
      </c>
      <c r="J20" s="6">
        <v>1.57154613095283</v>
      </c>
      <c r="K20" s="6">
        <v>1.7476755969088886</v>
      </c>
      <c r="L20" s="6">
        <v>5.5275524925901688E-2</v>
      </c>
      <c r="M20" s="6">
        <v>8.1368083556592889</v>
      </c>
      <c r="N20" s="6">
        <v>1.0224701075976033</v>
      </c>
      <c r="O20" s="6">
        <v>0.12738199744094314</v>
      </c>
      <c r="P20" s="6">
        <v>7.5239982718690632E-2</v>
      </c>
      <c r="Q20" s="6">
        <v>0.42871985994638379</v>
      </c>
      <c r="R20" s="6">
        <v>0.51343272029945675</v>
      </c>
      <c r="S20" s="6">
        <v>0.95664311176659744</v>
      </c>
      <c r="T20" s="6">
        <v>1.3247261986113592</v>
      </c>
      <c r="U20" s="6">
        <v>5.9900428726292247E-2</v>
      </c>
      <c r="V20" s="6">
        <v>9.9328005556783019</v>
      </c>
      <c r="W20" s="6">
        <v>2.6001131592535192</v>
      </c>
      <c r="X20" s="6">
        <v>8.6846413066167513E-2</v>
      </c>
      <c r="Y20" s="6">
        <v>6.3143388311186696E-2</v>
      </c>
      <c r="Z20" s="6">
        <v>2.0338319387255884E-2</v>
      </c>
      <c r="AA20" s="6">
        <v>1.7639664786385251E-2</v>
      </c>
      <c r="AB20" s="6">
        <v>0.1879677855574152</v>
      </c>
      <c r="AC20" s="6">
        <v>0.23673633037418881</v>
      </c>
      <c r="AD20" s="6">
        <v>0.1530783836688713</v>
      </c>
      <c r="AE20" s="60"/>
      <c r="AF20" s="26">
        <v>3848.4860637800411</v>
      </c>
      <c r="AG20" s="26" t="s">
        <v>431</v>
      </c>
      <c r="AH20" s="26">
        <v>63243.714356002281</v>
      </c>
      <c r="AI20" s="26">
        <v>48306.973559922641</v>
      </c>
      <c r="AJ20" s="26" t="s">
        <v>433</v>
      </c>
      <c r="AK20" s="26" t="s">
        <v>431</v>
      </c>
      <c r="AL20" s="49" t="s">
        <v>49</v>
      </c>
    </row>
    <row r="21" spans="1:38" s="2" customFormat="1" ht="26.25" customHeight="1" thickBot="1" x14ac:dyDescent="0.25">
      <c r="A21" s="70" t="s">
        <v>53</v>
      </c>
      <c r="B21" s="70" t="s">
        <v>66</v>
      </c>
      <c r="C21" s="71" t="s">
        <v>67</v>
      </c>
      <c r="D21" s="72"/>
      <c r="E21" s="6">
        <v>3.715444438</v>
      </c>
      <c r="F21" s="6">
        <v>2.0862828680000001</v>
      </c>
      <c r="G21" s="6">
        <v>2.5490527620000001</v>
      </c>
      <c r="H21" s="6">
        <v>0.166216957</v>
      </c>
      <c r="I21" s="6">
        <v>0.78815236300000002</v>
      </c>
      <c r="J21" s="6">
        <v>0.840473884</v>
      </c>
      <c r="K21" s="6">
        <v>0.90802576400000001</v>
      </c>
      <c r="L21" s="6">
        <v>0.19668181800000001</v>
      </c>
      <c r="M21" s="6">
        <v>4.0387349710000002</v>
      </c>
      <c r="N21" s="6">
        <v>0.16868976099999999</v>
      </c>
      <c r="O21" s="6">
        <v>5.9719003E-2</v>
      </c>
      <c r="P21" s="6">
        <v>7.1746930000000002E-3</v>
      </c>
      <c r="Q21" s="6">
        <v>9.6468660000000005E-3</v>
      </c>
      <c r="R21" s="6">
        <v>0.18961002199999999</v>
      </c>
      <c r="S21" s="6">
        <v>4.1967629999999999E-2</v>
      </c>
      <c r="T21" s="6">
        <v>0.90265418600000003</v>
      </c>
      <c r="U21" s="6">
        <v>4.1777519999999999E-3</v>
      </c>
      <c r="V21" s="6">
        <v>2.3633527060000001</v>
      </c>
      <c r="W21" s="6">
        <v>0.51485756755364354</v>
      </c>
      <c r="X21" s="6">
        <v>4.8564476087432681E-2</v>
      </c>
      <c r="Y21" s="6">
        <v>7.9211905994897996E-2</v>
      </c>
      <c r="Z21" s="6">
        <v>2.6115658150186738E-2</v>
      </c>
      <c r="AA21" s="6">
        <v>2.1623741420212065E-2</v>
      </c>
      <c r="AB21" s="6">
        <v>0.17551578165272949</v>
      </c>
      <c r="AC21" s="6">
        <v>2.2762999999999999E-2</v>
      </c>
      <c r="AD21" s="6">
        <v>2.72E-4</v>
      </c>
      <c r="AE21" s="60"/>
      <c r="AF21" s="26">
        <v>4980.0594371973766</v>
      </c>
      <c r="AG21" s="26">
        <v>311.4126</v>
      </c>
      <c r="AH21" s="26">
        <v>41609.724000000002</v>
      </c>
      <c r="AI21" s="26">
        <v>4492.350192087817</v>
      </c>
      <c r="AJ21" s="26" t="s">
        <v>433</v>
      </c>
      <c r="AK21" s="26" t="s">
        <v>431</v>
      </c>
      <c r="AL21" s="49" t="s">
        <v>49</v>
      </c>
    </row>
    <row r="22" spans="1:38" s="2" customFormat="1" ht="26.25" customHeight="1" thickBot="1" x14ac:dyDescent="0.25">
      <c r="A22" s="70" t="s">
        <v>53</v>
      </c>
      <c r="B22" s="74" t="s">
        <v>68</v>
      </c>
      <c r="C22" s="71" t="s">
        <v>69</v>
      </c>
      <c r="D22" s="72"/>
      <c r="E22" s="6">
        <v>49.846433641044136</v>
      </c>
      <c r="F22" s="6">
        <v>0.91488270943541306</v>
      </c>
      <c r="G22" s="6">
        <v>23.097216957742258</v>
      </c>
      <c r="H22" s="6">
        <v>5.1612640000000001E-2</v>
      </c>
      <c r="I22" s="6">
        <v>0.47632957504139251</v>
      </c>
      <c r="J22" s="6">
        <v>0.74105234955613319</v>
      </c>
      <c r="K22" s="6">
        <v>0.89934858322533395</v>
      </c>
      <c r="L22" s="6">
        <v>0.11588017268132965</v>
      </c>
      <c r="M22" s="6">
        <v>45.154922052744155</v>
      </c>
      <c r="N22" s="6">
        <v>0.68890602546373358</v>
      </c>
      <c r="O22" s="6">
        <v>8.044531632103584E-2</v>
      </c>
      <c r="P22" s="6">
        <v>0.37736579212872529</v>
      </c>
      <c r="Q22" s="6">
        <v>8.1038495165043523E-2</v>
      </c>
      <c r="R22" s="6">
        <v>0.5614698558518384</v>
      </c>
      <c r="S22" s="6">
        <v>0.49917945614746512</v>
      </c>
      <c r="T22" s="6">
        <v>0.49759773431879861</v>
      </c>
      <c r="U22" s="6">
        <v>0.34034868704040255</v>
      </c>
      <c r="V22" s="6">
        <v>2.4800727467574988</v>
      </c>
      <c r="W22" s="6">
        <v>0.66709323045079494</v>
      </c>
      <c r="X22" s="6">
        <v>1.5127887810195476E-2</v>
      </c>
      <c r="Y22" s="6">
        <v>2.7192518451220421E-2</v>
      </c>
      <c r="Z22" s="6">
        <v>8.3173581471409352E-3</v>
      </c>
      <c r="AA22" s="6">
        <v>6.3386086596403813E-3</v>
      </c>
      <c r="AB22" s="6">
        <v>5.6976373072783242E-2</v>
      </c>
      <c r="AC22" s="6">
        <v>8.4952E-2</v>
      </c>
      <c r="AD22" s="6">
        <v>2.3807004586052099E-2</v>
      </c>
      <c r="AE22" s="60"/>
      <c r="AF22" s="26">
        <v>60355.469188943491</v>
      </c>
      <c r="AG22" s="26">
        <v>1255.4396423999999</v>
      </c>
      <c r="AH22" s="26">
        <v>59068.466574063219</v>
      </c>
      <c r="AI22" s="26">
        <v>5088.0299318335901</v>
      </c>
      <c r="AJ22" s="26">
        <v>11702.596819999999</v>
      </c>
      <c r="AK22" s="26" t="s">
        <v>431</v>
      </c>
      <c r="AL22" s="49" t="s">
        <v>49</v>
      </c>
    </row>
    <row r="23" spans="1:38" s="2" customFormat="1" ht="26.25" customHeight="1" thickBot="1" x14ac:dyDescent="0.25">
      <c r="A23" s="70" t="s">
        <v>70</v>
      </c>
      <c r="B23" s="74" t="s">
        <v>393</v>
      </c>
      <c r="C23" s="71" t="s">
        <v>389</v>
      </c>
      <c r="D23" s="117"/>
      <c r="E23" s="6">
        <v>9.2087030219999999</v>
      </c>
      <c r="F23" s="6">
        <v>0.838597382</v>
      </c>
      <c r="G23" s="6">
        <v>9.3156820000000005E-3</v>
      </c>
      <c r="H23" s="6">
        <v>3.7262760000000002E-3</v>
      </c>
      <c r="I23" s="6">
        <v>0.50975339900000005</v>
      </c>
      <c r="J23" s="6">
        <v>0.50975339900000005</v>
      </c>
      <c r="K23" s="6">
        <v>0.50975339900000005</v>
      </c>
      <c r="L23" s="6">
        <v>0.36403486299999999</v>
      </c>
      <c r="M23" s="6">
        <v>3.621980717</v>
      </c>
      <c r="N23" s="6" t="s">
        <v>432</v>
      </c>
      <c r="O23" s="6">
        <v>4.657853E-3</v>
      </c>
      <c r="P23" s="6" t="s">
        <v>432</v>
      </c>
      <c r="Q23" s="6" t="s">
        <v>432</v>
      </c>
      <c r="R23" s="6">
        <v>2.3289214999999999E-2</v>
      </c>
      <c r="S23" s="6">
        <v>0.79183345900000002</v>
      </c>
      <c r="T23" s="6">
        <v>3.2604915999999998E-2</v>
      </c>
      <c r="U23" s="6">
        <v>4.657853E-3</v>
      </c>
      <c r="V23" s="6">
        <v>0.46578438500000002</v>
      </c>
      <c r="W23" s="6" t="s">
        <v>432</v>
      </c>
      <c r="X23" s="6">
        <v>1.397353135070814E-2</v>
      </c>
      <c r="Y23" s="6">
        <v>2.32892189178469E-2</v>
      </c>
      <c r="Z23" s="6">
        <v>1.6022982615478666E-2</v>
      </c>
      <c r="AA23" s="6">
        <v>3.67969658901981E-3</v>
      </c>
      <c r="AB23" s="6">
        <v>5.6965429473053518E-2</v>
      </c>
      <c r="AC23" s="6" t="s">
        <v>431</v>
      </c>
      <c r="AD23" s="6" t="s">
        <v>431</v>
      </c>
      <c r="AE23" s="60"/>
      <c r="AF23" s="26">
        <v>20075.306707184027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7.3326321299426089</v>
      </c>
      <c r="F24" s="6">
        <v>4.0394351790365501</v>
      </c>
      <c r="G24" s="6">
        <v>1.7397855419999999</v>
      </c>
      <c r="H24" s="6">
        <v>0.31201841000000002</v>
      </c>
      <c r="I24" s="6">
        <v>1.33121748604103</v>
      </c>
      <c r="J24" s="6">
        <v>1.38223363704103</v>
      </c>
      <c r="K24" s="6">
        <v>1.4651688190410301</v>
      </c>
      <c r="L24" s="6">
        <v>0.34841314596539052</v>
      </c>
      <c r="M24" s="6">
        <v>7.4343261380993457</v>
      </c>
      <c r="N24" s="6">
        <v>0.25958511808210999</v>
      </c>
      <c r="O24" s="6">
        <v>0.110548671657685</v>
      </c>
      <c r="P24" s="6">
        <v>1.5349127898E-2</v>
      </c>
      <c r="Q24" s="6">
        <v>1.5760343912799998E-2</v>
      </c>
      <c r="R24" s="6">
        <v>0.2516592202992024</v>
      </c>
      <c r="S24" s="6">
        <v>6.0678356001920238E-2</v>
      </c>
      <c r="T24" s="6">
        <v>0.60903635028951741</v>
      </c>
      <c r="U24" s="6">
        <v>8.2551440264900001E-3</v>
      </c>
      <c r="V24" s="6">
        <v>4.39583643592211</v>
      </c>
      <c r="W24" s="6">
        <v>0.92520707886044162</v>
      </c>
      <c r="X24" s="6">
        <v>8.6788751915195528E-2</v>
      </c>
      <c r="Y24" s="6">
        <v>0.13993004886476737</v>
      </c>
      <c r="Z24" s="6">
        <v>4.4655940320842878E-2</v>
      </c>
      <c r="AA24" s="6">
        <v>3.6224281492305013E-2</v>
      </c>
      <c r="AB24" s="6">
        <v>0.30759902259311078</v>
      </c>
      <c r="AC24" s="6">
        <v>4.2336009328000003E-2</v>
      </c>
      <c r="AD24" s="6">
        <v>4.9300000551199998E-4</v>
      </c>
      <c r="AE24" s="60"/>
      <c r="AF24" s="26">
        <v>3416.9521899458387</v>
      </c>
      <c r="AG24" s="26" t="s">
        <v>431</v>
      </c>
      <c r="AH24" s="26">
        <v>102838.20521249207</v>
      </c>
      <c r="AI24" s="26">
        <v>8432.9297233539583</v>
      </c>
      <c r="AJ24" s="26" t="s">
        <v>431</v>
      </c>
      <c r="AK24" s="26" t="s">
        <v>431</v>
      </c>
      <c r="AL24" s="49" t="s">
        <v>49</v>
      </c>
    </row>
    <row r="25" spans="1:38" s="2" customFormat="1" ht="26.25" customHeight="1" thickBot="1" x14ac:dyDescent="0.25">
      <c r="A25" s="70" t="s">
        <v>73</v>
      </c>
      <c r="B25" s="74" t="s">
        <v>74</v>
      </c>
      <c r="C25" s="76" t="s">
        <v>75</v>
      </c>
      <c r="D25" s="72"/>
      <c r="E25" s="6">
        <v>4.8123843461012665</v>
      </c>
      <c r="F25" s="6">
        <v>0.43346394976183539</v>
      </c>
      <c r="G25" s="6">
        <v>0.28068236613990344</v>
      </c>
      <c r="H25" s="6" t="s">
        <v>432</v>
      </c>
      <c r="I25" s="6">
        <v>3.4124130020469705E-2</v>
      </c>
      <c r="J25" s="6">
        <v>3.4124130020469705E-2</v>
      </c>
      <c r="K25" s="6">
        <v>3.4124130020469705E-2</v>
      </c>
      <c r="L25" s="6">
        <v>1.637895286116554E-2</v>
      </c>
      <c r="M25" s="6">
        <v>2.9700087219232323</v>
      </c>
      <c r="N25" s="6">
        <v>2.2750005106656541E-2</v>
      </c>
      <c r="O25" s="6">
        <v>1.7326524844317946E-5</v>
      </c>
      <c r="P25" s="6">
        <v>7.6525087353424221E-4</v>
      </c>
      <c r="Q25" s="6">
        <v>3.3206689020484128E-5</v>
      </c>
      <c r="R25" s="6">
        <v>4.0416527422371075E-3</v>
      </c>
      <c r="S25" s="6">
        <v>2.4538807106432156E-3</v>
      </c>
      <c r="T25" s="6">
        <v>3.326629536749058E-5</v>
      </c>
      <c r="U25" s="6">
        <v>3.3203708703133803E-5</v>
      </c>
      <c r="V25" s="6">
        <v>6.35185704825195E-3</v>
      </c>
      <c r="W25" s="6" t="s">
        <v>432</v>
      </c>
      <c r="X25" s="6">
        <v>8.6954801532898844E-7</v>
      </c>
      <c r="Y25" s="6">
        <v>1.5941713565633868E-6</v>
      </c>
      <c r="Z25" s="6">
        <v>5.4346751079889072E-7</v>
      </c>
      <c r="AA25" s="6">
        <v>3.1326710034351888E-3</v>
      </c>
      <c r="AB25" s="6">
        <v>3.1356781903178802E-3</v>
      </c>
      <c r="AC25" s="6" t="s">
        <v>431</v>
      </c>
      <c r="AD25" s="6" t="s">
        <v>431</v>
      </c>
      <c r="AE25" s="60"/>
      <c r="AF25" s="26">
        <v>14485.809521106428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1.8357830313538308</v>
      </c>
      <c r="F26" s="6">
        <v>0.21255205559130388</v>
      </c>
      <c r="G26" s="6">
        <v>0.11751752404818182</v>
      </c>
      <c r="H26" s="6" t="s">
        <v>432</v>
      </c>
      <c r="I26" s="6">
        <v>1.306050307737943E-2</v>
      </c>
      <c r="J26" s="6">
        <v>1.306050307737943E-2</v>
      </c>
      <c r="K26" s="6">
        <v>1.306050307737943E-2</v>
      </c>
      <c r="L26" s="6">
        <v>6.2629258154645708E-3</v>
      </c>
      <c r="M26" s="6">
        <v>1.5739462537565758</v>
      </c>
      <c r="N26" s="6">
        <v>0.1995668201535678</v>
      </c>
      <c r="O26" s="6">
        <v>7.2914041112667844E-6</v>
      </c>
      <c r="P26" s="6">
        <v>3.2200201049384559E-4</v>
      </c>
      <c r="Q26" s="6">
        <v>1.3953313450487976E-5</v>
      </c>
      <c r="R26" s="6">
        <v>1.6907300376748336E-3</v>
      </c>
      <c r="S26" s="6">
        <v>1.0266918756096132E-3</v>
      </c>
      <c r="T26" s="6">
        <v>1.4478379757048645E-5</v>
      </c>
      <c r="U26" s="6">
        <v>1.3927060135159943E-5</v>
      </c>
      <c r="V26" s="6">
        <v>2.6629260036155141E-3</v>
      </c>
      <c r="W26" s="6" t="s">
        <v>432</v>
      </c>
      <c r="X26" s="6">
        <v>9.1730423095505927E-6</v>
      </c>
      <c r="Y26" s="6">
        <v>1.6817244182768828E-5</v>
      </c>
      <c r="Z26" s="6">
        <v>5.7331514563209354E-6</v>
      </c>
      <c r="AA26" s="6">
        <v>1.505878075550296E-3</v>
      </c>
      <c r="AB26" s="6">
        <v>1.5376015134989363E-3</v>
      </c>
      <c r="AC26" s="6" t="s">
        <v>431</v>
      </c>
      <c r="AD26" s="6" t="s">
        <v>431</v>
      </c>
      <c r="AE26" s="60"/>
      <c r="AF26" s="26">
        <v>6006.2198229452715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163.45930814100001</v>
      </c>
      <c r="F27" s="6">
        <v>10.789760597000001</v>
      </c>
      <c r="G27" s="6">
        <v>0.20397611700000001</v>
      </c>
      <c r="H27" s="6">
        <v>2.1386234100000001</v>
      </c>
      <c r="I27" s="6">
        <v>7.3916221100000001</v>
      </c>
      <c r="J27" s="6">
        <v>7.3916221100000001</v>
      </c>
      <c r="K27" s="6">
        <v>7.3916221100000001</v>
      </c>
      <c r="L27" s="6">
        <v>6.1788390739999999</v>
      </c>
      <c r="M27" s="6">
        <v>116.819741419</v>
      </c>
      <c r="N27" s="6">
        <v>18.840650683</v>
      </c>
      <c r="O27" s="6">
        <v>0.18586344099999999</v>
      </c>
      <c r="P27" s="6">
        <v>9.5508029999999994E-2</v>
      </c>
      <c r="Q27" s="6">
        <v>2.2664429999999999E-3</v>
      </c>
      <c r="R27" s="6">
        <v>0.90410373799999999</v>
      </c>
      <c r="S27" s="6">
        <v>31.574519502000001</v>
      </c>
      <c r="T27" s="6">
        <v>1.301045193</v>
      </c>
      <c r="U27" s="6">
        <v>0.185674424</v>
      </c>
      <c r="V27" s="6">
        <v>18.557353237000001</v>
      </c>
      <c r="W27" s="6">
        <v>11.3090575698</v>
      </c>
      <c r="X27" s="6">
        <v>0.411756713178</v>
      </c>
      <c r="Y27" s="6">
        <v>0.46187418561120003</v>
      </c>
      <c r="Z27" s="6">
        <v>0.36088742659150003</v>
      </c>
      <c r="AA27" s="6">
        <v>0.38848163229170002</v>
      </c>
      <c r="AB27" s="6">
        <v>1.6229999576744001</v>
      </c>
      <c r="AC27" s="6" t="s">
        <v>431</v>
      </c>
      <c r="AD27" s="6">
        <v>2.2621980000000002</v>
      </c>
      <c r="AE27" s="60"/>
      <c r="AF27" s="26">
        <v>647812.03483012749</v>
      </c>
      <c r="AG27" s="26" t="s">
        <v>433</v>
      </c>
      <c r="AH27" s="26">
        <v>207.69137973720535</v>
      </c>
      <c r="AI27" s="26">
        <v>25611.639080760495</v>
      </c>
      <c r="AJ27" s="26">
        <v>730.57235373930405</v>
      </c>
      <c r="AK27" s="26" t="s">
        <v>431</v>
      </c>
      <c r="AL27" s="49" t="s">
        <v>49</v>
      </c>
    </row>
    <row r="28" spans="1:38" s="2" customFormat="1" ht="26.25" customHeight="1" thickBot="1" x14ac:dyDescent="0.25">
      <c r="A28" s="70" t="s">
        <v>78</v>
      </c>
      <c r="B28" s="70" t="s">
        <v>81</v>
      </c>
      <c r="C28" s="71" t="s">
        <v>82</v>
      </c>
      <c r="D28" s="72"/>
      <c r="E28" s="6">
        <v>24.230812958000001</v>
      </c>
      <c r="F28" s="6">
        <v>1.5887715849999999</v>
      </c>
      <c r="G28" s="6">
        <v>2.6593332000000001E-2</v>
      </c>
      <c r="H28" s="6">
        <v>2.6815175E-2</v>
      </c>
      <c r="I28" s="6">
        <v>1.376110674</v>
      </c>
      <c r="J28" s="6">
        <v>1.376110674</v>
      </c>
      <c r="K28" s="6">
        <v>1.376110674</v>
      </c>
      <c r="L28" s="6">
        <v>1.1109774189999999</v>
      </c>
      <c r="M28" s="6">
        <v>17.736907112000001</v>
      </c>
      <c r="N28" s="6">
        <v>1.23212809</v>
      </c>
      <c r="O28" s="6">
        <v>1.4639196E-2</v>
      </c>
      <c r="P28" s="6">
        <v>1.0283807000000001E-2</v>
      </c>
      <c r="Q28" s="6">
        <v>1.9834200000000001E-4</v>
      </c>
      <c r="R28" s="6">
        <v>7.7464758999999994E-2</v>
      </c>
      <c r="S28" s="6">
        <v>2.4913687549999999</v>
      </c>
      <c r="T28" s="6">
        <v>0.10212404899999999</v>
      </c>
      <c r="U28" s="6">
        <v>1.4669853E-2</v>
      </c>
      <c r="V28" s="6">
        <v>1.4703882349999999</v>
      </c>
      <c r="W28" s="6">
        <v>1.0800522271999999</v>
      </c>
      <c r="X28" s="6">
        <v>3.7297593976900002E-2</v>
      </c>
      <c r="Y28" s="6">
        <v>4.1895248408599997E-2</v>
      </c>
      <c r="Z28" s="6">
        <v>3.2760562553799999E-2</v>
      </c>
      <c r="AA28" s="6">
        <v>3.4894783277100001E-2</v>
      </c>
      <c r="AB28" s="6">
        <v>0.14684818821689999</v>
      </c>
      <c r="AC28" s="6" t="s">
        <v>431</v>
      </c>
      <c r="AD28" s="6">
        <v>0.22372500000000001</v>
      </c>
      <c r="AE28" s="60"/>
      <c r="AF28" s="26">
        <v>79084.784167556951</v>
      </c>
      <c r="AG28" s="26" t="s">
        <v>433</v>
      </c>
      <c r="AH28" s="26" t="s">
        <v>433</v>
      </c>
      <c r="AI28" s="26">
        <v>3060.1231516043367</v>
      </c>
      <c r="AJ28" s="26">
        <v>111.17336095055551</v>
      </c>
      <c r="AK28" s="26" t="s">
        <v>431</v>
      </c>
      <c r="AL28" s="49" t="s">
        <v>49</v>
      </c>
    </row>
    <row r="29" spans="1:38" s="2" customFormat="1" ht="26.25" customHeight="1" thickBot="1" x14ac:dyDescent="0.25">
      <c r="A29" s="70" t="s">
        <v>78</v>
      </c>
      <c r="B29" s="70" t="s">
        <v>83</v>
      </c>
      <c r="C29" s="71" t="s">
        <v>84</v>
      </c>
      <c r="D29" s="72"/>
      <c r="E29" s="6">
        <v>113.72075714100001</v>
      </c>
      <c r="F29" s="6">
        <v>2.6054820240000001</v>
      </c>
      <c r="G29" s="6">
        <v>7.4775387999999998E-2</v>
      </c>
      <c r="H29" s="6">
        <v>0.13923533099999999</v>
      </c>
      <c r="I29" s="6">
        <v>1.8323612680000001</v>
      </c>
      <c r="J29" s="6">
        <v>1.8323612680000001</v>
      </c>
      <c r="K29" s="6">
        <v>1.8323612680000001</v>
      </c>
      <c r="L29" s="6">
        <v>1.2571706279999999</v>
      </c>
      <c r="M29" s="6">
        <v>29.560065263999999</v>
      </c>
      <c r="N29" s="6">
        <v>3.2043514989999999</v>
      </c>
      <c r="O29" s="6">
        <v>2.3916882E-2</v>
      </c>
      <c r="P29" s="6">
        <v>2.8455558999999998E-2</v>
      </c>
      <c r="Q29" s="6">
        <v>5.3706999999999995E-4</v>
      </c>
      <c r="R29" s="6">
        <v>0.14519875900000001</v>
      </c>
      <c r="S29" s="6">
        <v>4.0653280250000003</v>
      </c>
      <c r="T29" s="6">
        <v>0.16645866200000001</v>
      </c>
      <c r="U29" s="6">
        <v>2.4081528000000001E-2</v>
      </c>
      <c r="V29" s="6">
        <v>2.4313960840000002</v>
      </c>
      <c r="W29" s="6">
        <v>1.1364115263000001</v>
      </c>
      <c r="X29" s="6">
        <v>2.3490285875399999E-2</v>
      </c>
      <c r="Y29" s="6">
        <v>0.1422467311325</v>
      </c>
      <c r="Z29" s="6">
        <v>0.15895093442280001</v>
      </c>
      <c r="AA29" s="6">
        <v>3.6540444695E-2</v>
      </c>
      <c r="AB29" s="6">
        <v>0.36122839612680002</v>
      </c>
      <c r="AC29" s="6" t="s">
        <v>431</v>
      </c>
      <c r="AD29" s="6">
        <v>0.22651199999999999</v>
      </c>
      <c r="AE29" s="60"/>
      <c r="AF29" s="26">
        <v>221273.54422499446</v>
      </c>
      <c r="AG29" s="26" t="s">
        <v>433</v>
      </c>
      <c r="AH29" s="26">
        <v>3253.009908504212</v>
      </c>
      <c r="AI29" s="26">
        <v>8545.2223672905075</v>
      </c>
      <c r="AJ29" s="26">
        <v>315.98118987402398</v>
      </c>
      <c r="AK29" s="26" t="s">
        <v>431</v>
      </c>
      <c r="AL29" s="49" t="s">
        <v>49</v>
      </c>
    </row>
    <row r="30" spans="1:38" s="2" customFormat="1" ht="26.25" customHeight="1" thickBot="1" x14ac:dyDescent="0.25">
      <c r="A30" s="70" t="s">
        <v>78</v>
      </c>
      <c r="B30" s="70" t="s">
        <v>85</v>
      </c>
      <c r="C30" s="71" t="s">
        <v>86</v>
      </c>
      <c r="D30" s="72"/>
      <c r="E30" s="6">
        <v>2.9243354660000001</v>
      </c>
      <c r="F30" s="6">
        <v>11.398022491000001</v>
      </c>
      <c r="G30" s="6">
        <v>4.9675530000000004E-3</v>
      </c>
      <c r="H30" s="6">
        <v>3.0869349000000001E-2</v>
      </c>
      <c r="I30" s="6">
        <v>0.18476403899999999</v>
      </c>
      <c r="J30" s="6">
        <v>0.18476403899999999</v>
      </c>
      <c r="K30" s="6">
        <v>0.18476403899999999</v>
      </c>
      <c r="L30" s="6">
        <v>3.4363958E-2</v>
      </c>
      <c r="M30" s="6">
        <v>97.116071696999995</v>
      </c>
      <c r="N30" s="6">
        <v>1.8265604740000001</v>
      </c>
      <c r="O30" s="6">
        <v>1.4484268E-2</v>
      </c>
      <c r="P30" s="6">
        <v>4.7481509999999999E-3</v>
      </c>
      <c r="Q30" s="6">
        <v>1.6372700000000001E-4</v>
      </c>
      <c r="R30" s="6">
        <v>6.3965124999999998E-2</v>
      </c>
      <c r="S30" s="6">
        <v>2.4550523829999999</v>
      </c>
      <c r="T30" s="6">
        <v>0.101786495</v>
      </c>
      <c r="U30" s="6">
        <v>1.4421216000000001E-2</v>
      </c>
      <c r="V30" s="6">
        <v>1.4372376250000001</v>
      </c>
      <c r="W30" s="6">
        <v>0.25332069029999998</v>
      </c>
      <c r="X30" s="6">
        <v>5.8719172178000002E-3</v>
      </c>
      <c r="Y30" s="6">
        <v>7.7209192375000003E-3</v>
      </c>
      <c r="Z30" s="6">
        <v>4.4757824069E-3</v>
      </c>
      <c r="AA30" s="6">
        <v>8.6157535310999993E-3</v>
      </c>
      <c r="AB30" s="6">
        <v>2.6684372393200002E-2</v>
      </c>
      <c r="AC30" s="6" t="s">
        <v>431</v>
      </c>
      <c r="AD30" s="6">
        <v>0.133299</v>
      </c>
      <c r="AE30" s="60"/>
      <c r="AF30" s="26">
        <v>21512.326072116724</v>
      </c>
      <c r="AG30" s="26" t="s">
        <v>433</v>
      </c>
      <c r="AH30" s="26" t="s">
        <v>433</v>
      </c>
      <c r="AI30" s="26">
        <v>935.42769057198416</v>
      </c>
      <c r="AJ30" s="26" t="s">
        <v>433</v>
      </c>
      <c r="AK30" s="26" t="s">
        <v>431</v>
      </c>
      <c r="AL30" s="49" t="s">
        <v>49</v>
      </c>
    </row>
    <row r="31" spans="1:38" s="2" customFormat="1" ht="26.25" customHeight="1" thickBot="1" x14ac:dyDescent="0.25">
      <c r="A31" s="70" t="s">
        <v>78</v>
      </c>
      <c r="B31" s="70" t="s">
        <v>87</v>
      </c>
      <c r="C31" s="71" t="s">
        <v>88</v>
      </c>
      <c r="D31" s="72"/>
      <c r="E31" s="6" t="s">
        <v>431</v>
      </c>
      <c r="F31" s="6">
        <v>3.428380475</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164408.0026807645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3.081650411</v>
      </c>
      <c r="J32" s="6">
        <v>5.5192046689999996</v>
      </c>
      <c r="K32" s="6">
        <v>7.5259194440000003</v>
      </c>
      <c r="L32" s="6">
        <v>0.34077727400000002</v>
      </c>
      <c r="M32" s="6" t="s">
        <v>431</v>
      </c>
      <c r="N32" s="6">
        <v>6.6156332579999999</v>
      </c>
      <c r="O32" s="6">
        <v>3.2715906000000003E-2</v>
      </c>
      <c r="P32" s="6" t="s">
        <v>432</v>
      </c>
      <c r="Q32" s="6">
        <v>7.7325401000000002E-2</v>
      </c>
      <c r="R32" s="6">
        <v>2.4293077740000002</v>
      </c>
      <c r="S32" s="6">
        <v>53.005654204000002</v>
      </c>
      <c r="T32" s="6">
        <v>0.398173638</v>
      </c>
      <c r="U32" s="6">
        <v>6.1633009000000002E-2</v>
      </c>
      <c r="V32" s="6">
        <v>24.188329741</v>
      </c>
      <c r="W32" s="6" t="s">
        <v>431</v>
      </c>
      <c r="X32" s="6">
        <v>8.7634314222999991E-3</v>
      </c>
      <c r="Y32" s="6">
        <v>4.3262726779999999E-4</v>
      </c>
      <c r="Z32" s="6">
        <v>6.3864025230000001E-4</v>
      </c>
      <c r="AA32" s="6" t="s">
        <v>432</v>
      </c>
      <c r="AB32" s="6">
        <v>9.8346989416000005E-3</v>
      </c>
      <c r="AC32" s="6" t="s">
        <v>431</v>
      </c>
      <c r="AD32" s="6" t="s">
        <v>431</v>
      </c>
      <c r="AE32" s="60"/>
      <c r="AF32" s="26" t="s">
        <v>433</v>
      </c>
      <c r="AG32" s="26" t="s">
        <v>433</v>
      </c>
      <c r="AH32" s="26" t="s">
        <v>433</v>
      </c>
      <c r="AI32" s="26" t="s">
        <v>433</v>
      </c>
      <c r="AJ32" s="26" t="s">
        <v>433</v>
      </c>
      <c r="AK32" s="26">
        <v>342395944.94424701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1.775970466</v>
      </c>
      <c r="J33" s="6">
        <v>3.2888341990000001</v>
      </c>
      <c r="K33" s="6">
        <v>6.5776683919999996</v>
      </c>
      <c r="L33" s="6">
        <v>6.9723283999999996E-2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342395944.94424701</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3.7587431130000001E-3</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10.027084916</v>
      </c>
      <c r="F36" s="6">
        <v>0.513399944</v>
      </c>
      <c r="G36" s="6">
        <v>1.787966696</v>
      </c>
      <c r="H36" s="6">
        <v>1.2961540000000001E-3</v>
      </c>
      <c r="I36" s="6">
        <v>0.37527796099999999</v>
      </c>
      <c r="J36" s="6">
        <v>0.423195977</v>
      </c>
      <c r="K36" s="6">
        <v>0.423195977</v>
      </c>
      <c r="L36" s="6">
        <v>6.9458673999999998E-2</v>
      </c>
      <c r="M36" s="6">
        <v>1.3702234680000001</v>
      </c>
      <c r="N36" s="6">
        <v>2.6602985999999999E-2</v>
      </c>
      <c r="O36" s="6">
        <v>2.3579510000000001E-3</v>
      </c>
      <c r="P36" s="6">
        <v>5.0486639999999996E-3</v>
      </c>
      <c r="Q36" s="6">
        <v>3.0696345E-2</v>
      </c>
      <c r="R36" s="6">
        <v>4.3180271999999999E-2</v>
      </c>
      <c r="S36" s="6">
        <v>3.7033068000000002E-2</v>
      </c>
      <c r="T36" s="6">
        <v>1.754690927</v>
      </c>
      <c r="U36" s="6">
        <v>3.3705509999999998E-3</v>
      </c>
      <c r="V36" s="6">
        <v>0.22219839999999999</v>
      </c>
      <c r="W36" s="6">
        <v>4.1285645033331222E-2</v>
      </c>
      <c r="X36" s="6">
        <v>5.2222024027769498E-4</v>
      </c>
      <c r="Y36" s="6">
        <v>2.8642504915705799E-3</v>
      </c>
      <c r="Z36" s="6">
        <v>2.35795191120637E-3</v>
      </c>
      <c r="AA36" s="6">
        <v>5.9020419737558396E-4</v>
      </c>
      <c r="AB36" s="6">
        <v>6.3346268404302292E-3</v>
      </c>
      <c r="AC36" s="6">
        <v>1.7852E-2</v>
      </c>
      <c r="AD36" s="6">
        <v>3.3966000000000003E-2</v>
      </c>
      <c r="AE36" s="60"/>
      <c r="AF36" s="26">
        <v>7848.9882250350147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9.2292900613239723</v>
      </c>
      <c r="F39" s="6">
        <v>1.3721031791249385</v>
      </c>
      <c r="G39" s="6">
        <v>7.6137017693965543</v>
      </c>
      <c r="H39" s="6" t="s">
        <v>432</v>
      </c>
      <c r="I39" s="6">
        <v>1.7602060590132058</v>
      </c>
      <c r="J39" s="6">
        <v>2.2059886170132059</v>
      </c>
      <c r="K39" s="6">
        <v>2.659180730013206</v>
      </c>
      <c r="L39" s="6">
        <v>0.13850743600818669</v>
      </c>
      <c r="M39" s="6">
        <v>6.1025022086783069</v>
      </c>
      <c r="N39" s="6">
        <v>0.67830285499999998</v>
      </c>
      <c r="O39" s="6">
        <v>5.3208301E-2</v>
      </c>
      <c r="P39" s="6">
        <v>3.0113543256909167E-2</v>
      </c>
      <c r="Q39" s="6">
        <v>6.1158969000000001E-2</v>
      </c>
      <c r="R39" s="6">
        <v>0.95967244699999998</v>
      </c>
      <c r="S39" s="6">
        <v>0.16428911099999999</v>
      </c>
      <c r="T39" s="6">
        <v>8.6879466880000003</v>
      </c>
      <c r="U39" s="6">
        <v>1.082344E-2</v>
      </c>
      <c r="V39" s="6">
        <v>1.9932022220000001</v>
      </c>
      <c r="W39" s="6">
        <v>0.94032276303230833</v>
      </c>
      <c r="X39" s="6">
        <v>9.443637524596192E-2</v>
      </c>
      <c r="Y39" s="6">
        <v>0.16221488911006796</v>
      </c>
      <c r="Z39" s="6">
        <v>7.3055862763015025E-2</v>
      </c>
      <c r="AA39" s="6">
        <v>6.5150545153164693E-2</v>
      </c>
      <c r="AB39" s="6">
        <v>0.39485767227220958</v>
      </c>
      <c r="AC39" s="6">
        <v>2.5363300055356999E-2</v>
      </c>
      <c r="AD39" s="6">
        <v>0.28013199999999999</v>
      </c>
      <c r="AE39" s="60"/>
      <c r="AF39" s="26">
        <v>47676.335801778805</v>
      </c>
      <c r="AG39" s="26">
        <v>1660.1382012053778</v>
      </c>
      <c r="AH39" s="26">
        <v>86699.940910975187</v>
      </c>
      <c r="AI39" s="26">
        <v>4867.0206752326694</v>
      </c>
      <c r="AJ39" s="26" t="s">
        <v>433</v>
      </c>
      <c r="AK39" s="26" t="s">
        <v>431</v>
      </c>
      <c r="AL39" s="49" t="s">
        <v>49</v>
      </c>
    </row>
    <row r="40" spans="1:38" s="2" customFormat="1" ht="26.25" customHeight="1" thickBot="1" x14ac:dyDescent="0.25">
      <c r="A40" s="70" t="s">
        <v>70</v>
      </c>
      <c r="B40" s="70" t="s">
        <v>105</v>
      </c>
      <c r="C40" s="71" t="s">
        <v>391</v>
      </c>
      <c r="D40" s="72"/>
      <c r="E40" s="6">
        <v>2.9027306999999999E-2</v>
      </c>
      <c r="F40" s="6">
        <v>2.3861076919999999</v>
      </c>
      <c r="G40" s="6">
        <v>2.0996243000000001E-2</v>
      </c>
      <c r="H40" s="6">
        <v>3.1492999999999998E-5</v>
      </c>
      <c r="I40" s="6">
        <v>3.9493936E-2</v>
      </c>
      <c r="J40" s="6">
        <v>3.9493936E-2</v>
      </c>
      <c r="K40" s="6">
        <v>3.9493936E-2</v>
      </c>
      <c r="L40" s="6">
        <v>1.97365E-3</v>
      </c>
      <c r="M40" s="6">
        <v>6.5171607600000003</v>
      </c>
      <c r="N40" s="6">
        <v>5.2490611999999999E-2</v>
      </c>
      <c r="O40" s="6">
        <v>1.0497600000000001E-4</v>
      </c>
      <c r="P40" s="6" t="s">
        <v>432</v>
      </c>
      <c r="Q40" s="6" t="s">
        <v>432</v>
      </c>
      <c r="R40" s="6">
        <v>5.2490600000000001E-4</v>
      </c>
      <c r="S40" s="6">
        <v>1.7846806999999999E-2</v>
      </c>
      <c r="T40" s="6">
        <v>7.3486799999999996E-4</v>
      </c>
      <c r="U40" s="6">
        <v>1.0497600000000001E-4</v>
      </c>
      <c r="V40" s="6">
        <v>1.0498123999999999E-2</v>
      </c>
      <c r="W40" s="6" t="s">
        <v>432</v>
      </c>
      <c r="X40" s="6">
        <v>4.1992488720055999E-4</v>
      </c>
      <c r="Y40" s="6">
        <v>4.1992488720055999E-4</v>
      </c>
      <c r="Z40" s="6">
        <v>3.6113540299248162E-4</v>
      </c>
      <c r="AA40" s="6">
        <v>8.2935165222110602E-5</v>
      </c>
      <c r="AB40" s="6">
        <v>1.2839203426157123E-3</v>
      </c>
      <c r="AC40" s="6" t="s">
        <v>431</v>
      </c>
      <c r="AD40" s="6" t="s">
        <v>431</v>
      </c>
      <c r="AE40" s="60"/>
      <c r="AF40" s="26">
        <v>442.07592500038953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21.292722695999998</v>
      </c>
      <c r="F41" s="6">
        <v>37.176718154</v>
      </c>
      <c r="G41" s="6">
        <v>10.44785662</v>
      </c>
      <c r="H41" s="6">
        <v>7.6020268660000001</v>
      </c>
      <c r="I41" s="6">
        <v>49.618064666000002</v>
      </c>
      <c r="J41" s="6">
        <v>50.756884493000001</v>
      </c>
      <c r="K41" s="6">
        <v>52.989097117</v>
      </c>
      <c r="L41" s="6">
        <v>7.8045017999999997</v>
      </c>
      <c r="M41" s="6">
        <v>435.16756015200002</v>
      </c>
      <c r="N41" s="6">
        <v>3.7395794580000001</v>
      </c>
      <c r="O41" s="6">
        <v>1.389699679</v>
      </c>
      <c r="P41" s="6">
        <v>0.110823808</v>
      </c>
      <c r="Q41" s="6">
        <v>6.2786261999999995E-2</v>
      </c>
      <c r="R41" s="6">
        <v>2.514643156</v>
      </c>
      <c r="S41" s="6">
        <v>0.77593927799999995</v>
      </c>
      <c r="T41" s="6">
        <v>0.30016014499999999</v>
      </c>
      <c r="U41" s="6">
        <v>6.3753235000000005E-2</v>
      </c>
      <c r="V41" s="6">
        <v>55.556795328</v>
      </c>
      <c r="W41" s="6">
        <v>59.15165228576781</v>
      </c>
      <c r="X41" s="6">
        <v>13.595554172863626</v>
      </c>
      <c r="Y41" s="6">
        <v>12.505095955616914</v>
      </c>
      <c r="Z41" s="6">
        <v>4.7553132005407575</v>
      </c>
      <c r="AA41" s="6">
        <v>7.6772803553021438</v>
      </c>
      <c r="AB41" s="6">
        <v>38.533243684323445</v>
      </c>
      <c r="AC41" s="6">
        <v>0.53210299999999999</v>
      </c>
      <c r="AD41" s="6">
        <v>0.75404199999999999</v>
      </c>
      <c r="AE41" s="60"/>
      <c r="AF41" s="26">
        <v>108667.0891797439</v>
      </c>
      <c r="AG41" s="26">
        <v>4399.3</v>
      </c>
      <c r="AH41" s="26">
        <v>129337.26739459546</v>
      </c>
      <c r="AI41" s="26">
        <v>105876.3189221349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19.453899920000001</v>
      </c>
      <c r="F43" s="6">
        <v>1.4314600470000001</v>
      </c>
      <c r="G43" s="6">
        <v>0.98023992400000004</v>
      </c>
      <c r="H43" s="6" t="s">
        <v>432</v>
      </c>
      <c r="I43" s="6">
        <v>0.85497406499999995</v>
      </c>
      <c r="J43" s="6">
        <v>0.86185922400000003</v>
      </c>
      <c r="K43" s="6">
        <v>0.87539912200000003</v>
      </c>
      <c r="L43" s="6">
        <v>0.51791932799999996</v>
      </c>
      <c r="M43" s="6">
        <v>4.5039941450000001</v>
      </c>
      <c r="N43" s="6">
        <v>7.6351738000000002E-2</v>
      </c>
      <c r="O43" s="6">
        <v>3.4850275E-2</v>
      </c>
      <c r="P43" s="6">
        <v>6.4375250000000004E-3</v>
      </c>
      <c r="Q43" s="6">
        <v>5.1984459999999998E-3</v>
      </c>
      <c r="R43" s="6">
        <v>6.5112137E-2</v>
      </c>
      <c r="S43" s="6">
        <v>2.1747724999999999E-2</v>
      </c>
      <c r="T43" s="6">
        <v>3.6757633999999997E-2</v>
      </c>
      <c r="U43" s="6">
        <v>6.1419359999999997E-3</v>
      </c>
      <c r="V43" s="6">
        <v>2.4761454000000001</v>
      </c>
      <c r="W43" s="6">
        <v>0.30084586055898771</v>
      </c>
      <c r="X43" s="6">
        <v>2.6827593069724147E-2</v>
      </c>
      <c r="Y43" s="6">
        <v>4.321787402765561E-2</v>
      </c>
      <c r="Z43" s="6">
        <v>1.352239587220061E-2</v>
      </c>
      <c r="AA43" s="6">
        <v>1.0856630951675657E-2</v>
      </c>
      <c r="AB43" s="6">
        <v>9.4424493921256028E-2</v>
      </c>
      <c r="AC43" s="6">
        <v>1.7637E-2</v>
      </c>
      <c r="AD43" s="6">
        <v>2.6623000000000001E-2</v>
      </c>
      <c r="AE43" s="60"/>
      <c r="AF43" s="26">
        <v>20945.669525620619</v>
      </c>
      <c r="AG43" s="26" t="s">
        <v>433</v>
      </c>
      <c r="AH43" s="26">
        <v>26297.688846880908</v>
      </c>
      <c r="AI43" s="26">
        <v>2969.199268562953</v>
      </c>
      <c r="AJ43" s="26" t="s">
        <v>433</v>
      </c>
      <c r="AK43" s="26" t="s">
        <v>431</v>
      </c>
      <c r="AL43" s="49" t="s">
        <v>49</v>
      </c>
    </row>
    <row r="44" spans="1:38" s="2" customFormat="1" ht="26.25" customHeight="1" thickBot="1" x14ac:dyDescent="0.25">
      <c r="A44" s="70" t="s">
        <v>70</v>
      </c>
      <c r="B44" s="70" t="s">
        <v>111</v>
      </c>
      <c r="C44" s="71" t="s">
        <v>112</v>
      </c>
      <c r="D44" s="72"/>
      <c r="E44" s="6">
        <v>53.172325569999998</v>
      </c>
      <c r="F44" s="6">
        <v>5.4102948749999999</v>
      </c>
      <c r="G44" s="6">
        <v>5.9305201000000002E-2</v>
      </c>
      <c r="H44" s="6">
        <v>1.9556569999999999E-2</v>
      </c>
      <c r="I44" s="6">
        <v>2.362031091</v>
      </c>
      <c r="J44" s="6">
        <v>2.362031091</v>
      </c>
      <c r="K44" s="6">
        <v>2.362031091</v>
      </c>
      <c r="L44" s="6">
        <v>1.457299085</v>
      </c>
      <c r="M44" s="6">
        <v>23.813750934000002</v>
      </c>
      <c r="N44" s="6" t="s">
        <v>432</v>
      </c>
      <c r="O44" s="6">
        <v>2.468567E-2</v>
      </c>
      <c r="P44" s="6" t="s">
        <v>432</v>
      </c>
      <c r="Q44" s="6" t="s">
        <v>432</v>
      </c>
      <c r="R44" s="6">
        <v>0.123428383</v>
      </c>
      <c r="S44" s="6">
        <v>4.1965651580000003</v>
      </c>
      <c r="T44" s="6">
        <v>0.17279974000000001</v>
      </c>
      <c r="U44" s="6">
        <v>2.468567E-2</v>
      </c>
      <c r="V44" s="6">
        <v>2.468567738</v>
      </c>
      <c r="W44" s="6" t="s">
        <v>432</v>
      </c>
      <c r="X44" s="6">
        <v>7.4107203102353442E-2</v>
      </c>
      <c r="Y44" s="6">
        <v>0.12337821610874319</v>
      </c>
      <c r="Z44" s="6">
        <v>8.4918730260771555E-2</v>
      </c>
      <c r="AA44" s="6">
        <v>1.9501685147095792E-2</v>
      </c>
      <c r="AB44" s="6">
        <v>0.30190583461896398</v>
      </c>
      <c r="AC44" s="6" t="s">
        <v>431</v>
      </c>
      <c r="AD44" s="6" t="s">
        <v>431</v>
      </c>
      <c r="AE44" s="60"/>
      <c r="AF44" s="26">
        <v>106390.30268105729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33.946859472</v>
      </c>
      <c r="F45" s="6">
        <v>1.5861030270000001</v>
      </c>
      <c r="G45" s="6">
        <v>1.1329307340000001</v>
      </c>
      <c r="H45" s="6">
        <v>3.9652639999999996E-3</v>
      </c>
      <c r="I45" s="6">
        <v>0.73640497400000005</v>
      </c>
      <c r="J45" s="6">
        <v>0.84969805099999995</v>
      </c>
      <c r="K45" s="6">
        <v>0.84969805099999995</v>
      </c>
      <c r="L45" s="6">
        <v>0.22828554100000001</v>
      </c>
      <c r="M45" s="6">
        <v>4.1918437199999996</v>
      </c>
      <c r="N45" s="6">
        <v>7.3640494000000001E-2</v>
      </c>
      <c r="O45" s="6">
        <v>5.6646509999999997E-3</v>
      </c>
      <c r="P45" s="6">
        <v>1.6993960999999998E-2</v>
      </c>
      <c r="Q45" s="6">
        <v>2.2658612000000002E-2</v>
      </c>
      <c r="R45" s="6">
        <v>2.8323270000000001E-2</v>
      </c>
      <c r="S45" s="6">
        <v>0.11329307</v>
      </c>
      <c r="T45" s="6">
        <v>0.566465365</v>
      </c>
      <c r="U45" s="6">
        <v>5.6646509999999997E-3</v>
      </c>
      <c r="V45" s="6">
        <v>0.67975844100000005</v>
      </c>
      <c r="W45" s="6">
        <v>7.3640497728822835E-2</v>
      </c>
      <c r="X45" s="6">
        <v>1.1329307342895819E-3</v>
      </c>
      <c r="Y45" s="6">
        <v>5.6646536714479098E-3</v>
      </c>
      <c r="Z45" s="6">
        <v>5.6646536714479098E-3</v>
      </c>
      <c r="AA45" s="6">
        <v>5.6646536714479096E-4</v>
      </c>
      <c r="AB45" s="6">
        <v>1.3028703444330193E-2</v>
      </c>
      <c r="AC45" s="6">
        <v>4.5318999999999998E-2</v>
      </c>
      <c r="AD45" s="6">
        <v>2.1531000000000002E-2</v>
      </c>
      <c r="AE45" s="60"/>
      <c r="AF45" s="26">
        <v>24414.657323940493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1.789647929</v>
      </c>
      <c r="F47" s="6">
        <v>5.6129021000000001E-2</v>
      </c>
      <c r="G47" s="6">
        <v>9.0329083000000004E-2</v>
      </c>
      <c r="H47" s="6">
        <v>7.8355799999999995E-4</v>
      </c>
      <c r="I47" s="6">
        <v>3.0942862000000002E-2</v>
      </c>
      <c r="J47" s="6">
        <v>3.4987210999999997E-2</v>
      </c>
      <c r="K47" s="6">
        <v>3.9027644E-2</v>
      </c>
      <c r="L47" s="6">
        <v>1.3860482E-2</v>
      </c>
      <c r="M47" s="6">
        <v>0.637508148</v>
      </c>
      <c r="N47" s="6">
        <v>0.11413968300000001</v>
      </c>
      <c r="O47" s="6">
        <v>3.0489900000000002E-4</v>
      </c>
      <c r="P47" s="6">
        <v>5.7096000000000002E-4</v>
      </c>
      <c r="Q47" s="6">
        <v>4.8715899999999998E-4</v>
      </c>
      <c r="R47" s="6">
        <v>4.053493E-3</v>
      </c>
      <c r="S47" s="6">
        <v>7.1553530000000004E-2</v>
      </c>
      <c r="T47" s="6">
        <v>1.2011997E-2</v>
      </c>
      <c r="U47" s="6">
        <v>3.3022500000000002E-4</v>
      </c>
      <c r="V47" s="6">
        <v>4.9359578000000001E-2</v>
      </c>
      <c r="W47" s="6">
        <v>1.263019535620717E-2</v>
      </c>
      <c r="X47" s="6">
        <v>4.2509240989969352E-4</v>
      </c>
      <c r="Y47" s="6">
        <v>6.5080727932876183E-4</v>
      </c>
      <c r="Z47" s="6">
        <v>5.7170231276663724E-4</v>
      </c>
      <c r="AA47" s="6">
        <v>5.9490761882233147E-3</v>
      </c>
      <c r="AB47" s="6">
        <v>7.5966781897184067E-3</v>
      </c>
      <c r="AC47" s="6">
        <v>8.3900000000000001E-4</v>
      </c>
      <c r="AD47" s="6">
        <v>2.666E-3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t="s">
        <v>432</v>
      </c>
      <c r="O49" s="6" t="s">
        <v>432</v>
      </c>
      <c r="P49" s="6" t="s">
        <v>432</v>
      </c>
      <c r="Q49" s="6" t="s">
        <v>432</v>
      </c>
      <c r="R49" s="6" t="s">
        <v>432</v>
      </c>
      <c r="S49" s="6" t="s">
        <v>432</v>
      </c>
      <c r="T49" s="6" t="s">
        <v>432</v>
      </c>
      <c r="U49" s="6" t="s">
        <v>432</v>
      </c>
      <c r="V49" s="6" t="s">
        <v>432</v>
      </c>
      <c r="W49" s="6" t="s">
        <v>431</v>
      </c>
      <c r="X49" s="6">
        <v>0.70179548543600001</v>
      </c>
      <c r="Y49" s="6" t="s">
        <v>432</v>
      </c>
      <c r="Z49" s="6" t="s">
        <v>432</v>
      </c>
      <c r="AA49" s="6" t="s">
        <v>432</v>
      </c>
      <c r="AB49" s="6">
        <v>0.70179548543600001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16.011630110999917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0.345878822197</v>
      </c>
      <c r="AL51" s="49" t="s">
        <v>130</v>
      </c>
    </row>
    <row r="52" spans="1:38" s="2" customFormat="1" ht="26.25" customHeight="1" thickBot="1" x14ac:dyDescent="0.25">
      <c r="A52" s="70" t="s">
        <v>119</v>
      </c>
      <c r="B52" s="74" t="s">
        <v>131</v>
      </c>
      <c r="C52" s="76" t="s">
        <v>392</v>
      </c>
      <c r="D52" s="73"/>
      <c r="E52" s="6">
        <v>1.5229516871</v>
      </c>
      <c r="F52" s="6">
        <v>0.52099913803999998</v>
      </c>
      <c r="G52" s="6">
        <v>21.501951670993627</v>
      </c>
      <c r="H52" s="6">
        <v>7.4604312000000001E-3</v>
      </c>
      <c r="I52" s="6">
        <v>0.2019485318</v>
      </c>
      <c r="J52" s="6">
        <v>0.46293430893999998</v>
      </c>
      <c r="K52" s="6">
        <v>0.58911183345999996</v>
      </c>
      <c r="L52" s="6">
        <v>3.1316284000000003E-4</v>
      </c>
      <c r="M52" s="6">
        <v>0.48245639616069741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1.4683895287335199E-4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64.536569999999998</v>
      </c>
      <c r="AL52" s="49" t="s">
        <v>132</v>
      </c>
    </row>
    <row r="53" spans="1:38" s="2" customFormat="1" ht="26.25" customHeight="1" thickBot="1" x14ac:dyDescent="0.25">
      <c r="A53" s="70" t="s">
        <v>119</v>
      </c>
      <c r="B53" s="74" t="s">
        <v>133</v>
      </c>
      <c r="C53" s="76" t="s">
        <v>134</v>
      </c>
      <c r="D53" s="73"/>
      <c r="E53" s="6" t="s">
        <v>431</v>
      </c>
      <c r="F53" s="6">
        <v>3.3913192460000001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36.417328446576228</v>
      </c>
      <c r="AL53" s="49" t="s">
        <v>135</v>
      </c>
    </row>
    <row r="54" spans="1:38" s="2" customFormat="1" ht="37.5" customHeight="1" thickBot="1" x14ac:dyDescent="0.25">
      <c r="A54" s="70" t="s">
        <v>119</v>
      </c>
      <c r="B54" s="74" t="s">
        <v>136</v>
      </c>
      <c r="C54" s="76" t="s">
        <v>137</v>
      </c>
      <c r="D54" s="73"/>
      <c r="E54" s="6" t="s">
        <v>431</v>
      </c>
      <c r="F54" s="6">
        <v>1.3428030790403163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3.2859701251400003E-2</v>
      </c>
      <c r="AL54" s="49" t="s">
        <v>419</v>
      </c>
    </row>
    <row r="55" spans="1:38" s="2" customFormat="1" ht="26.25" customHeight="1" thickBot="1" x14ac:dyDescent="0.25">
      <c r="A55" s="70" t="s">
        <v>119</v>
      </c>
      <c r="B55" s="74" t="s">
        <v>138</v>
      </c>
      <c r="C55" s="76" t="s">
        <v>139</v>
      </c>
      <c r="D55" s="73"/>
      <c r="E55" s="6">
        <v>3.2935955520646529</v>
      </c>
      <c r="F55" s="6">
        <v>0.99640601559086672</v>
      </c>
      <c r="G55" s="6">
        <v>3.0482991166947389</v>
      </c>
      <c r="H55" s="6" t="s">
        <v>432</v>
      </c>
      <c r="I55" s="6">
        <v>1.8578503399999988E-2</v>
      </c>
      <c r="J55" s="6">
        <v>1.8578503399999988E-2</v>
      </c>
      <c r="K55" s="6">
        <v>1.8578503399999988E-2</v>
      </c>
      <c r="L55" s="6">
        <v>4.6446258500000001E-4</v>
      </c>
      <c r="M55" s="6">
        <v>1.5594685344027956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5590.8640474147542</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0.67256901800000002</v>
      </c>
      <c r="J59" s="6">
        <v>0.76772495799999996</v>
      </c>
      <c r="K59" s="6">
        <v>0.87141216200000005</v>
      </c>
      <c r="L59" s="6">
        <v>1.1631582215999999E-3</v>
      </c>
      <c r="M59" s="6" t="s">
        <v>432</v>
      </c>
      <c r="N59" s="6">
        <v>7.2803077121999999</v>
      </c>
      <c r="O59" s="6">
        <v>0.35559266771999998</v>
      </c>
      <c r="P59" s="6">
        <v>3.1629060000000001E-3</v>
      </c>
      <c r="Q59" s="6">
        <v>0.77540609199999999</v>
      </c>
      <c r="R59" s="6">
        <v>0.96583461904000001</v>
      </c>
      <c r="S59" s="6">
        <v>1.6941869719999999E-2</v>
      </c>
      <c r="T59" s="6">
        <v>1.35490276112</v>
      </c>
      <c r="U59" s="6">
        <v>3.7053953599199998</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4356.0609999999997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0.53215757799999996</v>
      </c>
      <c r="J60" s="6">
        <v>5.3215757799999999</v>
      </c>
      <c r="K60" s="6">
        <v>10.856014597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106431.51564611735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0.11267806299999999</v>
      </c>
      <c r="J61" s="6">
        <v>1.1267806309999999</v>
      </c>
      <c r="K61" s="6">
        <v>2.2480106219999998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13876608.772491271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2.0367194000000002E-2</v>
      </c>
      <c r="J62" s="6">
        <v>0.20367194699999999</v>
      </c>
      <c r="K62" s="6">
        <v>0.40734389500000001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33945.324554575469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539.81500000000005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661.90599999999995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434</v>
      </c>
      <c r="Y72" s="6" t="s">
        <v>434</v>
      </c>
      <c r="Z72" s="6" t="s">
        <v>434</v>
      </c>
      <c r="AA72" s="6" t="s">
        <v>434</v>
      </c>
      <c r="AB72" s="6">
        <v>8.7606384121546199</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0.34512214299999999</v>
      </c>
      <c r="K73" s="6">
        <v>0.40602605000000003</v>
      </c>
      <c r="L73" s="6">
        <v>2.4361562999999999E-2</v>
      </c>
      <c r="M73" s="6" t="s">
        <v>431</v>
      </c>
      <c r="N73" s="6">
        <v>0.21312282699999999</v>
      </c>
      <c r="O73" s="6">
        <v>6.4733569999999999E-3</v>
      </c>
      <c r="P73" s="6" t="s">
        <v>432</v>
      </c>
      <c r="Q73" s="6">
        <v>1.5104499E-2</v>
      </c>
      <c r="R73" s="6">
        <v>4.1495880000000001E-3</v>
      </c>
      <c r="S73" s="6">
        <v>8.1331919999999992E-3</v>
      </c>
      <c r="T73" s="6">
        <v>1.991802E-3</v>
      </c>
      <c r="U73" s="6" t="s">
        <v>432</v>
      </c>
      <c r="V73" s="6">
        <v>1.030757597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406.02605</v>
      </c>
      <c r="AL73" s="49" t="s">
        <v>184</v>
      </c>
    </row>
    <row r="74" spans="1:38" s="2" customFormat="1" ht="26.25" customHeight="1" thickBot="1" x14ac:dyDescent="0.25">
      <c r="A74" s="70" t="s">
        <v>53</v>
      </c>
      <c r="B74" s="70" t="s">
        <v>185</v>
      </c>
      <c r="C74" s="71" t="s">
        <v>186</v>
      </c>
      <c r="D74" s="72"/>
      <c r="E74" s="6">
        <v>0.35325912300000001</v>
      </c>
      <c r="F74" s="6" t="s">
        <v>431</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431</v>
      </c>
      <c r="U74" s="6" t="s">
        <v>432</v>
      </c>
      <c r="V74" s="6" t="s">
        <v>431</v>
      </c>
      <c r="W74" s="6">
        <v>10.80898</v>
      </c>
      <c r="X74" s="6">
        <v>1.0969364770000001</v>
      </c>
      <c r="Y74" s="6">
        <v>1.085276927</v>
      </c>
      <c r="Z74" s="6">
        <v>1.085276927</v>
      </c>
      <c r="AA74" s="6">
        <v>0.13440684529999999</v>
      </c>
      <c r="AB74" s="6">
        <v>3.4018971762999999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0.86731499999999995</v>
      </c>
      <c r="H76" s="6" t="s">
        <v>432</v>
      </c>
      <c r="I76" s="6">
        <v>1.387704E-3</v>
      </c>
      <c r="J76" s="6">
        <v>2.775408E-3</v>
      </c>
      <c r="K76" s="6">
        <v>3.469261E-3</v>
      </c>
      <c r="L76" s="6" t="s">
        <v>432</v>
      </c>
      <c r="M76" s="6" t="s">
        <v>432</v>
      </c>
      <c r="N76" s="6">
        <v>0.19080930099999999</v>
      </c>
      <c r="O76" s="6">
        <v>8.6731499999999993E-3</v>
      </c>
      <c r="P76" s="6" t="s">
        <v>432</v>
      </c>
      <c r="Q76" s="6">
        <v>5.2038899999999999E-2</v>
      </c>
      <c r="R76" s="6" t="s">
        <v>432</v>
      </c>
      <c r="S76" s="6" t="s">
        <v>432</v>
      </c>
      <c r="T76" s="6" t="s">
        <v>432</v>
      </c>
      <c r="U76" s="6" t="s">
        <v>432</v>
      </c>
      <c r="V76" s="6">
        <v>8.6731499999999993E-3</v>
      </c>
      <c r="W76" s="6">
        <v>0.55508159999999995</v>
      </c>
      <c r="X76" s="6" t="s">
        <v>432</v>
      </c>
      <c r="Y76" s="6" t="s">
        <v>432</v>
      </c>
      <c r="Z76" s="6" t="s">
        <v>432</v>
      </c>
      <c r="AA76" s="6" t="s">
        <v>432</v>
      </c>
      <c r="AB76" s="6" t="s">
        <v>432</v>
      </c>
      <c r="AC76" s="6" t="s">
        <v>432</v>
      </c>
      <c r="AD76" s="6">
        <v>4.5100000000000001E-4</v>
      </c>
      <c r="AE76" s="60"/>
      <c r="AF76" s="26" t="s">
        <v>431</v>
      </c>
      <c r="AG76" s="26" t="s">
        <v>431</v>
      </c>
      <c r="AH76" s="26" t="s">
        <v>431</v>
      </c>
      <c r="AI76" s="26" t="s">
        <v>431</v>
      </c>
      <c r="AJ76" s="26" t="s">
        <v>431</v>
      </c>
      <c r="AK76" s="26">
        <v>173.46299999999999</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45.233898988</v>
      </c>
      <c r="G82" s="6" t="s">
        <v>431</v>
      </c>
      <c r="H82" s="6" t="s">
        <v>431</v>
      </c>
      <c r="I82" s="6" t="s">
        <v>432</v>
      </c>
      <c r="J82" s="6" t="s">
        <v>431</v>
      </c>
      <c r="K82" s="6" t="s">
        <v>431</v>
      </c>
      <c r="L82" s="6" t="s">
        <v>431</v>
      </c>
      <c r="M82" s="6" t="s">
        <v>431</v>
      </c>
      <c r="N82" s="6" t="s">
        <v>431</v>
      </c>
      <c r="O82" s="6" t="s">
        <v>431</v>
      </c>
      <c r="P82" s="6">
        <v>0.16093017300000001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0.642319533</v>
      </c>
      <c r="G83" s="6" t="s">
        <v>432</v>
      </c>
      <c r="H83" s="6" t="s">
        <v>431</v>
      </c>
      <c r="I83" s="6">
        <v>2.8729790000000002E-2</v>
      </c>
      <c r="J83" s="6">
        <v>0.41917237499999999</v>
      </c>
      <c r="K83" s="6">
        <v>0.74885850200000004</v>
      </c>
      <c r="L83" s="6">
        <v>1.637599E-3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3.1639879000000003E-2</v>
      </c>
      <c r="G84" s="6" t="s">
        <v>431</v>
      </c>
      <c r="H84" s="6" t="s">
        <v>431</v>
      </c>
      <c r="I84" s="6">
        <v>1.9470699000000001E-2</v>
      </c>
      <c r="J84" s="6">
        <v>9.7353477999999993E-2</v>
      </c>
      <c r="K84" s="6">
        <v>0.38941390199999998</v>
      </c>
      <c r="L84" s="6">
        <v>2.531E-6</v>
      </c>
      <c r="M84" s="6">
        <v>2.312143E-3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243383.69274772701</v>
      </c>
      <c r="AL84" s="49" t="s">
        <v>412</v>
      </c>
    </row>
    <row r="85" spans="1:38" s="2" customFormat="1" ht="26.25" customHeight="1" thickBot="1" x14ac:dyDescent="0.25">
      <c r="A85" s="70" t="s">
        <v>208</v>
      </c>
      <c r="B85" s="76" t="s">
        <v>215</v>
      </c>
      <c r="C85" s="82" t="s">
        <v>403</v>
      </c>
      <c r="D85" s="72"/>
      <c r="E85" s="6" t="s">
        <v>431</v>
      </c>
      <c r="F85" s="6">
        <v>67.06099954379691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424.54942015570271</v>
      </c>
      <c r="AL85" s="49" t="s">
        <v>216</v>
      </c>
    </row>
    <row r="86" spans="1:38" s="2" customFormat="1" ht="26.25" customHeight="1" thickBot="1" x14ac:dyDescent="0.25">
      <c r="A86" s="70" t="s">
        <v>208</v>
      </c>
      <c r="B86" s="76" t="s">
        <v>217</v>
      </c>
      <c r="C86" s="80" t="s">
        <v>218</v>
      </c>
      <c r="D86" s="72"/>
      <c r="E86" s="6" t="s">
        <v>431</v>
      </c>
      <c r="F86" s="6">
        <v>19.772381424896764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0.28542659300000001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0.414080607968</v>
      </c>
      <c r="AL87" s="49" t="s">
        <v>219</v>
      </c>
    </row>
    <row r="88" spans="1:38" s="2" customFormat="1" ht="26.25" customHeight="1" thickBot="1" x14ac:dyDescent="0.25">
      <c r="A88" s="70" t="s">
        <v>208</v>
      </c>
      <c r="B88" s="76" t="s">
        <v>222</v>
      </c>
      <c r="C88" s="80" t="s">
        <v>223</v>
      </c>
      <c r="D88" s="72"/>
      <c r="E88" s="6" t="s">
        <v>432</v>
      </c>
      <c r="F88" s="6">
        <v>44.453892111000002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13.150992085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12.463078412306329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0.14466949200000001</v>
      </c>
      <c r="F91" s="6">
        <v>0.38633383399999999</v>
      </c>
      <c r="G91" s="6">
        <v>1.1518001999999999E-2</v>
      </c>
      <c r="H91" s="6">
        <v>0.33125731600000002</v>
      </c>
      <c r="I91" s="6">
        <v>2.3532624520000001</v>
      </c>
      <c r="J91" s="6">
        <v>2.5362537490000001</v>
      </c>
      <c r="K91" s="6">
        <v>2.574049569</v>
      </c>
      <c r="L91" s="6">
        <v>0.96982564199999999</v>
      </c>
      <c r="M91" s="6">
        <v>4.4254087709999999</v>
      </c>
      <c r="N91" s="6">
        <v>2.990103E-3</v>
      </c>
      <c r="O91" s="6">
        <v>0.431039265</v>
      </c>
      <c r="P91" s="6">
        <v>2.2000000000000001E-7</v>
      </c>
      <c r="Q91" s="6">
        <v>5.0749999999999997E-6</v>
      </c>
      <c r="R91" s="6">
        <v>5.9500999999999998E-5</v>
      </c>
      <c r="S91" s="6">
        <v>0.43272699399999998</v>
      </c>
      <c r="T91" s="6">
        <v>0.21563122500000001</v>
      </c>
      <c r="U91" s="6" t="s">
        <v>432</v>
      </c>
      <c r="V91" s="6">
        <v>0.216508425</v>
      </c>
      <c r="W91" s="6">
        <v>7.982104043362E-3</v>
      </c>
      <c r="X91" s="6">
        <v>8.8601354881318196E-3</v>
      </c>
      <c r="Y91" s="6">
        <v>3.5919468195129002E-3</v>
      </c>
      <c r="Z91" s="6">
        <v>3.5919468195129002E-3</v>
      </c>
      <c r="AA91" s="6">
        <v>3.5919468195129002E-3</v>
      </c>
      <c r="AB91" s="6">
        <v>1.963597594667052E-2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19.782992303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8963.6130852317801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0.47861621300000001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2439.6587179039311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7.4278987000000005E-2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0.87541797099999996</v>
      </c>
      <c r="F99" s="6">
        <v>22.351136456999999</v>
      </c>
      <c r="G99" s="6" t="s">
        <v>431</v>
      </c>
      <c r="H99" s="6">
        <v>31.024010876999998</v>
      </c>
      <c r="I99" s="6">
        <v>0.34556604000000002</v>
      </c>
      <c r="J99" s="6">
        <v>0.53099171999999994</v>
      </c>
      <c r="K99" s="6">
        <v>1.1631247199999999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842.84400000000005</v>
      </c>
      <c r="AL99" s="49" t="s">
        <v>245</v>
      </c>
    </row>
    <row r="100" spans="1:38" s="2" customFormat="1" ht="26.25" customHeight="1" thickBot="1" x14ac:dyDescent="0.25">
      <c r="A100" s="70" t="s">
        <v>243</v>
      </c>
      <c r="B100" s="70" t="s">
        <v>246</v>
      </c>
      <c r="C100" s="71" t="s">
        <v>408</v>
      </c>
      <c r="D100" s="84"/>
      <c r="E100" s="6">
        <v>1.0695213370000001</v>
      </c>
      <c r="F100" s="6">
        <v>16.266624944</v>
      </c>
      <c r="G100" s="6" t="s">
        <v>431</v>
      </c>
      <c r="H100" s="6">
        <v>30.954108796</v>
      </c>
      <c r="I100" s="6">
        <v>0.31656060000000003</v>
      </c>
      <c r="J100" s="6">
        <v>0.47484090000000001</v>
      </c>
      <c r="K100" s="6">
        <v>1.0376152999999999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5198.9310017586704</v>
      </c>
      <c r="AL100" s="49" t="s">
        <v>245</v>
      </c>
    </row>
    <row r="101" spans="1:38" s="2" customFormat="1" ht="26.25" customHeight="1" thickBot="1" x14ac:dyDescent="0.25">
      <c r="A101" s="70" t="s">
        <v>243</v>
      </c>
      <c r="B101" s="70" t="s">
        <v>247</v>
      </c>
      <c r="C101" s="71" t="s">
        <v>248</v>
      </c>
      <c r="D101" s="84"/>
      <c r="E101" s="6">
        <v>0.32140060799999998</v>
      </c>
      <c r="F101" s="6">
        <v>1.276364152</v>
      </c>
      <c r="G101" s="6" t="s">
        <v>431</v>
      </c>
      <c r="H101" s="6">
        <v>8.6853372659999994</v>
      </c>
      <c r="I101" s="6">
        <v>8.484672E-2</v>
      </c>
      <c r="J101" s="6">
        <v>0.25454016000000002</v>
      </c>
      <c r="K101" s="6">
        <v>0.59392703999999996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15349.055</v>
      </c>
      <c r="AL101" s="49" t="s">
        <v>245</v>
      </c>
    </row>
    <row r="102" spans="1:38" s="2" customFormat="1" ht="26.25" customHeight="1" thickBot="1" x14ac:dyDescent="0.25">
      <c r="A102" s="70" t="s">
        <v>243</v>
      </c>
      <c r="B102" s="70" t="s">
        <v>249</v>
      </c>
      <c r="C102" s="71" t="s">
        <v>386</v>
      </c>
      <c r="D102" s="84"/>
      <c r="E102" s="6">
        <v>0.34544285200000002</v>
      </c>
      <c r="F102" s="6">
        <v>12.353883065</v>
      </c>
      <c r="G102" s="6" t="s">
        <v>431</v>
      </c>
      <c r="H102" s="6">
        <v>62.959202595999997</v>
      </c>
      <c r="I102" s="6">
        <v>0.16036073200000001</v>
      </c>
      <c r="J102" s="6">
        <v>3.5975481399999998</v>
      </c>
      <c r="K102" s="6">
        <v>25.490255959999999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25929.096000000001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0.169782185</v>
      </c>
      <c r="F104" s="6">
        <v>0.53554718999999995</v>
      </c>
      <c r="G104" s="6" t="s">
        <v>431</v>
      </c>
      <c r="H104" s="6">
        <v>4.121636992</v>
      </c>
      <c r="I104" s="6">
        <v>2.7673159999999999E-2</v>
      </c>
      <c r="J104" s="6">
        <v>8.3019480000000007E-2</v>
      </c>
      <c r="K104" s="6">
        <v>0.19371211999999999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2398.643</v>
      </c>
      <c r="AL104" s="49" t="s">
        <v>245</v>
      </c>
    </row>
    <row r="105" spans="1:38" s="2" customFormat="1" ht="26.25" customHeight="1" thickBot="1" x14ac:dyDescent="0.25">
      <c r="A105" s="70" t="s">
        <v>243</v>
      </c>
      <c r="B105" s="70" t="s">
        <v>254</v>
      </c>
      <c r="C105" s="71" t="s">
        <v>255</v>
      </c>
      <c r="D105" s="84"/>
      <c r="E105" s="6">
        <v>0.182175964</v>
      </c>
      <c r="F105" s="6">
        <v>1.0672297660000001</v>
      </c>
      <c r="G105" s="6" t="s">
        <v>431</v>
      </c>
      <c r="H105" s="6">
        <v>4.8277400909999999</v>
      </c>
      <c r="I105" s="6">
        <v>3.3365813000000001E-2</v>
      </c>
      <c r="J105" s="6">
        <v>5.2431982000000002E-2</v>
      </c>
      <c r="K105" s="6">
        <v>0.114397057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592.50599998322002</v>
      </c>
      <c r="AL105" s="49" t="s">
        <v>245</v>
      </c>
    </row>
    <row r="106" spans="1:38" s="2" customFormat="1" ht="26.25" customHeight="1" thickBot="1" x14ac:dyDescent="0.25">
      <c r="A106" s="70" t="s">
        <v>243</v>
      </c>
      <c r="B106" s="70" t="s">
        <v>256</v>
      </c>
      <c r="C106" s="71" t="s">
        <v>257</v>
      </c>
      <c r="D106" s="84"/>
      <c r="E106" s="6">
        <v>1.675567E-3</v>
      </c>
      <c r="F106" s="6">
        <v>6.2423182000000001E-2</v>
      </c>
      <c r="G106" s="6" t="s">
        <v>431</v>
      </c>
      <c r="H106" s="6">
        <v>6.9314496000000003E-2</v>
      </c>
      <c r="I106" s="6">
        <v>1.3005989999999999E-3</v>
      </c>
      <c r="J106" s="6">
        <v>2.0809610000000001E-3</v>
      </c>
      <c r="K106" s="6">
        <v>4.4220459999999998E-3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41.707000000000001</v>
      </c>
      <c r="AL106" s="49" t="s">
        <v>245</v>
      </c>
    </row>
    <row r="107" spans="1:38" s="2" customFormat="1" ht="26.25" customHeight="1" thickBot="1" x14ac:dyDescent="0.25">
      <c r="A107" s="70" t="s">
        <v>243</v>
      </c>
      <c r="B107" s="70" t="s">
        <v>258</v>
      </c>
      <c r="C107" s="71" t="s">
        <v>379</v>
      </c>
      <c r="D107" s="84"/>
      <c r="E107" s="6">
        <v>0.54434437800000002</v>
      </c>
      <c r="F107" s="6">
        <v>1.841183107</v>
      </c>
      <c r="G107" s="6" t="s">
        <v>431</v>
      </c>
      <c r="H107" s="6">
        <v>6.6417236209999997</v>
      </c>
      <c r="I107" s="6">
        <v>0.13549061400000001</v>
      </c>
      <c r="J107" s="6">
        <v>1.8065415199999999</v>
      </c>
      <c r="K107" s="6">
        <v>8.5810722199999994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45163.538</v>
      </c>
      <c r="AL107" s="49" t="s">
        <v>245</v>
      </c>
    </row>
    <row r="108" spans="1:38" s="2" customFormat="1" ht="26.25" customHeight="1" thickBot="1" x14ac:dyDescent="0.25">
      <c r="A108" s="70" t="s">
        <v>243</v>
      </c>
      <c r="B108" s="70" t="s">
        <v>259</v>
      </c>
      <c r="C108" s="71" t="s">
        <v>380</v>
      </c>
      <c r="D108" s="84"/>
      <c r="E108" s="6">
        <v>1.0070778060000001</v>
      </c>
      <c r="F108" s="6">
        <v>13.16487918</v>
      </c>
      <c r="G108" s="6" t="s">
        <v>431</v>
      </c>
      <c r="H108" s="6">
        <v>21.217281431</v>
      </c>
      <c r="I108" s="6">
        <v>0.158507336</v>
      </c>
      <c r="J108" s="6">
        <v>1.58507336</v>
      </c>
      <c r="K108" s="6">
        <v>3.17014672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79253.668000000005</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0.47281267199999999</v>
      </c>
      <c r="F110" s="6">
        <v>3.8890233589999998</v>
      </c>
      <c r="G110" s="6" t="s">
        <v>431</v>
      </c>
      <c r="H110" s="6">
        <v>13.649917397999999</v>
      </c>
      <c r="I110" s="6">
        <v>0.39103295999999999</v>
      </c>
      <c r="J110" s="6">
        <v>2.1506812800000001</v>
      </c>
      <c r="K110" s="6">
        <v>2.1506812800000001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19551.648000000001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43.911942918000001</v>
      </c>
      <c r="F112" s="6" t="s">
        <v>431</v>
      </c>
      <c r="G112" s="6" t="s">
        <v>431</v>
      </c>
      <c r="H112" s="6">
        <v>85.561661770000001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1097798573.1848755</v>
      </c>
      <c r="AL112" s="49" t="s">
        <v>418</v>
      </c>
    </row>
    <row r="113" spans="1:38" s="2" customFormat="1" ht="26.25" customHeight="1" thickBot="1" x14ac:dyDescent="0.25">
      <c r="A113" s="70" t="s">
        <v>263</v>
      </c>
      <c r="B113" s="85" t="s">
        <v>266</v>
      </c>
      <c r="C113" s="86" t="s">
        <v>267</v>
      </c>
      <c r="D113" s="72"/>
      <c r="E113" s="6">
        <v>16.24780097</v>
      </c>
      <c r="F113" s="6">
        <v>68.661956938000003</v>
      </c>
      <c r="G113" s="6" t="s">
        <v>431</v>
      </c>
      <c r="H113" s="6">
        <v>118.158873826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0.70252425200000002</v>
      </c>
      <c r="F114" s="6" t="s">
        <v>431</v>
      </c>
      <c r="G114" s="6" t="s">
        <v>431</v>
      </c>
      <c r="H114" s="6">
        <v>2.283203833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0.45871584599999998</v>
      </c>
      <c r="F115" s="6" t="s">
        <v>431</v>
      </c>
      <c r="G115" s="6" t="s">
        <v>431</v>
      </c>
      <c r="H115" s="6">
        <v>0.91743169899999999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11.417500855</v>
      </c>
      <c r="F116" s="6">
        <v>1.3378764700000001</v>
      </c>
      <c r="G116" s="6" t="s">
        <v>431</v>
      </c>
      <c r="H116" s="6">
        <v>32.302388037999997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1.0412898349999999</v>
      </c>
      <c r="J119" s="6">
        <v>27.07353569</v>
      </c>
      <c r="K119" s="6">
        <v>27.07353569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10.363476297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10.071341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0.77224148000000004</v>
      </c>
      <c r="F123" s="6">
        <v>0.167878585</v>
      </c>
      <c r="G123" s="6">
        <v>0.167878585</v>
      </c>
      <c r="H123" s="6">
        <v>0.80581720199999995</v>
      </c>
      <c r="I123" s="6">
        <v>1.8130886980000001</v>
      </c>
      <c r="J123" s="6">
        <v>1.9138158489999999</v>
      </c>
      <c r="K123" s="6">
        <v>1.9473915669999999</v>
      </c>
      <c r="L123" s="6">
        <v>0.167878585</v>
      </c>
      <c r="M123" s="6">
        <v>22.395002992999999</v>
      </c>
      <c r="N123" s="6">
        <v>3.6933287000000002E-2</v>
      </c>
      <c r="O123" s="6">
        <v>0.29546630400000001</v>
      </c>
      <c r="P123" s="6">
        <v>4.7006000999999999E-2</v>
      </c>
      <c r="Q123" s="6">
        <v>2.1488449999999999E-3</v>
      </c>
      <c r="R123" s="6">
        <v>2.6860572999999999E-2</v>
      </c>
      <c r="S123" s="6">
        <v>2.4510273999999999E-2</v>
      </c>
      <c r="T123" s="6">
        <v>1.7459372000000001E-2</v>
      </c>
      <c r="U123" s="6">
        <v>6.7151440000000001E-3</v>
      </c>
      <c r="V123" s="6">
        <v>0.18802401599999999</v>
      </c>
      <c r="W123" s="6">
        <v>0.16787858316281506</v>
      </c>
      <c r="X123" s="6">
        <v>0.13195256636597263</v>
      </c>
      <c r="Y123" s="6">
        <v>0.36832561145921622</v>
      </c>
      <c r="Z123" s="6">
        <v>0.1571343538403949</v>
      </c>
      <c r="AA123" s="6">
        <v>0.11281440788541171</v>
      </c>
      <c r="AB123" s="6">
        <v>0.77022693955099542</v>
      </c>
      <c r="AC123" s="6" t="s">
        <v>431</v>
      </c>
      <c r="AD123" s="6" t="s">
        <v>431</v>
      </c>
      <c r="AE123" s="60"/>
      <c r="AF123" s="26" t="s">
        <v>431</v>
      </c>
      <c r="AG123" s="26" t="s">
        <v>431</v>
      </c>
      <c r="AH123" s="26" t="s">
        <v>431</v>
      </c>
      <c r="AI123" s="26" t="s">
        <v>431</v>
      </c>
      <c r="AJ123" s="26" t="s">
        <v>431</v>
      </c>
      <c r="AK123" s="26">
        <v>24518.044950431213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2.2107207E-2</v>
      </c>
      <c r="F125" s="6">
        <v>3.552820541</v>
      </c>
      <c r="G125" s="6" t="s">
        <v>431</v>
      </c>
      <c r="H125" s="6" t="s">
        <v>432</v>
      </c>
      <c r="I125" s="6">
        <v>9.5795979999999999E-3</v>
      </c>
      <c r="J125" s="6">
        <v>1.1764531999999999E-2</v>
      </c>
      <c r="K125" s="6">
        <v>1.4630796999999999E-2</v>
      </c>
      <c r="L125" s="6" t="s">
        <v>431</v>
      </c>
      <c r="M125" s="6">
        <v>0.40828518000000003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11746.983150939999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0.82137791999999998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3422.4079999999999</v>
      </c>
      <c r="AL126" s="49" t="s">
        <v>424</v>
      </c>
    </row>
    <row r="127" spans="1:38" s="2" customFormat="1" ht="26.25" customHeight="1" thickBot="1" x14ac:dyDescent="0.25">
      <c r="A127" s="70" t="s">
        <v>288</v>
      </c>
      <c r="B127" s="70" t="s">
        <v>293</v>
      </c>
      <c r="C127" s="71" t="s">
        <v>294</v>
      </c>
      <c r="D127" s="72"/>
      <c r="E127" s="6">
        <v>5.0162280000000002E-3</v>
      </c>
      <c r="F127" s="6" t="s">
        <v>432</v>
      </c>
      <c r="G127" s="6" t="s">
        <v>432</v>
      </c>
      <c r="H127" s="6">
        <v>0.32581439099999998</v>
      </c>
      <c r="I127" s="6">
        <v>2.0856960000000002E-3</v>
      </c>
      <c r="J127" s="6">
        <v>2.0856960000000002E-3</v>
      </c>
      <c r="K127" s="6">
        <v>2.0856960000000002E-3</v>
      </c>
      <c r="L127" s="6" t="s">
        <v>432</v>
      </c>
      <c r="M127" s="6">
        <v>9.2641828999999995E-2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11.847796013179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5.5992999999999998E-3</v>
      </c>
      <c r="F132" s="6">
        <v>2.6339107E-2</v>
      </c>
      <c r="G132" s="6">
        <v>0.15678040100000001</v>
      </c>
      <c r="H132" s="6" t="s">
        <v>432</v>
      </c>
      <c r="I132" s="6">
        <v>2.4636900000000002E-3</v>
      </c>
      <c r="J132" s="6">
        <v>9.182852E-3</v>
      </c>
      <c r="K132" s="6">
        <v>0.116465441</v>
      </c>
      <c r="L132" s="6">
        <v>8.6229000000000004E-5</v>
      </c>
      <c r="M132" s="6">
        <v>3.4715658000000003E-2</v>
      </c>
      <c r="N132" s="6">
        <v>0.111985999</v>
      </c>
      <c r="O132" s="6">
        <v>3.5835520000000003E-2</v>
      </c>
      <c r="P132" s="6">
        <v>5.151358E-3</v>
      </c>
      <c r="Q132" s="6">
        <v>1.0526683E-2</v>
      </c>
      <c r="R132" s="6">
        <v>3.1356081000000001E-2</v>
      </c>
      <c r="S132" s="6">
        <v>8.9588802999999995E-2</v>
      </c>
      <c r="T132" s="6">
        <v>1.7917758999999998E-2</v>
      </c>
      <c r="U132" s="6">
        <v>3.3595899999999999E-4</v>
      </c>
      <c r="V132" s="6">
        <v>0.14782151700000001</v>
      </c>
      <c r="W132" s="6">
        <v>10.414698</v>
      </c>
      <c r="X132" s="6">
        <v>2.8556429999999999E-5</v>
      </c>
      <c r="Y132" s="6">
        <v>3.9195100000000002E-6</v>
      </c>
      <c r="Z132" s="6">
        <v>3.4155729999999998E-5</v>
      </c>
      <c r="AA132" s="6">
        <v>5.5992999999999999E-6</v>
      </c>
      <c r="AB132" s="6">
        <v>7.2230970000000005E-5</v>
      </c>
      <c r="AC132" s="6">
        <v>1.0526000000000001E-2</v>
      </c>
      <c r="AD132" s="6">
        <v>1.0078E-2</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0.109081527</v>
      </c>
      <c r="F133" s="6">
        <v>1.718858E-3</v>
      </c>
      <c r="G133" s="6">
        <v>1.4940866000000001E-2</v>
      </c>
      <c r="H133" s="6" t="s">
        <v>431</v>
      </c>
      <c r="I133" s="6">
        <v>4.5880319999999997E-3</v>
      </c>
      <c r="J133" s="6">
        <v>4.5880319999999997E-3</v>
      </c>
      <c r="K133" s="6">
        <v>5.0984050000000003E-3</v>
      </c>
      <c r="L133" s="6" t="s">
        <v>432</v>
      </c>
      <c r="M133" s="6" t="s">
        <v>434</v>
      </c>
      <c r="N133" s="6">
        <v>3.9705679999999998E-3</v>
      </c>
      <c r="O133" s="6">
        <v>6.6506699999999998E-4</v>
      </c>
      <c r="P133" s="6">
        <v>0.19700784499999999</v>
      </c>
      <c r="Q133" s="6">
        <v>1.7995190000000001E-3</v>
      </c>
      <c r="R133" s="6">
        <v>1.792905E-3</v>
      </c>
      <c r="S133" s="6">
        <v>1.643495E-3</v>
      </c>
      <c r="T133" s="6">
        <v>2.2913759999999999E-3</v>
      </c>
      <c r="U133" s="6">
        <v>2.6153119999999998E-3</v>
      </c>
      <c r="V133" s="6">
        <v>2.1171077E-2</v>
      </c>
      <c r="W133" s="6">
        <v>3.5699408466741268E-3</v>
      </c>
      <c r="X133" s="6">
        <v>1.7453044139295732E-6</v>
      </c>
      <c r="Y133" s="6">
        <v>9.5330642609335019E-7</v>
      </c>
      <c r="Z133" s="6">
        <v>8.5149700194745849E-7</v>
      </c>
      <c r="AA133" s="6">
        <v>9.2421801919452399E-7</v>
      </c>
      <c r="AB133" s="6">
        <v>4.4743258611649057E-6</v>
      </c>
      <c r="AC133" s="6">
        <v>1.9831999999999999E-2</v>
      </c>
      <c r="AD133" s="6">
        <v>5.4212000000000003E-2</v>
      </c>
      <c r="AE133" s="60"/>
      <c r="AF133" s="26" t="s">
        <v>431</v>
      </c>
      <c r="AG133" s="26" t="s">
        <v>431</v>
      </c>
      <c r="AH133" s="26" t="s">
        <v>431</v>
      </c>
      <c r="AI133" s="26" t="s">
        <v>431</v>
      </c>
      <c r="AJ133" s="26" t="s">
        <v>431</v>
      </c>
      <c r="AK133" s="26">
        <v>132220.031358301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39.915305402000001</v>
      </c>
      <c r="F135" s="6">
        <v>7.9990592009999997</v>
      </c>
      <c r="G135" s="6">
        <v>1.519821251</v>
      </c>
      <c r="H135" s="6" t="s">
        <v>432</v>
      </c>
      <c r="I135" s="6">
        <v>36.875662910000003</v>
      </c>
      <c r="J135" s="6">
        <v>39.115399482000001</v>
      </c>
      <c r="K135" s="6">
        <v>39.835314811000003</v>
      </c>
      <c r="L135" s="6">
        <v>20.613575557000001</v>
      </c>
      <c r="M135" s="6">
        <v>502.98084245299998</v>
      </c>
      <c r="N135" s="6">
        <v>5.3593696609999997</v>
      </c>
      <c r="O135" s="6">
        <v>0.55993414200000002</v>
      </c>
      <c r="P135" s="6" t="s">
        <v>432</v>
      </c>
      <c r="Q135" s="6">
        <v>0.319962366</v>
      </c>
      <c r="R135" s="6">
        <v>7.9990593999999998E-2</v>
      </c>
      <c r="S135" s="6">
        <v>1.119868289</v>
      </c>
      <c r="T135" s="6" t="s">
        <v>432</v>
      </c>
      <c r="U135" s="6">
        <v>0.239971776</v>
      </c>
      <c r="V135" s="6">
        <v>144.38301854700001</v>
      </c>
      <c r="W135" s="6">
        <v>79.990591992940011</v>
      </c>
      <c r="X135" s="6">
        <v>4.4794776310822716E-2</v>
      </c>
      <c r="Y135" s="6">
        <v>8.3990205582792604E-2</v>
      </c>
      <c r="Z135" s="6">
        <v>0.19037779932099655</v>
      </c>
      <c r="AA135" s="6" t="s">
        <v>432</v>
      </c>
      <c r="AB135" s="6">
        <v>0.31916278121461189</v>
      </c>
      <c r="AC135" s="6" t="s">
        <v>432</v>
      </c>
      <c r="AD135" s="6" t="s">
        <v>431</v>
      </c>
      <c r="AE135" s="60"/>
      <c r="AF135" s="26" t="s">
        <v>431</v>
      </c>
      <c r="AG135" s="26" t="s">
        <v>431</v>
      </c>
      <c r="AH135" s="26" t="s">
        <v>431</v>
      </c>
      <c r="AI135" s="26" t="s">
        <v>431</v>
      </c>
      <c r="AJ135" s="26" t="s">
        <v>431</v>
      </c>
      <c r="AK135" s="26">
        <v>5599.3470388528403</v>
      </c>
      <c r="AL135" s="49" t="s">
        <v>412</v>
      </c>
    </row>
    <row r="136" spans="1:38" s="2" customFormat="1" ht="26.25" customHeight="1" thickBot="1" x14ac:dyDescent="0.25">
      <c r="A136" s="70" t="s">
        <v>288</v>
      </c>
      <c r="B136" s="70" t="s">
        <v>313</v>
      </c>
      <c r="C136" s="71" t="s">
        <v>314</v>
      </c>
      <c r="D136" s="72"/>
      <c r="E136" s="6">
        <v>6.8703879999999998E-3</v>
      </c>
      <c r="F136" s="6">
        <v>7.0633053000000001E-2</v>
      </c>
      <c r="G136" s="6" t="s">
        <v>431</v>
      </c>
      <c r="H136" s="6" t="s">
        <v>432</v>
      </c>
      <c r="I136" s="6">
        <v>2.8538539999999999E-3</v>
      </c>
      <c r="J136" s="6">
        <v>2.8538539999999999E-3</v>
      </c>
      <c r="K136" s="6">
        <v>2.8538539999999999E-3</v>
      </c>
      <c r="L136" s="6" t="s">
        <v>432</v>
      </c>
      <c r="M136" s="6">
        <v>0.12683793300000001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1450.988964991805</v>
      </c>
      <c r="AL136" s="49" t="s">
        <v>416</v>
      </c>
    </row>
    <row r="137" spans="1:38" s="2" customFormat="1" ht="26.25" customHeight="1" thickBot="1" x14ac:dyDescent="0.25">
      <c r="A137" s="70" t="s">
        <v>288</v>
      </c>
      <c r="B137" s="70" t="s">
        <v>315</v>
      </c>
      <c r="C137" s="71" t="s">
        <v>316</v>
      </c>
      <c r="D137" s="72"/>
      <c r="E137" s="6">
        <v>2.8450749999999999E-3</v>
      </c>
      <c r="F137" s="6">
        <v>2.3046651235E-2</v>
      </c>
      <c r="G137" s="6" t="s">
        <v>431</v>
      </c>
      <c r="H137" s="6" t="s">
        <v>432</v>
      </c>
      <c r="I137" s="6">
        <v>1.182951E-3</v>
      </c>
      <c r="J137" s="6">
        <v>1.182951E-3</v>
      </c>
      <c r="K137" s="6">
        <v>1.182951E-3</v>
      </c>
      <c r="L137" s="6" t="s">
        <v>432</v>
      </c>
      <c r="M137" s="6">
        <v>5.2544045999999997E-2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5378.91</v>
      </c>
      <c r="AL137" s="49" t="s">
        <v>416</v>
      </c>
    </row>
    <row r="138" spans="1:38" s="2" customFormat="1" ht="26.25" customHeight="1" thickBot="1" x14ac:dyDescent="0.25">
      <c r="A138" s="74" t="s">
        <v>288</v>
      </c>
      <c r="B138" s="74" t="s">
        <v>317</v>
      </c>
      <c r="C138" s="76" t="s">
        <v>318</v>
      </c>
      <c r="D138" s="73"/>
      <c r="E138" s="6" t="s">
        <v>431</v>
      </c>
      <c r="F138" s="6" t="s">
        <v>432</v>
      </c>
      <c r="G138" s="6" t="s">
        <v>431</v>
      </c>
      <c r="H138" s="6">
        <v>2.5606960839999999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1.1021568000000001E-2</v>
      </c>
      <c r="G139" s="6" t="s">
        <v>432</v>
      </c>
      <c r="H139" s="6">
        <v>1.3216E-3</v>
      </c>
      <c r="I139" s="6">
        <v>1.249975345</v>
      </c>
      <c r="J139" s="6">
        <v>1.249975345</v>
      </c>
      <c r="K139" s="6">
        <v>1.249975345</v>
      </c>
      <c r="L139" s="6" t="s">
        <v>433</v>
      </c>
      <c r="M139" s="6" t="s">
        <v>432</v>
      </c>
      <c r="N139" s="6">
        <v>3.589447E-3</v>
      </c>
      <c r="O139" s="6">
        <v>7.1985160000000003E-3</v>
      </c>
      <c r="P139" s="6">
        <v>7.1985160000000003E-3</v>
      </c>
      <c r="Q139" s="6">
        <v>1.1375003999999999E-2</v>
      </c>
      <c r="R139" s="6">
        <v>1.0855175999999999E-2</v>
      </c>
      <c r="S139" s="6">
        <v>2.5409391E-2</v>
      </c>
      <c r="T139" s="6" t="s">
        <v>432</v>
      </c>
      <c r="U139" s="6" t="s">
        <v>432</v>
      </c>
      <c r="V139" s="6" t="s">
        <v>432</v>
      </c>
      <c r="W139" s="6">
        <v>12.830724760935309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551.07838000000004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825.0863729681073</v>
      </c>
      <c r="F141" s="20">
        <f t="shared" ref="F141:AD141" si="0">SUM(F14:F140)</f>
        <v>525.97132963910985</v>
      </c>
      <c r="G141" s="20">
        <f t="shared" si="0"/>
        <v>242.15276325483953</v>
      </c>
      <c r="H141" s="20">
        <f t="shared" si="0"/>
        <v>441.60769619609027</v>
      </c>
      <c r="I141" s="20">
        <f t="shared" si="0"/>
        <v>133.23660617230212</v>
      </c>
      <c r="J141" s="20">
        <f t="shared" si="0"/>
        <v>188.3608957241795</v>
      </c>
      <c r="K141" s="20">
        <f t="shared" si="0"/>
        <v>244.17772935106103</v>
      </c>
      <c r="L141" s="20">
        <f t="shared" si="0"/>
        <v>42.58477093916396</v>
      </c>
      <c r="M141" s="20">
        <f t="shared" si="0"/>
        <v>1641.5546983837035</v>
      </c>
      <c r="N141" s="20">
        <f t="shared" si="0"/>
        <v>100.71299974314846</v>
      </c>
      <c r="O141" s="20">
        <f t="shared" si="0"/>
        <v>6.4998108958279932</v>
      </c>
      <c r="P141" s="20">
        <f t="shared" si="0"/>
        <v>4.2337545817540834</v>
      </c>
      <c r="Q141" s="20">
        <f t="shared" si="0"/>
        <v>5.1391582288805635</v>
      </c>
      <c r="R141" s="20">
        <f>SUM(R14:R140)</f>
        <v>23.487869641011386</v>
      </c>
      <c r="S141" s="20">
        <f t="shared" si="0"/>
        <v>113.99212654617082</v>
      </c>
      <c r="T141" s="20">
        <f t="shared" si="0"/>
        <v>47.131173053096084</v>
      </c>
      <c r="U141" s="20">
        <f t="shared" si="0"/>
        <v>6.0029129036768438</v>
      </c>
      <c r="V141" s="20">
        <f t="shared" si="0"/>
        <v>332.6120467326009</v>
      </c>
      <c r="W141" s="20">
        <f t="shared" si="0"/>
        <v>262.07213584086361</v>
      </c>
      <c r="X141" s="20">
        <f t="shared" si="0"/>
        <v>16.866186987221802</v>
      </c>
      <c r="Y141" s="20">
        <f t="shared" si="0"/>
        <v>15.855831406150823</v>
      </c>
      <c r="Z141" s="20">
        <f t="shared" si="0"/>
        <v>7.2097326930915173</v>
      </c>
      <c r="AA141" s="20">
        <f t="shared" si="0"/>
        <v>8.7361248494897037</v>
      </c>
      <c r="AB141" s="20">
        <f t="shared" si="0"/>
        <v>57.428514349587822</v>
      </c>
      <c r="AC141" s="20">
        <f t="shared" si="0"/>
        <v>11.647087933309432</v>
      </c>
      <c r="AD141" s="20">
        <f t="shared" si="0"/>
        <v>30.277848541571995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825.0863729681073</v>
      </c>
      <c r="F152" s="14">
        <f t="shared" ref="F152:AD152" si="1">SUM(F$141, F$151, IF(AND(ISNUMBER(SEARCH($B$4,"AT|BE|CH|GB|IE|LT|LU|NL")),SUM(F$143:F$149)&gt;0),SUM(F$143:F$149)-SUM(F$27:F$33),0))</f>
        <v>525.97132963910985</v>
      </c>
      <c r="G152" s="14">
        <f t="shared" si="1"/>
        <v>242.15276325483953</v>
      </c>
      <c r="H152" s="14">
        <f t="shared" si="1"/>
        <v>441.60769619609027</v>
      </c>
      <c r="I152" s="14">
        <f t="shared" si="1"/>
        <v>133.23660617230212</v>
      </c>
      <c r="J152" s="14">
        <f t="shared" si="1"/>
        <v>188.3608957241795</v>
      </c>
      <c r="K152" s="14">
        <f t="shared" si="1"/>
        <v>244.17772935106103</v>
      </c>
      <c r="L152" s="14">
        <f t="shared" si="1"/>
        <v>42.58477093916396</v>
      </c>
      <c r="M152" s="14">
        <f t="shared" si="1"/>
        <v>1641.5546983837035</v>
      </c>
      <c r="N152" s="14">
        <f t="shared" si="1"/>
        <v>100.71299974314846</v>
      </c>
      <c r="O152" s="14">
        <f t="shared" si="1"/>
        <v>6.4998108958279932</v>
      </c>
      <c r="P152" s="14">
        <f t="shared" si="1"/>
        <v>4.2337545817540834</v>
      </c>
      <c r="Q152" s="14">
        <f t="shared" si="1"/>
        <v>5.1391582288805635</v>
      </c>
      <c r="R152" s="14">
        <f t="shared" si="1"/>
        <v>23.487869641011386</v>
      </c>
      <c r="S152" s="14">
        <f t="shared" si="1"/>
        <v>113.99212654617082</v>
      </c>
      <c r="T152" s="14">
        <f t="shared" si="1"/>
        <v>47.131173053096084</v>
      </c>
      <c r="U152" s="14">
        <f t="shared" si="1"/>
        <v>6.0029129036768438</v>
      </c>
      <c r="V152" s="14">
        <f t="shared" si="1"/>
        <v>332.6120467326009</v>
      </c>
      <c r="W152" s="14">
        <f t="shared" si="1"/>
        <v>262.07213584086361</v>
      </c>
      <c r="X152" s="14">
        <f t="shared" si="1"/>
        <v>16.866186987221802</v>
      </c>
      <c r="Y152" s="14">
        <f t="shared" si="1"/>
        <v>15.855831406150823</v>
      </c>
      <c r="Z152" s="14">
        <f t="shared" si="1"/>
        <v>7.2097326930915173</v>
      </c>
      <c r="AA152" s="14">
        <f t="shared" si="1"/>
        <v>8.7361248494897037</v>
      </c>
      <c r="AB152" s="14">
        <f t="shared" si="1"/>
        <v>57.428514349587822</v>
      </c>
      <c r="AC152" s="14">
        <f t="shared" si="1"/>
        <v>11.647087933309432</v>
      </c>
      <c r="AD152" s="14">
        <f t="shared" si="1"/>
        <v>30.277848541571995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825.0863729681073</v>
      </c>
      <c r="F154" s="14">
        <f>SUM(F$141, F$153, -1 * IF(OR($B$6=2005,$B$6&gt;=2020),SUM(F$99:F$122),0), IF(AND(ISNUMBER(SEARCH($B$4,"AT|BE|CH|GB|IE|LT|LU|NL")),SUM(F$143:F$149)&gt;0),SUM(F$143:F$149)-SUM(F$27:F$33),0))</f>
        <v>525.97132963910985</v>
      </c>
      <c r="G154" s="14">
        <f>SUM(G$141, G$153, IF(AND(ISNUMBER(SEARCH($B$4,"AT|BE|CH|GB|IE|LT|LU|NL")),SUM(G$143:G$149)&gt;0),SUM(G$143:G$149)-SUM(G$27:G$33),0))</f>
        <v>242.15276325483953</v>
      </c>
      <c r="H154" s="14">
        <f>SUM(H$141, H$153, IF(AND(ISNUMBER(SEARCH($B$4,"AT|BE|CH|GB|IE|LT|LU|NL")),SUM(H$143:H$149)&gt;0),SUM(H$143:H$149)-SUM(H$27:H$33),0))</f>
        <v>441.60769619609027</v>
      </c>
      <c r="I154" s="14">
        <f t="shared" ref="I154:AD154" si="2">SUM(I$141, I$153, IF(AND(ISNUMBER(SEARCH($B$4,"AT|BE|CH|GB|IE|LT|LU|NL")),SUM(I$143:I$149)&gt;0),SUM(I$143:I$149)-SUM(I$27:I$33),0))</f>
        <v>133.23660617230212</v>
      </c>
      <c r="J154" s="14">
        <f t="shared" si="2"/>
        <v>188.3608957241795</v>
      </c>
      <c r="K154" s="14">
        <f t="shared" si="2"/>
        <v>244.17772935106103</v>
      </c>
      <c r="L154" s="14">
        <f t="shared" si="2"/>
        <v>42.58477093916396</v>
      </c>
      <c r="M154" s="14">
        <f t="shared" si="2"/>
        <v>1641.5546983837035</v>
      </c>
      <c r="N154" s="14">
        <f t="shared" si="2"/>
        <v>100.71299974314846</v>
      </c>
      <c r="O154" s="14">
        <f t="shared" si="2"/>
        <v>6.4998108958279932</v>
      </c>
      <c r="P154" s="14">
        <f t="shared" si="2"/>
        <v>4.2337545817540834</v>
      </c>
      <c r="Q154" s="14">
        <f t="shared" si="2"/>
        <v>5.1391582288805635</v>
      </c>
      <c r="R154" s="14">
        <f t="shared" si="2"/>
        <v>23.487869641011386</v>
      </c>
      <c r="S154" s="14">
        <f t="shared" si="2"/>
        <v>113.99212654617082</v>
      </c>
      <c r="T154" s="14">
        <f t="shared" si="2"/>
        <v>47.131173053096084</v>
      </c>
      <c r="U154" s="14">
        <f t="shared" si="2"/>
        <v>6.0029129036768438</v>
      </c>
      <c r="V154" s="14">
        <f t="shared" si="2"/>
        <v>332.6120467326009</v>
      </c>
      <c r="W154" s="14">
        <f t="shared" si="2"/>
        <v>262.07213584086361</v>
      </c>
      <c r="X154" s="14">
        <f t="shared" si="2"/>
        <v>16.866186987221802</v>
      </c>
      <c r="Y154" s="14">
        <f t="shared" si="2"/>
        <v>15.855831406150823</v>
      </c>
      <c r="Z154" s="14">
        <f t="shared" si="2"/>
        <v>7.2097326930915173</v>
      </c>
      <c r="AA154" s="14">
        <f t="shared" si="2"/>
        <v>8.7361248494897037</v>
      </c>
      <c r="AB154" s="14">
        <f t="shared" si="2"/>
        <v>57.428514349587822</v>
      </c>
      <c r="AC154" s="14">
        <f t="shared" si="2"/>
        <v>11.647087933309432</v>
      </c>
      <c r="AD154" s="14">
        <f t="shared" si="2"/>
        <v>30.277848541571995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51.046822145196835</v>
      </c>
      <c r="F157" s="23">
        <v>0.9490872158220377</v>
      </c>
      <c r="G157" s="23">
        <v>2.7917779494536008</v>
      </c>
      <c r="H157" s="23" t="s">
        <v>432</v>
      </c>
      <c r="I157" s="23">
        <v>0.51113681561109814</v>
      </c>
      <c r="J157" s="23">
        <v>0.51113681561109814</v>
      </c>
      <c r="K157" s="23">
        <v>0.51113681561109814</v>
      </c>
      <c r="L157" s="23">
        <v>0.24533576097936161</v>
      </c>
      <c r="M157" s="23">
        <v>6.9066994765882237</v>
      </c>
      <c r="N157" s="23">
        <v>0.28629979589395582</v>
      </c>
      <c r="O157" s="23">
        <v>1.7234820056042719E-4</v>
      </c>
      <c r="P157" s="23">
        <v>7.6119954705021206E-3</v>
      </c>
      <c r="Q157" s="23">
        <v>3.3030276716785185E-4</v>
      </c>
      <c r="R157" s="23">
        <v>4.0199426206554485E-2</v>
      </c>
      <c r="S157" s="23">
        <v>2.440704788219197E-2</v>
      </c>
      <c r="T157" s="23">
        <v>3.3105358091905878E-4</v>
      </c>
      <c r="U157" s="23">
        <v>3.3026522648029149E-4</v>
      </c>
      <c r="V157" s="23">
        <v>6.317919879484063E-2</v>
      </c>
      <c r="W157" s="23" t="s">
        <v>432</v>
      </c>
      <c r="X157" s="23">
        <v>7.8501542360982764E-6</v>
      </c>
      <c r="Y157" s="23">
        <v>1.4391949388853266E-5</v>
      </c>
      <c r="Z157" s="23">
        <v>4.9063464085598157E-6</v>
      </c>
      <c r="AA157" s="23">
        <v>6.8385484624664955E-3</v>
      </c>
      <c r="AB157" s="23">
        <v>6.8656969125000062E-3</v>
      </c>
      <c r="AC157" s="23" t="s">
        <v>431</v>
      </c>
      <c r="AD157" s="23" t="s">
        <v>431</v>
      </c>
      <c r="AE157" s="63"/>
      <c r="AF157" s="23">
        <v>143577.15023144815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6.7346054371998267</v>
      </c>
      <c r="F158" s="23">
        <v>0.28699557656173252</v>
      </c>
      <c r="G158" s="23">
        <v>0.38162784431863317</v>
      </c>
      <c r="H158" s="23" t="s">
        <v>432</v>
      </c>
      <c r="I158" s="23">
        <v>6.0211272396094501E-2</v>
      </c>
      <c r="J158" s="23">
        <v>6.0211272396094501E-2</v>
      </c>
      <c r="K158" s="23">
        <v>6.0211272396094501E-2</v>
      </c>
      <c r="L158" s="23">
        <v>2.8822717692712829E-2</v>
      </c>
      <c r="M158" s="23">
        <v>3.9922982826333415</v>
      </c>
      <c r="N158" s="23">
        <v>1.708826379345266</v>
      </c>
      <c r="O158" s="23">
        <v>2.3884994849767098E-5</v>
      </c>
      <c r="P158" s="23">
        <v>1.0546208354039863E-3</v>
      </c>
      <c r="Q158" s="23">
        <v>4.5592216924099092E-5</v>
      </c>
      <c r="R158" s="23">
        <v>5.4824099579604928E-3</v>
      </c>
      <c r="S158" s="23">
        <v>3.3301236338620162E-3</v>
      </c>
      <c r="T158" s="23">
        <v>5.0088773835007261E-5</v>
      </c>
      <c r="U158" s="23">
        <v>4.5367389078553685E-5</v>
      </c>
      <c r="V158" s="23">
        <v>8.6671508805446201E-3</v>
      </c>
      <c r="W158" s="23" t="s">
        <v>432</v>
      </c>
      <c r="X158" s="23">
        <v>4.7313119711561599E-5</v>
      </c>
      <c r="Y158" s="23">
        <v>8.6740719206045657E-5</v>
      </c>
      <c r="Z158" s="23">
        <v>2.9570699886013653E-5</v>
      </c>
      <c r="AA158" s="23">
        <v>1.9125014643496252E-3</v>
      </c>
      <c r="AB158" s="23">
        <v>2.0761260031532461E-3</v>
      </c>
      <c r="AC158" s="23" t="s">
        <v>431</v>
      </c>
      <c r="AD158" s="23" t="s">
        <v>431</v>
      </c>
      <c r="AE158" s="63"/>
      <c r="AF158" s="23">
        <v>19626.574928172515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542.91599577500006</v>
      </c>
      <c r="F159" s="23">
        <v>18.621509930999999</v>
      </c>
      <c r="G159" s="23">
        <v>175.70989654300001</v>
      </c>
      <c r="H159" s="23">
        <v>4.8000165999999997E-2</v>
      </c>
      <c r="I159" s="23">
        <v>33.899367363000003</v>
      </c>
      <c r="J159" s="23">
        <v>37.477861914999998</v>
      </c>
      <c r="K159" s="23">
        <v>37.477861914999998</v>
      </c>
      <c r="L159" s="23">
        <v>4.3529724490000001</v>
      </c>
      <c r="M159" s="23">
        <v>50.743030292</v>
      </c>
      <c r="N159" s="23">
        <v>1.1807094060000001</v>
      </c>
      <c r="O159" s="23">
        <v>0.12642721600000001</v>
      </c>
      <c r="P159" s="23">
        <v>0.14785942599999999</v>
      </c>
      <c r="Q159" s="23">
        <v>2.935642348</v>
      </c>
      <c r="R159" s="23">
        <v>4.2191807389999996</v>
      </c>
      <c r="S159" s="23">
        <v>1.371433248</v>
      </c>
      <c r="T159" s="23">
        <v>186.20939786100001</v>
      </c>
      <c r="U159" s="23">
        <v>0.24213833800000001</v>
      </c>
      <c r="V159" s="23">
        <v>8.228599504</v>
      </c>
      <c r="W159" s="23">
        <v>2.8585206050717371</v>
      </c>
      <c r="X159" s="23">
        <v>3.1071000086535339E-2</v>
      </c>
      <c r="Y159" s="23">
        <v>0.18428277972395049</v>
      </c>
      <c r="Z159" s="23">
        <v>0.12642722114140292</v>
      </c>
      <c r="AA159" s="23">
        <v>5.3141613121923593E-2</v>
      </c>
      <c r="AB159" s="23">
        <v>0.39492261407381235</v>
      </c>
      <c r="AC159" s="23">
        <v>0.89570799999999995</v>
      </c>
      <c r="AD159" s="23">
        <v>3.338489</v>
      </c>
      <c r="AE159" s="63"/>
      <c r="AF159" s="23">
        <v>280501.42039720417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3.9717660100000001</v>
      </c>
      <c r="F163" s="25">
        <v>10.560764248</v>
      </c>
      <c r="G163" s="25">
        <v>0.79136368800000001</v>
      </c>
      <c r="H163" s="25">
        <v>0.88543782199999999</v>
      </c>
      <c r="I163" s="25">
        <v>8.9895153089999997</v>
      </c>
      <c r="J163" s="25">
        <v>10.98718538</v>
      </c>
      <c r="K163" s="25">
        <v>16.980195584000001</v>
      </c>
      <c r="L163" s="25">
        <v>0.80905637699999999</v>
      </c>
      <c r="M163" s="25">
        <v>114.57888448999999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2022-03-02T08:01:23Z</dcterms:modified>
</cp:coreProperties>
</file>