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<sst xmlns="http://schemas.openxmlformats.org/spreadsheetml/2006/main" count="3882" uniqueCount="436">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</sst>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91.604324008539507</v>
      </c>
      <c r="F14" s="6">
        <v>7.839665043984847</v>
      </c>
      <c r="G14" s="6">
        <v>82.871571884827588</v>
      </c>
      <c r="H14" s="6">
        <v>1.1024007291119999</v>
      </c>
      <c r="I14" s="6">
        <v>3.8358293498469074</v>
      </c>
      <c r="J14" s="6">
        <v>5.196235392841472</v>
      </c>
      <c r="K14" s="6">
        <v>6.6284200134392313</v>
      </c>
      <c r="L14" s="6">
        <v>0.10582761334847314</v>
      </c>
      <c r="M14" s="6">
        <v>24.10209570716799</v>
      </c>
      <c r="N14" s="6">
        <v>1.732490555959177</v>
      </c>
      <c r="O14" s="6">
        <v>0.50918326606153586</v>
      </c>
      <c r="P14" s="6">
        <v>1.775513731373253</v>
      </c>
      <c r="Q14" s="6">
        <v>1.8047485540722128</v>
      </c>
      <c r="R14" s="6">
        <v>2.5510734964973429</v>
      </c>
      <c r="S14" s="6">
        <v>3.7392316912243326</v>
      </c>
      <c r="T14" s="6">
        <v>13.37506116800342</v>
      </c>
      <c r="U14" s="6">
        <v>0.64700305339574871</v>
      </c>
      <c r="V14" s="6">
        <v>10.921527624030638</v>
      </c>
      <c r="W14" s="6">
        <v>2.7640265953283065</v>
      </c>
      <c r="X14" s="6">
        <v>0.21502746172046522</v>
      </c>
      <c r="Y14" s="6">
        <v>0.34264393356424111</v>
      </c>
      <c r="Z14" s="6">
        <v>0.11524937224614455</v>
      </c>
      <c r="AA14" s="6">
        <v>8.8078483174461306E-2</v>
      </c>
      <c r="AB14" s="6">
        <v>0.76099924979920996</v>
      </c>
      <c r="AC14" s="6">
        <v>0.48205181665315999</v>
      </c>
      <c r="AD14" s="6">
        <v>2.7489711716790821E-2</v>
      </c>
      <c r="AE14" s="60"/>
      <c r="AF14" s="26">
        <v>45689.428227039876</v>
      </c>
      <c r="AG14" s="26">
        <v>363572.70664867503</v>
      </c>
      <c r="AH14" s="26">
        <v>198221.81423102101</v>
      </c>
      <c r="AI14" s="26">
        <v>40332.707788335647</v>
      </c>
      <c r="AJ14" s="26">
        <v>31548.317155469951</v>
      </c>
      <c r="AK14" s="26" t="s">
        <v>431</v>
      </c>
      <c r="AL14" s="49" t="s">
        <v>49</v>
      </c>
    </row>
    <row r="15" spans="1:38" s="1" customFormat="1" ht="26.25" customHeight="1" thickBot="1" x14ac:dyDescent="0.25">
      <c r="A15" s="70" t="s">
        <v>53</v>
      </c>
      <c r="B15" s="70" t="s">
        <v>54</v>
      </c>
      <c r="C15" s="71" t="s">
        <v>55</v>
      </c>
      <c r="D15" s="72"/>
      <c r="E15" s="6">
        <v>13.10984843998974</v>
      </c>
      <c r="F15" s="6">
        <v>0.47361120480006585</v>
      </c>
      <c r="G15" s="6">
        <v>5.7639453071708795</v>
      </c>
      <c r="H15" s="6" t="s">
        <v>432</v>
      </c>
      <c r="I15" s="6">
        <v>0.23931489958447702</v>
      </c>
      <c r="J15" s="6">
        <v>0.24515978384728374</v>
      </c>
      <c r="K15" s="6">
        <v>0.25634113037618916</v>
      </c>
      <c r="L15" s="6">
        <v>3.5091703538823564E-2</v>
      </c>
      <c r="M15" s="6">
        <v>2.2973762940650801</v>
      </c>
      <c r="N15" s="6">
        <v>0.23392074788670739</v>
      </c>
      <c r="O15" s="6">
        <v>0.29817939809588301</v>
      </c>
      <c r="P15" s="6">
        <v>5.7844018272003465E-2</v>
      </c>
      <c r="Q15" s="6">
        <v>7.1000776686729022E-2</v>
      </c>
      <c r="R15" s="6">
        <v>0.95466556381596301</v>
      </c>
      <c r="S15" s="6">
        <v>0.48764018478942361</v>
      </c>
      <c r="T15" s="6">
        <v>4.0276298610901273</v>
      </c>
      <c r="U15" s="6">
        <v>0.21805052789301721</v>
      </c>
      <c r="V15" s="6">
        <v>2.4718582205477317</v>
      </c>
      <c r="W15" s="6">
        <v>1.1094844607271261E-2</v>
      </c>
      <c r="X15" s="6">
        <v>1.2782759411955201E-4</v>
      </c>
      <c r="Y15" s="6">
        <v>2.6771159807350631E-4</v>
      </c>
      <c r="Z15" s="6">
        <v>1.5756549126619691E-4</v>
      </c>
      <c r="AA15" s="6">
        <v>5.8011186444869689E-4</v>
      </c>
      <c r="AB15" s="6">
        <v>1.1332163935220676E-3</v>
      </c>
      <c r="AC15" s="6" t="s">
        <v>431</v>
      </c>
      <c r="AD15" s="6" t="s">
        <v>431</v>
      </c>
      <c r="AE15" s="60"/>
      <c r="AF15" s="26">
        <v>144988.57274449567</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4.1679746907712394</v>
      </c>
      <c r="F16" s="6">
        <v>0.58197836315071194</v>
      </c>
      <c r="G16" s="6">
        <v>1.5012385659741927</v>
      </c>
      <c r="H16" s="6">
        <v>0.22125170699999999</v>
      </c>
      <c r="I16" s="6">
        <v>0.280001599128955</v>
      </c>
      <c r="J16" s="6">
        <v>0.35268449352895498</v>
      </c>
      <c r="K16" s="6">
        <v>0.48453169952895497</v>
      </c>
      <c r="L16" s="6">
        <v>6.1714809037839921E-2</v>
      </c>
      <c r="M16" s="6">
        <v>3.4911658377706307</v>
      </c>
      <c r="N16" s="6">
        <v>0.13005731679053759</v>
      </c>
      <c r="O16" s="6">
        <v>5.0169365697807028E-2</v>
      </c>
      <c r="P16" s="6">
        <v>7.5500128530065942E-3</v>
      </c>
      <c r="Q16" s="6">
        <v>2.5675293603421088E-3</v>
      </c>
      <c r="R16" s="6">
        <v>0.11980939507926282</v>
      </c>
      <c r="S16" s="6">
        <v>3.3650359204242537E-2</v>
      </c>
      <c r="T16" s="6">
        <v>2.1277779798960672E-2</v>
      </c>
      <c r="U16" s="6">
        <v>2.2493983207873074E-3</v>
      </c>
      <c r="V16" s="6">
        <v>2.0778373199268665</v>
      </c>
      <c r="W16" s="6">
        <v>0.3888224095939915</v>
      </c>
      <c r="X16" s="6">
        <v>8.916118583148662E-2</v>
      </c>
      <c r="Y16" s="6">
        <v>6.2372320391636073E-2</v>
      </c>
      <c r="Z16" s="6">
        <v>1.9483237215006437E-2</v>
      </c>
      <c r="AA16" s="6">
        <v>1.5562922188062279E-2</v>
      </c>
      <c r="AB16" s="6">
        <v>0.18657966562616257</v>
      </c>
      <c r="AC16" s="6">
        <v>1.9432383944300999E-2</v>
      </c>
      <c r="AD16" s="6">
        <v>8.1778341999999998E-10</v>
      </c>
      <c r="AE16" s="60"/>
      <c r="AF16" s="26">
        <v>642.29064458880805</v>
      </c>
      <c r="AG16" s="26">
        <v>6437.4221789000003</v>
      </c>
      <c r="AH16" s="26">
        <v>8131.2732725435753</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7.651867823648618</v>
      </c>
      <c r="F17" s="6">
        <v>0.1236726561217351</v>
      </c>
      <c r="G17" s="6">
        <v>6.8464377772548408</v>
      </c>
      <c r="H17" s="6" t="s">
        <v>432</v>
      </c>
      <c r="I17" s="6">
        <v>0.16295573315348635</v>
      </c>
      <c r="J17" s="6">
        <v>0.71191873506083825</v>
      </c>
      <c r="K17" s="6">
        <v>2.1994239861035796</v>
      </c>
      <c r="L17" s="6">
        <v>8.9457648962245184E-3</v>
      </c>
      <c r="M17" s="6">
        <v>91.495678272860587</v>
      </c>
      <c r="N17" s="6">
        <v>7.6114386188338683</v>
      </c>
      <c r="O17" s="6">
        <v>0.14792348547703621</v>
      </c>
      <c r="P17" s="6">
        <v>2.880110856288573E-3</v>
      </c>
      <c r="Q17" s="6">
        <v>0.31866515147632291</v>
      </c>
      <c r="R17" s="6">
        <v>1.1841533306493846</v>
      </c>
      <c r="S17" s="6">
        <v>9.8463091498148768E-3</v>
      </c>
      <c r="T17" s="6">
        <v>0.77251211120531094</v>
      </c>
      <c r="U17" s="6">
        <v>6.4473495541238495E-4</v>
      </c>
      <c r="V17" s="6">
        <v>5.3171283038775563</v>
      </c>
      <c r="W17" s="6">
        <v>1.0665918722009791</v>
      </c>
      <c r="X17" s="6">
        <v>9.8806289325291223E-4</v>
      </c>
      <c r="Y17" s="6">
        <v>1.9837937876565799E-3</v>
      </c>
      <c r="Z17" s="6">
        <v>9.8988496115909731E-4</v>
      </c>
      <c r="AA17" s="6">
        <v>9.8988663127476395E-4</v>
      </c>
      <c r="AB17" s="6">
        <v>4.9516282781781528E-3</v>
      </c>
      <c r="AC17" s="6">
        <v>5.3999999999999998E-5</v>
      </c>
      <c r="AD17" s="6">
        <v>3.7123532592843601E-2</v>
      </c>
      <c r="AE17" s="60"/>
      <c r="AF17" s="26">
        <v>2119.0680146276</v>
      </c>
      <c r="AG17" s="26">
        <v>23845.80181015356</v>
      </c>
      <c r="AH17" s="26">
        <v>28958.045850827977</v>
      </c>
      <c r="AI17" s="26" t="s">
        <v>431</v>
      </c>
      <c r="AJ17" s="26" t="s">
        <v>433</v>
      </c>
      <c r="AK17" s="26" t="s">
        <v>431</v>
      </c>
      <c r="AL17" s="49" t="s">
        <v>49</v>
      </c>
    </row>
    <row r="18" spans="1:38" s="2" customFormat="1" ht="26.25" customHeight="1" thickBot="1" x14ac:dyDescent="0.25">
      <c r="A18" s="70" t="s">
        <v>53</v>
      </c>
      <c r="B18" s="70" t="s">
        <v>60</v>
      </c>
      <c r="C18" s="71" t="s">
        <v>61</v>
      </c>
      <c r="D18" s="72"/>
      <c r="E18" s="6">
        <v>4.6830729548979617</v>
      </c>
      <c r="F18" s="6">
        <v>6.1051796595136626E-2</v>
      </c>
      <c r="G18" s="6">
        <v>7.9714389242191324</v>
      </c>
      <c r="H18" s="6">
        <v>2.9045000000000001E-5</v>
      </c>
      <c r="I18" s="6">
        <v>0.12688842091804128</v>
      </c>
      <c r="J18" s="6">
        <v>0.15945920118670573</v>
      </c>
      <c r="K18" s="6">
        <v>0.18695735685403514</v>
      </c>
      <c r="L18" s="6">
        <v>4.1291337328022149E-2</v>
      </c>
      <c r="M18" s="6">
        <v>0.57202084467131387</v>
      </c>
      <c r="N18" s="6">
        <v>3.6127362075483878E-3</v>
      </c>
      <c r="O18" s="6">
        <v>9.0810971899134437E-4</v>
      </c>
      <c r="P18" s="6">
        <v>1.4221652106941988E-3</v>
      </c>
      <c r="Q18" s="6">
        <v>3.9034527952764306E-3</v>
      </c>
      <c r="R18" s="6">
        <v>2.3108213289938081E-3</v>
      </c>
      <c r="S18" s="6">
        <v>4.0030257393323717E-3</v>
      </c>
      <c r="T18" s="6">
        <v>0.1930929006726729</v>
      </c>
      <c r="U18" s="6">
        <v>1.6151552360862504E-3</v>
      </c>
      <c r="V18" s="6">
        <v>6.5633162581582291E-2</v>
      </c>
      <c r="W18" s="6">
        <v>6.0121065275681113E-3</v>
      </c>
      <c r="X18" s="6">
        <v>3.1808069980528003E-5</v>
      </c>
      <c r="Y18" s="6">
        <v>5.8385782993056003E-5</v>
      </c>
      <c r="Z18" s="6">
        <v>2.9973426948528E-5</v>
      </c>
      <c r="AA18" s="6">
        <v>2.9188426948528E-5</v>
      </c>
      <c r="AB18" s="6">
        <v>1.4935570667286641E-4</v>
      </c>
      <c r="AC18" s="6">
        <v>3.0000000000000001E-6</v>
      </c>
      <c r="AD18" s="6" t="s">
        <v>431</v>
      </c>
      <c r="AE18" s="60"/>
      <c r="AF18" s="26">
        <v>2028.4197588</v>
      </c>
      <c r="AG18" s="26">
        <v>1437.921464</v>
      </c>
      <c r="AH18" s="26">
        <v>13811.19253077234</v>
      </c>
      <c r="AI18" s="26">
        <v>0.78500000000000003</v>
      </c>
      <c r="AJ18" s="26" t="s">
        <v>433</v>
      </c>
      <c r="AK18" s="26" t="s">
        <v>431</v>
      </c>
      <c r="AL18" s="49" t="s">
        <v>49</v>
      </c>
    </row>
    <row r="19" spans="1:38" s="2" customFormat="1" ht="26.25" customHeight="1" thickBot="1" x14ac:dyDescent="0.25">
      <c r="A19" s="70" t="s">
        <v>53</v>
      </c>
      <c r="B19" s="70" t="s">
        <v>62</v>
      </c>
      <c r="C19" s="71" t="s">
        <v>63</v>
      </c>
      <c r="D19" s="72"/>
      <c r="E19" s="6">
        <v>7.577025528643305</v>
      </c>
      <c r="F19" s="6">
        <v>1.4656946163157205</v>
      </c>
      <c r="G19" s="6">
        <v>7.6358736068380564</v>
      </c>
      <c r="H19" s="6">
        <v>7.57721E-3</v>
      </c>
      <c r="I19" s="6">
        <v>0.22176817119214445</v>
      </c>
      <c r="J19" s="6">
        <v>0.28403324723002166</v>
      </c>
      <c r="K19" s="6">
        <v>0.34117004311112914</v>
      </c>
      <c r="L19" s="6">
        <v>2.7121567607602103E-2</v>
      </c>
      <c r="M19" s="6">
        <v>2.9253913328980046</v>
      </c>
      <c r="N19" s="6">
        <v>9.4625366805366082E-2</v>
      </c>
      <c r="O19" s="6">
        <v>9.902846186954405E-3</v>
      </c>
      <c r="P19" s="6">
        <v>1.9364515169010724E-2</v>
      </c>
      <c r="Q19" s="6">
        <v>6.1734782114325856E-2</v>
      </c>
      <c r="R19" s="6">
        <v>0.10751950737052755</v>
      </c>
      <c r="S19" s="6">
        <v>6.6338301100760083E-2</v>
      </c>
      <c r="T19" s="6">
        <v>0.80138214621459414</v>
      </c>
      <c r="U19" s="6">
        <v>0.15745799768430888</v>
      </c>
      <c r="V19" s="6">
        <v>0.31387282123808041</v>
      </c>
      <c r="W19" s="6">
        <v>0.17274104502230397</v>
      </c>
      <c r="X19" s="6">
        <v>5.1359110864451565E-3</v>
      </c>
      <c r="Y19" s="6">
        <v>9.7693678658575082E-3</v>
      </c>
      <c r="Z19" s="6">
        <v>4.3298130326102453E-3</v>
      </c>
      <c r="AA19" s="6">
        <v>3.941076571991985E-3</v>
      </c>
      <c r="AB19" s="6">
        <v>2.3176168556904898E-2</v>
      </c>
      <c r="AC19" s="6">
        <v>4.5979496689392697E-2</v>
      </c>
      <c r="AD19" s="6">
        <v>2.6986424833999999E-5</v>
      </c>
      <c r="AE19" s="60"/>
      <c r="AF19" s="26">
        <v>4817.0428027666849</v>
      </c>
      <c r="AG19" s="26">
        <v>6748.1486000000004</v>
      </c>
      <c r="AH19" s="26">
        <v>94070.522970134683</v>
      </c>
      <c r="AI19" s="26">
        <v>204.78946991965401</v>
      </c>
      <c r="AJ19" s="26" t="s">
        <v>431</v>
      </c>
      <c r="AK19" s="26" t="s">
        <v>431</v>
      </c>
      <c r="AL19" s="49" t="s">
        <v>49</v>
      </c>
    </row>
    <row r="20" spans="1:38" s="2" customFormat="1" ht="26.25" customHeight="1" thickBot="1" x14ac:dyDescent="0.25">
      <c r="A20" s="70" t="s">
        <v>53</v>
      </c>
      <c r="B20" s="70" t="s">
        <v>64</v>
      </c>
      <c r="C20" s="71" t="s">
        <v>65</v>
      </c>
      <c r="D20" s="72"/>
      <c r="E20" s="6">
        <v>7.3649411259385564</v>
      </c>
      <c r="F20" s="6">
        <v>2.0021678113664505</v>
      </c>
      <c r="G20" s="6">
        <v>0.73967620011418478</v>
      </c>
      <c r="H20" s="6">
        <v>0.12945373595462914</v>
      </c>
      <c r="I20" s="6">
        <v>0.98710306295005557</v>
      </c>
      <c r="J20" s="6">
        <v>1.1447499002217101</v>
      </c>
      <c r="K20" s="6">
        <v>1.2676120488529927</v>
      </c>
      <c r="L20" s="6">
        <v>3.9666264733263401E-2</v>
      </c>
      <c r="M20" s="6">
        <v>7.5471353207564915</v>
      </c>
      <c r="N20" s="6">
        <v>0.92781350273288821</v>
      </c>
      <c r="O20" s="6">
        <v>0.11714088865856004</v>
      </c>
      <c r="P20" s="6">
        <v>6.9344565136821856E-2</v>
      </c>
      <c r="Q20" s="6">
        <v>0.39014687732141845</v>
      </c>
      <c r="R20" s="6">
        <v>0.45301007544713601</v>
      </c>
      <c r="S20" s="6">
        <v>0.87093622713062124</v>
      </c>
      <c r="T20" s="6">
        <v>0.89497333872425733</v>
      </c>
      <c r="U20" s="6">
        <v>5.3544905679938935E-2</v>
      </c>
      <c r="V20" s="6">
        <v>9.1269345126529622</v>
      </c>
      <c r="W20" s="6">
        <v>2.388518346293512</v>
      </c>
      <c r="X20" s="6">
        <v>8.0058192592726077E-2</v>
      </c>
      <c r="Y20" s="6">
        <v>5.8339232684237803E-2</v>
      </c>
      <c r="Z20" s="6">
        <v>1.8440419030541579E-2</v>
      </c>
      <c r="AA20" s="6">
        <v>1.5819645077993646E-2</v>
      </c>
      <c r="AB20" s="6">
        <v>0.17265748927928229</v>
      </c>
      <c r="AC20" s="6">
        <v>0.21742065013388009</v>
      </c>
      <c r="AD20" s="6">
        <v>0.1401069312636973</v>
      </c>
      <c r="AE20" s="60"/>
      <c r="AF20" s="26">
        <v>2850.2117454820159</v>
      </c>
      <c r="AG20" s="26" t="s">
        <v>431</v>
      </c>
      <c r="AH20" s="26">
        <v>65926.20229929559</v>
      </c>
      <c r="AI20" s="26">
        <v>44525.215204799999</v>
      </c>
      <c r="AJ20" s="26" t="s">
        <v>433</v>
      </c>
      <c r="AK20" s="26" t="s">
        <v>431</v>
      </c>
      <c r="AL20" s="49" t="s">
        <v>49</v>
      </c>
    </row>
    <row r="21" spans="1:38" s="2" customFormat="1" ht="26.25" customHeight="1" thickBot="1" x14ac:dyDescent="0.25">
      <c r="A21" s="70" t="s">
        <v>53</v>
      </c>
      <c r="B21" s="70" t="s">
        <v>66</v>
      </c>
      <c r="C21" s="71" t="s">
        <v>67</v>
      </c>
      <c r="D21" s="72"/>
      <c r="E21" s="6">
        <v>6.5890499333317765</v>
      </c>
      <c r="F21" s="6">
        <v>5.5883620394512432</v>
      </c>
      <c r="G21" s="6">
        <v>6.0468367888892915</v>
      </c>
      <c r="H21" s="6">
        <v>0.567615745</v>
      </c>
      <c r="I21" s="6">
        <v>2.4976083970783853</v>
      </c>
      <c r="J21" s="6">
        <v>2.6355787974718958</v>
      </c>
      <c r="K21" s="6">
        <v>2.8284770288537935</v>
      </c>
      <c r="L21" s="6">
        <v>0.64884638629503588</v>
      </c>
      <c r="M21" s="6">
        <v>11.028443257895219</v>
      </c>
      <c r="N21" s="6">
        <v>0.52588915542872827</v>
      </c>
      <c r="O21" s="6">
        <v>0.202519376338375</v>
      </c>
      <c r="P21" s="6">
        <v>1.5542799591E-2</v>
      </c>
      <c r="Q21" s="6">
        <v>1.9385052985583264E-2</v>
      </c>
      <c r="R21" s="6">
        <v>0.55652514577463608</v>
      </c>
      <c r="S21" s="6">
        <v>0.12744553051857049</v>
      </c>
      <c r="T21" s="6">
        <v>2.1436303115791335</v>
      </c>
      <c r="U21" s="6">
        <v>1.0301009652610294E-2</v>
      </c>
      <c r="V21" s="6">
        <v>7.9810056297345247</v>
      </c>
      <c r="W21" s="6">
        <v>1.6684106310160407</v>
      </c>
      <c r="X21" s="6">
        <v>0.16200492814380388</v>
      </c>
      <c r="Y21" s="6">
        <v>0.26272678228757079</v>
      </c>
      <c r="Z21" s="6">
        <v>8.5317572121236113E-2</v>
      </c>
      <c r="AA21" s="6">
        <v>6.9976847916510404E-2</v>
      </c>
      <c r="AB21" s="6">
        <v>0.58002613047338414</v>
      </c>
      <c r="AC21" s="6">
        <v>7.7411999999999995E-2</v>
      </c>
      <c r="AD21" s="6">
        <v>9.2299999999999999E-4</v>
      </c>
      <c r="AE21" s="60"/>
      <c r="AF21" s="26">
        <v>13185.134770236633</v>
      </c>
      <c r="AG21" s="26">
        <v>260.04057540000002</v>
      </c>
      <c r="AH21" s="26">
        <v>56333.392855626837</v>
      </c>
      <c r="AI21" s="26">
        <v>15340.966042510794</v>
      </c>
      <c r="AJ21" s="26" t="s">
        <v>433</v>
      </c>
      <c r="AK21" s="26" t="s">
        <v>431</v>
      </c>
      <c r="AL21" s="49" t="s">
        <v>49</v>
      </c>
    </row>
    <row r="22" spans="1:38" s="2" customFormat="1" ht="26.25" customHeight="1" thickBot="1" x14ac:dyDescent="0.25">
      <c r="A22" s="70" t="s">
        <v>53</v>
      </c>
      <c r="B22" s="74" t="s">
        <v>68</v>
      </c>
      <c r="C22" s="71" t="s">
        <v>69</v>
      </c>
      <c r="D22" s="72"/>
      <c r="E22" s="6">
        <v>49.286348334086568</v>
      </c>
      <c r="F22" s="6">
        <v>1.3440027390354579</v>
      </c>
      <c r="G22" s="6">
        <v>22.851854692362146</v>
      </c>
      <c r="H22" s="6">
        <v>9.6938616000000005E-2</v>
      </c>
      <c r="I22" s="6">
        <v>0.68574091925084535</v>
      </c>
      <c r="J22" s="6">
        <v>0.95922334066060067</v>
      </c>
      <c r="K22" s="6">
        <v>1.1413288845951806</v>
      </c>
      <c r="L22" s="6">
        <v>0.18801777999796251</v>
      </c>
      <c r="M22" s="6">
        <v>49.735838032036703</v>
      </c>
      <c r="N22" s="6">
        <v>0.68332195544344387</v>
      </c>
      <c r="O22" s="6">
        <v>8.5567319305927883E-2</v>
      </c>
      <c r="P22" s="6">
        <v>0.42900924160979498</v>
      </c>
      <c r="Q22" s="6">
        <v>6.5651887412453216E-2</v>
      </c>
      <c r="R22" s="6">
        <v>0.62631774202796686</v>
      </c>
      <c r="S22" s="6">
        <v>0.4813771038241742</v>
      </c>
      <c r="T22" s="6">
        <v>0.64890976832372149</v>
      </c>
      <c r="U22" s="6">
        <v>0.39317039251352343</v>
      </c>
      <c r="V22" s="6">
        <v>2.9257835536417889</v>
      </c>
      <c r="W22" s="6">
        <v>0.83557104778056601</v>
      </c>
      <c r="X22" s="6">
        <v>2.7451373309008889E-2</v>
      </c>
      <c r="Y22" s="6">
        <v>4.7116193871263985E-2</v>
      </c>
      <c r="Z22" s="6">
        <v>1.4528234769142476E-2</v>
      </c>
      <c r="AA22" s="6">
        <v>1.128809808568749E-2</v>
      </c>
      <c r="AB22" s="6">
        <v>0.10038390003058072</v>
      </c>
      <c r="AC22" s="6">
        <v>8.5045288999999788E-2</v>
      </c>
      <c r="AD22" s="6">
        <v>4.8262235442435991E-3</v>
      </c>
      <c r="AE22" s="60"/>
      <c r="AF22" s="26">
        <v>65282.122873471948</v>
      </c>
      <c r="AG22" s="26">
        <v>1475.5100551399998</v>
      </c>
      <c r="AH22" s="26">
        <v>63174.028067162886</v>
      </c>
      <c r="AI22" s="26">
        <v>6422.9956845642346</v>
      </c>
      <c r="AJ22" s="26">
        <v>13305.391994698619</v>
      </c>
      <c r="AK22" s="26" t="s">
        <v>431</v>
      </c>
      <c r="AL22" s="49" t="s">
        <v>49</v>
      </c>
    </row>
    <row r="23" spans="1:38" s="2" customFormat="1" ht="26.25" customHeight="1" thickBot="1" x14ac:dyDescent="0.25">
      <c r="A23" s="70" t="s">
        <v>70</v>
      </c>
      <c r="B23" s="74" t="s">
        <v>393</v>
      </c>
      <c r="C23" s="71" t="s">
        <v>389</v>
      </c>
      <c r="D23" s="117"/>
      <c r="E23" s="6">
        <v>9.7515822159999992</v>
      </c>
      <c r="F23" s="6">
        <v>0.90058086199999998</v>
      </c>
      <c r="G23" s="6">
        <v>1.1772055999999999E-2</v>
      </c>
      <c r="H23" s="6">
        <v>4.7088080000000001E-3</v>
      </c>
      <c r="I23" s="6">
        <v>0.52480015300000005</v>
      </c>
      <c r="J23" s="6">
        <v>0.52480015300000005</v>
      </c>
      <c r="K23" s="6">
        <v>0.52480015300000005</v>
      </c>
      <c r="L23" s="6">
        <v>0.38238091899999999</v>
      </c>
      <c r="M23" s="6">
        <v>4.3163914229999998</v>
      </c>
      <c r="N23" s="6" t="s">
        <v>432</v>
      </c>
      <c r="O23" s="6">
        <v>5.8860309999999999E-3</v>
      </c>
      <c r="P23" s="6" t="s">
        <v>432</v>
      </c>
      <c r="Q23" s="6" t="s">
        <v>432</v>
      </c>
      <c r="R23" s="6">
        <v>2.9430153000000001E-2</v>
      </c>
      <c r="S23" s="6">
        <v>1.0006244070000001</v>
      </c>
      <c r="T23" s="6">
        <v>4.1202174000000001E-2</v>
      </c>
      <c r="U23" s="6">
        <v>5.8860309999999999E-3</v>
      </c>
      <c r="V23" s="6">
        <v>0.58860260399999997</v>
      </c>
      <c r="W23" s="6" t="s">
        <v>432</v>
      </c>
      <c r="X23" s="6">
        <v>1.765807800373359E-2</v>
      </c>
      <c r="Y23" s="6">
        <v>2.943013000622265E-2</v>
      </c>
      <c r="Z23" s="6">
        <v>2.0247929444281183E-2</v>
      </c>
      <c r="AA23" s="6">
        <v>4.6499605409831791E-3</v>
      </c>
      <c r="AB23" s="6">
        <v>7.1986097995220599E-2</v>
      </c>
      <c r="AC23" s="6" t="s">
        <v>431</v>
      </c>
      <c r="AD23" s="6" t="s">
        <v>431</v>
      </c>
      <c r="AE23" s="60"/>
      <c r="AF23" s="26">
        <v>25368.772065363923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8.158110451183461</v>
      </c>
      <c r="F24" s="6">
        <v>6.7859311506428917</v>
      </c>
      <c r="G24" s="6">
        <v>3.3807371751200002</v>
      </c>
      <c r="H24" s="6">
        <v>0.670193767</v>
      </c>
      <c r="I24" s="6">
        <v>2.7615771752469485</v>
      </c>
      <c r="J24" s="6">
        <v>2.8657130252469485</v>
      </c>
      <c r="K24" s="6">
        <v>3.0387918312469484</v>
      </c>
      <c r="L24" s="6">
        <v>0.738292780781999</v>
      </c>
      <c r="M24" s="6">
        <v>12.944591230080768</v>
      </c>
      <c r="N24" s="6">
        <v>0.55003242528600504</v>
      </c>
      <c r="O24" s="6">
        <v>0.23718508771566749</v>
      </c>
      <c r="P24" s="6">
        <v>2.0404731874999998E-2</v>
      </c>
      <c r="Q24" s="6">
        <v>1.95950661684E-2</v>
      </c>
      <c r="R24" s="6">
        <v>0.52744378662010916</v>
      </c>
      <c r="S24" s="6">
        <v>0.12798112430601091</v>
      </c>
      <c r="T24" s="6">
        <v>1.1820199990804416</v>
      </c>
      <c r="U24" s="6">
        <v>1.2722033424866001E-2</v>
      </c>
      <c r="V24" s="6">
        <v>9.3690089209660048</v>
      </c>
      <c r="W24" s="6">
        <v>1.9171845910036898</v>
      </c>
      <c r="X24" s="6">
        <v>0.1858274737769966</v>
      </c>
      <c r="Y24" s="6">
        <v>0.29928297329812531</v>
      </c>
      <c r="Z24" s="6">
        <v>9.5290132866139354E-2</v>
      </c>
      <c r="AA24" s="6">
        <v>7.7177707074192026E-2</v>
      </c>
      <c r="AB24" s="6">
        <v>0.65757828701545329</v>
      </c>
      <c r="AC24" s="6">
        <v>9.0931018656000007E-2</v>
      </c>
      <c r="AD24" s="6">
        <v>1.0670000110240001E-3</v>
      </c>
      <c r="AE24" s="60"/>
      <c r="AF24" s="26">
        <v>8005.851149547927</v>
      </c>
      <c r="AG24" s="26" t="s">
        <v>431</v>
      </c>
      <c r="AH24" s="26">
        <v>94601.616803007841</v>
      </c>
      <c r="AI24" s="26">
        <v>18113.345001848826</v>
      </c>
      <c r="AJ24" s="26" t="s">
        <v>431</v>
      </c>
      <c r="AK24" s="26" t="s">
        <v>431</v>
      </c>
      <c r="AL24" s="49" t="s">
        <v>49</v>
      </c>
    </row>
    <row r="25" spans="1:38" s="2" customFormat="1" ht="26.25" customHeight="1" thickBot="1" x14ac:dyDescent="0.25">
      <c r="A25" s="70" t="s">
        <v>73</v>
      </c>
      <c r="B25" s="74" t="s">
        <v>74</v>
      </c>
      <c r="C25" s="76" t="s">
        <v>75</v>
      </c>
      <c r="D25" s="72"/>
      <c r="E25" s="6">
        <v>5.6653794696393556</v>
      </c>
      <c r="F25" s="6">
        <v>0.49830153151692125</v>
      </c>
      <c r="G25" s="6">
        <v>0.329778652778632</v>
      </c>
      <c r="H25" s="6" t="s">
        <v>432</v>
      </c>
      <c r="I25" s="6">
        <v>3.9717451506613474E-2</v>
      </c>
      <c r="J25" s="6">
        <v>3.9717451506613474E-2</v>
      </c>
      <c r="K25" s="6">
        <v>3.9717451506613474E-2</v>
      </c>
      <c r="L25" s="6">
        <v>1.9063576590328011E-2</v>
      </c>
      <c r="M25" s="6">
        <v>3.487808391505232</v>
      </c>
      <c r="N25" s="6">
        <v>2.7284161977121659E-2</v>
      </c>
      <c r="O25" s="6">
        <v>2.035734914245064E-5</v>
      </c>
      <c r="P25" s="6">
        <v>8.9911148762519659E-4</v>
      </c>
      <c r="Q25" s="6">
        <v>3.9015273669047085E-5</v>
      </c>
      <c r="R25" s="6">
        <v>4.7486051763689701E-3</v>
      </c>
      <c r="S25" s="6">
        <v>2.8831058429412823E-3</v>
      </c>
      <c r="T25" s="6">
        <v>3.9086766164646393E-5</v>
      </c>
      <c r="U25" s="6">
        <v>3.9011699044267123E-5</v>
      </c>
      <c r="V25" s="6">
        <v>7.4629195869039813E-3</v>
      </c>
      <c r="W25" s="6" t="s">
        <v>432</v>
      </c>
      <c r="X25" s="6">
        <v>9.8893065786879249E-7</v>
      </c>
      <c r="Y25" s="6">
        <v>1.8130395338839871E-6</v>
      </c>
      <c r="Z25" s="6">
        <v>6.1808166255352834E-7</v>
      </c>
      <c r="AA25" s="6">
        <v>3.601293509606304E-3</v>
      </c>
      <c r="AB25" s="6">
        <v>3.6047135614606101E-3</v>
      </c>
      <c r="AC25" s="6" t="s">
        <v>431</v>
      </c>
      <c r="AD25" s="6" t="s">
        <v>431</v>
      </c>
      <c r="AE25" s="60"/>
      <c r="AF25" s="26">
        <v>17034.498951279718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2.0342308945501251</v>
      </c>
      <c r="F26" s="6">
        <v>0.21598095817350732</v>
      </c>
      <c r="G26" s="6">
        <v>0.13133304344434998</v>
      </c>
      <c r="H26" s="6" t="s">
        <v>432</v>
      </c>
      <c r="I26" s="6">
        <v>1.536213556900474E-2</v>
      </c>
      <c r="J26" s="6">
        <v>1.536213556900474E-2</v>
      </c>
      <c r="K26" s="6">
        <v>1.536213556900474E-2</v>
      </c>
      <c r="L26" s="6">
        <v>7.3668423564553481E-3</v>
      </c>
      <c r="M26" s="6">
        <v>1.7392437262379503</v>
      </c>
      <c r="N26" s="6">
        <v>0.23677541325241036</v>
      </c>
      <c r="O26" s="6">
        <v>8.1512728838359235E-6</v>
      </c>
      <c r="P26" s="6">
        <v>3.5997302098316706E-4</v>
      </c>
      <c r="Q26" s="6">
        <v>1.5597315910944126E-5</v>
      </c>
      <c r="R26" s="6">
        <v>1.8893900457069832E-3</v>
      </c>
      <c r="S26" s="6">
        <v>1.1473399232507166E-3</v>
      </c>
      <c r="T26" s="6">
        <v>1.6220286704737636E-5</v>
      </c>
      <c r="U26" s="6">
        <v>1.5566167371254449E-5</v>
      </c>
      <c r="V26" s="6">
        <v>2.9762368130650031E-3</v>
      </c>
      <c r="W26" s="6" t="s">
        <v>432</v>
      </c>
      <c r="X26" s="6">
        <v>1.1103261298987593E-5</v>
      </c>
      <c r="Y26" s="6">
        <v>2.0355978985919394E-5</v>
      </c>
      <c r="Z26" s="6">
        <v>6.9395383274233776E-6</v>
      </c>
      <c r="AA26" s="6">
        <v>1.5240073887688289E-3</v>
      </c>
      <c r="AB26" s="6">
        <v>1.5624061673811592E-3</v>
      </c>
      <c r="AC26" s="6" t="s">
        <v>431</v>
      </c>
      <c r="AD26" s="6" t="s">
        <v>431</v>
      </c>
      <c r="AE26" s="60"/>
      <c r="AF26" s="26">
        <v>6709.5456562525032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166.57636854200001</v>
      </c>
      <c r="F27" s="6">
        <v>9.5985190340000006</v>
      </c>
      <c r="G27" s="6">
        <v>0.237042586</v>
      </c>
      <c r="H27" s="6">
        <v>2.1916736459999999</v>
      </c>
      <c r="I27" s="6">
        <v>6.8096425399999996</v>
      </c>
      <c r="J27" s="6">
        <v>6.8096425399999996</v>
      </c>
      <c r="K27" s="6">
        <v>6.8096425399999996</v>
      </c>
      <c r="L27" s="6">
        <v>5.6506353090000001</v>
      </c>
      <c r="M27" s="6">
        <v>107.33495038700001</v>
      </c>
      <c r="N27" s="6">
        <v>7.9353999960000001</v>
      </c>
      <c r="O27" s="6">
        <v>0.19675342100000001</v>
      </c>
      <c r="P27" s="6">
        <v>0.10147798299999999</v>
      </c>
      <c r="Q27" s="6">
        <v>2.3986709999999998E-3</v>
      </c>
      <c r="R27" s="6">
        <v>0.95811836699999997</v>
      </c>
      <c r="S27" s="6">
        <v>33.425711608</v>
      </c>
      <c r="T27" s="6">
        <v>1.37720018</v>
      </c>
      <c r="U27" s="6">
        <v>0.19656143700000001</v>
      </c>
      <c r="V27" s="6">
        <v>19.646033245999998</v>
      </c>
      <c r="W27" s="6">
        <v>10.3635873789</v>
      </c>
      <c r="X27" s="6">
        <v>0.44057042932700002</v>
      </c>
      <c r="Y27" s="6">
        <v>0.49410476921820001</v>
      </c>
      <c r="Z27" s="6">
        <v>0.38616745340589997</v>
      </c>
      <c r="AA27" s="6">
        <v>0.41554053585930001</v>
      </c>
      <c r="AB27" s="6">
        <v>1.7363831878128</v>
      </c>
      <c r="AC27" s="6" t="s">
        <v>431</v>
      </c>
      <c r="AD27" s="6">
        <v>2.0731069999999998</v>
      </c>
      <c r="AE27" s="60"/>
      <c r="AF27" s="26">
        <v>689343.56034950446</v>
      </c>
      <c r="AG27" s="26" t="s">
        <v>433</v>
      </c>
      <c r="AH27" s="26">
        <v>448.11419741313142</v>
      </c>
      <c r="AI27" s="26">
        <v>28727.185352596192</v>
      </c>
      <c r="AJ27" s="26">
        <v>996.52206378780147</v>
      </c>
      <c r="AK27" s="26" t="s">
        <v>431</v>
      </c>
      <c r="AL27" s="49" t="s">
        <v>49</v>
      </c>
    </row>
    <row r="28" spans="1:38" s="2" customFormat="1" ht="26.25" customHeight="1" thickBot="1" x14ac:dyDescent="0.25">
      <c r="A28" s="70" t="s">
        <v>78</v>
      </c>
      <c r="B28" s="70" t="s">
        <v>81</v>
      </c>
      <c r="C28" s="71" t="s">
        <v>82</v>
      </c>
      <c r="D28" s="72"/>
      <c r="E28" s="6">
        <v>24.392337538</v>
      </c>
      <c r="F28" s="6">
        <v>1.503291699</v>
      </c>
      <c r="G28" s="6">
        <v>2.861559E-2</v>
      </c>
      <c r="H28" s="6">
        <v>3.6675733000000002E-2</v>
      </c>
      <c r="I28" s="6">
        <v>1.31176717</v>
      </c>
      <c r="J28" s="6">
        <v>1.31176717</v>
      </c>
      <c r="K28" s="6">
        <v>1.31176717</v>
      </c>
      <c r="L28" s="6">
        <v>1.0559774040000001</v>
      </c>
      <c r="M28" s="6">
        <v>16.751108178999999</v>
      </c>
      <c r="N28" s="6">
        <v>1.128324879</v>
      </c>
      <c r="O28" s="6">
        <v>1.4651446E-2</v>
      </c>
      <c r="P28" s="6">
        <v>1.0278931E-2</v>
      </c>
      <c r="Q28" s="6">
        <v>1.9793999999999999E-4</v>
      </c>
      <c r="R28" s="6">
        <v>7.7526973999999998E-2</v>
      </c>
      <c r="S28" s="6">
        <v>2.4935147880000001</v>
      </c>
      <c r="T28" s="6">
        <v>0.102207177</v>
      </c>
      <c r="U28" s="6">
        <v>1.4682166999999999E-2</v>
      </c>
      <c r="V28" s="6">
        <v>1.471602485</v>
      </c>
      <c r="W28" s="6">
        <v>1.0190268789000001</v>
      </c>
      <c r="X28" s="6">
        <v>3.7472293786500001E-2</v>
      </c>
      <c r="Y28" s="6">
        <v>4.2084797895100001E-2</v>
      </c>
      <c r="Z28" s="6">
        <v>3.2916434396799997E-2</v>
      </c>
      <c r="AA28" s="6">
        <v>3.5046671135900001E-2</v>
      </c>
      <c r="AB28" s="6">
        <v>0.147520197214</v>
      </c>
      <c r="AC28" s="6" t="s">
        <v>431</v>
      </c>
      <c r="AD28" s="6">
        <v>0.211061</v>
      </c>
      <c r="AE28" s="60"/>
      <c r="AF28" s="26">
        <v>78522.842062776894</v>
      </c>
      <c r="AG28" s="26" t="s">
        <v>433</v>
      </c>
      <c r="AH28" s="26" t="s">
        <v>433</v>
      </c>
      <c r="AI28" s="26">
        <v>3517.8525588220073</v>
      </c>
      <c r="AJ28" s="26">
        <v>141.70635840929296</v>
      </c>
      <c r="AK28" s="26" t="s">
        <v>431</v>
      </c>
      <c r="AL28" s="49" t="s">
        <v>49</v>
      </c>
    </row>
    <row r="29" spans="1:38" s="2" customFormat="1" ht="26.25" customHeight="1" thickBot="1" x14ac:dyDescent="0.25">
      <c r="A29" s="70" t="s">
        <v>78</v>
      </c>
      <c r="B29" s="70" t="s">
        <v>83</v>
      </c>
      <c r="C29" s="71" t="s">
        <v>84</v>
      </c>
      <c r="D29" s="72"/>
      <c r="E29" s="6">
        <v>107.812251774</v>
      </c>
      <c r="F29" s="6">
        <v>2.4979821539999998</v>
      </c>
      <c r="G29" s="6">
        <v>8.9146135000000001E-2</v>
      </c>
      <c r="H29" s="6">
        <v>0.175357291</v>
      </c>
      <c r="I29" s="6">
        <v>1.7005397689999999</v>
      </c>
      <c r="J29" s="6">
        <v>1.7005397689999999</v>
      </c>
      <c r="K29" s="6">
        <v>1.7005397689999999</v>
      </c>
      <c r="L29" s="6">
        <v>1.161889908</v>
      </c>
      <c r="M29" s="6">
        <v>28.900287021</v>
      </c>
      <c r="N29" s="6">
        <v>3.5534625740000001</v>
      </c>
      <c r="O29" s="6">
        <v>2.7508544999999999E-2</v>
      </c>
      <c r="P29" s="6">
        <v>3.1576372999999998E-2</v>
      </c>
      <c r="Q29" s="6">
        <v>5.9594300000000004E-4</v>
      </c>
      <c r="R29" s="6">
        <v>0.16520257699999999</v>
      </c>
      <c r="S29" s="6">
        <v>4.6764468959999999</v>
      </c>
      <c r="T29" s="6">
        <v>0.19148844100000001</v>
      </c>
      <c r="U29" s="6">
        <v>2.7686973E-2</v>
      </c>
      <c r="V29" s="6">
        <v>2.7936849100000001</v>
      </c>
      <c r="W29" s="6">
        <v>1.0602235869000001</v>
      </c>
      <c r="X29" s="6">
        <v>2.6298675201400001E-2</v>
      </c>
      <c r="Y29" s="6">
        <v>0.159253088716</v>
      </c>
      <c r="Z29" s="6">
        <v>0.1779543688586</v>
      </c>
      <c r="AA29" s="6">
        <v>4.09090503125E-2</v>
      </c>
      <c r="AB29" s="6">
        <v>0.40441518308809998</v>
      </c>
      <c r="AC29" s="6" t="s">
        <v>431</v>
      </c>
      <c r="AD29" s="6">
        <v>0.211339</v>
      </c>
      <c r="AE29" s="60"/>
      <c r="AF29" s="26">
        <v>243618.82942451414</v>
      </c>
      <c r="AG29" s="26" t="s">
        <v>433</v>
      </c>
      <c r="AH29" s="26">
        <v>4100.8758538544989</v>
      </c>
      <c r="AI29" s="26">
        <v>10970.452937679645</v>
      </c>
      <c r="AJ29" s="26">
        <v>446.2965048715248</v>
      </c>
      <c r="AK29" s="26" t="s">
        <v>431</v>
      </c>
      <c r="AL29" s="49" t="s">
        <v>49</v>
      </c>
    </row>
    <row r="30" spans="1:38" s="2" customFormat="1" ht="26.25" customHeight="1" thickBot="1" x14ac:dyDescent="0.25">
      <c r="A30" s="70" t="s">
        <v>78</v>
      </c>
      <c r="B30" s="70" t="s">
        <v>85</v>
      </c>
      <c r="C30" s="71" t="s">
        <v>86</v>
      </c>
      <c r="D30" s="72"/>
      <c r="E30" s="6">
        <v>2.840954972</v>
      </c>
      <c r="F30" s="6">
        <v>9.3758653330000001</v>
      </c>
      <c r="G30" s="6">
        <v>5.9089370000000004E-3</v>
      </c>
      <c r="H30" s="6">
        <v>3.1822801999999997E-2</v>
      </c>
      <c r="I30" s="6">
        <v>0.167943117</v>
      </c>
      <c r="J30" s="6">
        <v>0.167943117</v>
      </c>
      <c r="K30" s="6">
        <v>0.167943117</v>
      </c>
      <c r="L30" s="6">
        <v>3.1966891999999997E-2</v>
      </c>
      <c r="M30" s="6">
        <v>94.93595929</v>
      </c>
      <c r="N30" s="6">
        <v>7.9377999999999998E-5</v>
      </c>
      <c r="O30" s="6">
        <v>1.1013937999999999E-2</v>
      </c>
      <c r="P30" s="6">
        <v>4.8172639999999999E-3</v>
      </c>
      <c r="Q30" s="6">
        <v>1.6611299999999999E-4</v>
      </c>
      <c r="R30" s="6">
        <v>4.9396623000000001E-2</v>
      </c>
      <c r="S30" s="6">
        <v>1.86273259</v>
      </c>
      <c r="T30" s="6">
        <v>7.7524280000000001E-2</v>
      </c>
      <c r="U30" s="6">
        <v>1.0966119999999999E-2</v>
      </c>
      <c r="V30" s="6">
        <v>1.094725387</v>
      </c>
      <c r="W30" s="6">
        <v>0.2427098037</v>
      </c>
      <c r="X30" s="6">
        <v>5.8833942850000003E-3</v>
      </c>
      <c r="Y30" s="6">
        <v>7.7207867281999997E-3</v>
      </c>
      <c r="Z30" s="6">
        <v>4.4885604034E-3</v>
      </c>
      <c r="AA30" s="6">
        <v>8.6126686395000002E-3</v>
      </c>
      <c r="AB30" s="6">
        <v>2.6705410056300002E-2</v>
      </c>
      <c r="AC30" s="6" t="s">
        <v>431</v>
      </c>
      <c r="AD30" s="6">
        <v>0.130221</v>
      </c>
      <c r="AE30" s="60"/>
      <c r="AF30" s="26">
        <v>22282.49326881762</v>
      </c>
      <c r="AG30" s="26" t="s">
        <v>433</v>
      </c>
      <c r="AH30" s="26" t="s">
        <v>433</v>
      </c>
      <c r="AI30" s="26">
        <v>658.16350976867545</v>
      </c>
      <c r="AJ30" s="26" t="s">
        <v>433</v>
      </c>
      <c r="AK30" s="26" t="s">
        <v>431</v>
      </c>
      <c r="AL30" s="49" t="s">
        <v>49</v>
      </c>
    </row>
    <row r="31" spans="1:38" s="2" customFormat="1" ht="26.25" customHeight="1" thickBot="1" x14ac:dyDescent="0.25">
      <c r="A31" s="70" t="s">
        <v>78</v>
      </c>
      <c r="B31" s="70" t="s">
        <v>87</v>
      </c>
      <c r="C31" s="71" t="s">
        <v>88</v>
      </c>
      <c r="D31" s="72"/>
      <c r="E31" s="6" t="s">
        <v>431</v>
      </c>
      <c r="F31" s="6">
        <v>3.2584151650000002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171818.24446538466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3.2946652649999999</v>
      </c>
      <c r="J32" s="6">
        <v>5.9061065519999998</v>
      </c>
      <c r="K32" s="6">
        <v>8.0470495149999994</v>
      </c>
      <c r="L32" s="6">
        <v>0.363701671</v>
      </c>
      <c r="M32" s="6" t="s">
        <v>431</v>
      </c>
      <c r="N32" s="6">
        <v>7.102264044</v>
      </c>
      <c r="O32" s="6">
        <v>3.5065405000000001E-2</v>
      </c>
      <c r="P32" s="6" t="s">
        <v>432</v>
      </c>
      <c r="Q32" s="6">
        <v>8.2987345000000004E-2</v>
      </c>
      <c r="R32" s="6">
        <v>2.6086097910000001</v>
      </c>
      <c r="S32" s="6">
        <v>56.923027836999999</v>
      </c>
      <c r="T32" s="6">
        <v>0.427174995</v>
      </c>
      <c r="U32" s="6">
        <v>6.5893304E-2</v>
      </c>
      <c r="V32" s="6">
        <v>25.866494137</v>
      </c>
      <c r="W32" s="6" t="s">
        <v>431</v>
      </c>
      <c r="X32" s="6">
        <v>9.3534697281000001E-3</v>
      </c>
      <c r="Y32" s="6">
        <v>4.6462164910000001E-4</v>
      </c>
      <c r="Z32" s="6">
        <v>6.8587005309999997E-4</v>
      </c>
      <c r="AA32" s="6" t="s">
        <v>432</v>
      </c>
      <c r="AB32" s="6">
        <v>1.0503961430599999E-2</v>
      </c>
      <c r="AC32" s="6" t="s">
        <v>431</v>
      </c>
      <c r="AD32" s="6" t="s">
        <v>431</v>
      </c>
      <c r="AE32" s="60"/>
      <c r="AF32" s="26" t="s">
        <v>433</v>
      </c>
      <c r="AG32" s="26" t="s">
        <v>433</v>
      </c>
      <c r="AH32" s="26" t="s">
        <v>433</v>
      </c>
      <c r="AI32" s="26" t="s">
        <v>433</v>
      </c>
      <c r="AJ32" s="26" t="s">
        <v>433</v>
      </c>
      <c r="AK32" s="26">
        <v>365290878.63303137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1.9199547079999999</v>
      </c>
      <c r="J33" s="6">
        <v>3.5554716750000002</v>
      </c>
      <c r="K33" s="6">
        <v>7.1109433539999998</v>
      </c>
      <c r="L33" s="6">
        <v>7.5375997E-2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365290878.63303137</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3.5466724495E-3</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20.877515843000001</v>
      </c>
      <c r="F36" s="6">
        <v>1.0312384080000001</v>
      </c>
      <c r="G36" s="6">
        <v>4.803613092</v>
      </c>
      <c r="H36" s="6">
        <v>2.614314E-3</v>
      </c>
      <c r="I36" s="6">
        <v>0.90384130600000001</v>
      </c>
      <c r="J36" s="6">
        <v>1.016173607</v>
      </c>
      <c r="K36" s="6">
        <v>1.016173607</v>
      </c>
      <c r="L36" s="6">
        <v>0.14930315199999999</v>
      </c>
      <c r="M36" s="6">
        <v>2.7637057409999999</v>
      </c>
      <c r="N36" s="6">
        <v>5.5795633999999997E-2</v>
      </c>
      <c r="O36" s="6">
        <v>5.1835379999999997E-3</v>
      </c>
      <c r="P36" s="6">
        <v>9.7553940000000006E-3</v>
      </c>
      <c r="Q36" s="6">
        <v>8.1584179000000007E-2</v>
      </c>
      <c r="R36" s="6">
        <v>0.115743896</v>
      </c>
      <c r="S36" s="6">
        <v>7.4694749000000005E-2</v>
      </c>
      <c r="T36" s="6">
        <v>4.864782076</v>
      </c>
      <c r="U36" s="6">
        <v>8.0811570000000003E-3</v>
      </c>
      <c r="V36" s="6">
        <v>0.44816849600000003</v>
      </c>
      <c r="W36" s="6">
        <v>9.7811098042128494E-2</v>
      </c>
      <c r="X36" s="6">
        <v>1.181590238992577E-3</v>
      </c>
      <c r="Y36" s="6">
        <v>6.6323557641908499E-3</v>
      </c>
      <c r="Z36" s="6">
        <v>5.1835466257349203E-3</v>
      </c>
      <c r="AA36" s="6">
        <v>1.532521059492643E-3</v>
      </c>
      <c r="AB36" s="6">
        <v>1.4530013688410989E-2</v>
      </c>
      <c r="AC36" s="6">
        <v>3.857E-2</v>
      </c>
      <c r="AD36" s="6">
        <v>9.1267000000000001E-2</v>
      </c>
      <c r="AE36" s="60"/>
      <c r="AF36" s="26">
        <v>15720.028194173905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11.703726494100895</v>
      </c>
      <c r="F39" s="6">
        <v>1.6291683877837644</v>
      </c>
      <c r="G39" s="6">
        <v>6.9844980909981684</v>
      </c>
      <c r="H39" s="6" t="s">
        <v>432</v>
      </c>
      <c r="I39" s="6">
        <v>1.7334732037804321</v>
      </c>
      <c r="J39" s="6">
        <v>2.1424895947804319</v>
      </c>
      <c r="K39" s="6">
        <v>2.560533423780432</v>
      </c>
      <c r="L39" s="6">
        <v>0.15207232921570282</v>
      </c>
      <c r="M39" s="6">
        <v>8.2584777851767495</v>
      </c>
      <c r="N39" s="6">
        <v>0.64326953899999995</v>
      </c>
      <c r="O39" s="6">
        <v>6.0364002E-2</v>
      </c>
      <c r="P39" s="6">
        <v>3.5584041860608248E-2</v>
      </c>
      <c r="Q39" s="6">
        <v>6.5096503999999999E-2</v>
      </c>
      <c r="R39" s="6">
        <v>0.897455051</v>
      </c>
      <c r="S39" s="6">
        <v>0.15544185499999999</v>
      </c>
      <c r="T39" s="6">
        <v>7.9386997060000004</v>
      </c>
      <c r="U39" s="6">
        <v>1.1276108999999999E-2</v>
      </c>
      <c r="V39" s="6">
        <v>2.2855632259999998</v>
      </c>
      <c r="W39" s="6">
        <v>0.98665722700376668</v>
      </c>
      <c r="X39" s="6">
        <v>9.5229795112810559E-2</v>
      </c>
      <c r="Y39" s="6">
        <v>0.16257072709111894</v>
      </c>
      <c r="Z39" s="6">
        <v>7.1240006431331881E-2</v>
      </c>
      <c r="AA39" s="6">
        <v>6.3142587145045753E-2</v>
      </c>
      <c r="AB39" s="6">
        <v>0.39218311578030712</v>
      </c>
      <c r="AC39" s="6">
        <v>2.76892397956503E-2</v>
      </c>
      <c r="AD39" s="6">
        <v>0.25436599999999998</v>
      </c>
      <c r="AE39" s="60"/>
      <c r="AF39" s="26">
        <v>47461.512570677878</v>
      </c>
      <c r="AG39" s="26">
        <v>1508.4382012053779</v>
      </c>
      <c r="AH39" s="26">
        <v>150863.77448873839</v>
      </c>
      <c r="AI39" s="26">
        <v>6290.1216253961547</v>
      </c>
      <c r="AJ39" s="26" t="s">
        <v>433</v>
      </c>
      <c r="AK39" s="26" t="s">
        <v>431</v>
      </c>
      <c r="AL39" s="49" t="s">
        <v>49</v>
      </c>
    </row>
    <row r="40" spans="1:38" s="2" customFormat="1" ht="26.25" customHeight="1" thickBot="1" x14ac:dyDescent="0.25">
      <c r="A40" s="70" t="s">
        <v>70</v>
      </c>
      <c r="B40" s="70" t="s">
        <v>105</v>
      </c>
      <c r="C40" s="71" t="s">
        <v>391</v>
      </c>
      <c r="D40" s="72"/>
      <c r="E40" s="6">
        <v>3.6923417E-2</v>
      </c>
      <c r="F40" s="6">
        <v>3.0351847109999999</v>
      </c>
      <c r="G40" s="6">
        <v>2.6707710999999999E-2</v>
      </c>
      <c r="H40" s="6">
        <v>4.0061999999999997E-5</v>
      </c>
      <c r="I40" s="6">
        <v>5.0237204000000001E-2</v>
      </c>
      <c r="J40" s="6">
        <v>5.0237204000000001E-2</v>
      </c>
      <c r="K40" s="6">
        <v>5.0237204000000001E-2</v>
      </c>
      <c r="L40" s="6">
        <v>2.5105219999999998E-3</v>
      </c>
      <c r="M40" s="6">
        <v>8.2899806910000002</v>
      </c>
      <c r="N40" s="6">
        <v>6.6769279000000001E-2</v>
      </c>
      <c r="O40" s="6">
        <v>1.3354E-4</v>
      </c>
      <c r="P40" s="6" t="s">
        <v>432</v>
      </c>
      <c r="Q40" s="6" t="s">
        <v>432</v>
      </c>
      <c r="R40" s="6">
        <v>6.6769400000000003E-4</v>
      </c>
      <c r="S40" s="6">
        <v>2.2701553999999999E-2</v>
      </c>
      <c r="T40" s="6">
        <v>9.3477199999999995E-4</v>
      </c>
      <c r="U40" s="6">
        <v>1.3354E-4</v>
      </c>
      <c r="V40" s="6">
        <v>1.3353857E-2</v>
      </c>
      <c r="W40" s="6" t="s">
        <v>432</v>
      </c>
      <c r="X40" s="6">
        <v>5.3415426349887995E-4</v>
      </c>
      <c r="Y40" s="6">
        <v>5.3415426349887995E-4</v>
      </c>
      <c r="Z40" s="6">
        <v>4.5937266660903679E-4</v>
      </c>
      <c r="AA40" s="6">
        <v>1.0549546704102879E-4</v>
      </c>
      <c r="AB40" s="6">
        <v>1.6331766606478256E-3</v>
      </c>
      <c r="AC40" s="6" t="s">
        <v>431</v>
      </c>
      <c r="AD40" s="6" t="s">
        <v>431</v>
      </c>
      <c r="AE40" s="60"/>
      <c r="AF40" s="26">
        <v>562.33090089844598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19.639006823999999</v>
      </c>
      <c r="F41" s="6">
        <v>25.896214497999999</v>
      </c>
      <c r="G41" s="6">
        <v>9.7297615190000002</v>
      </c>
      <c r="H41" s="6">
        <v>5.28522245</v>
      </c>
      <c r="I41" s="6">
        <v>34.567082331999998</v>
      </c>
      <c r="J41" s="6">
        <v>35.368874470999998</v>
      </c>
      <c r="K41" s="6">
        <v>36.937187696999999</v>
      </c>
      <c r="L41" s="6">
        <v>5.4448700609999996</v>
      </c>
      <c r="M41" s="6">
        <v>306.754627626</v>
      </c>
      <c r="N41" s="6">
        <v>2.804482004</v>
      </c>
      <c r="O41" s="6">
        <v>0.99606265299999996</v>
      </c>
      <c r="P41" s="6">
        <v>9.2188336999999995E-2</v>
      </c>
      <c r="Q41" s="6">
        <v>5.6008971999999997E-2</v>
      </c>
      <c r="R41" s="6">
        <v>1.8127194390000001</v>
      </c>
      <c r="S41" s="6">
        <v>0.57714911899999999</v>
      </c>
      <c r="T41" s="6">
        <v>0.22776190399999999</v>
      </c>
      <c r="U41" s="6">
        <v>4.7654887E-2</v>
      </c>
      <c r="V41" s="6">
        <v>39.943813695000003</v>
      </c>
      <c r="W41" s="6">
        <v>41.652663915050333</v>
      </c>
      <c r="X41" s="6">
        <v>9.6253912982111505</v>
      </c>
      <c r="Y41" s="6">
        <v>8.8713925801900029</v>
      </c>
      <c r="Z41" s="6">
        <v>3.3757192862146135</v>
      </c>
      <c r="AA41" s="6">
        <v>5.3867486976959329</v>
      </c>
      <c r="AB41" s="6">
        <v>27.2592518623117</v>
      </c>
      <c r="AC41" s="6">
        <v>0.38102999999999998</v>
      </c>
      <c r="AD41" s="6">
        <v>0.64901299999999995</v>
      </c>
      <c r="AE41" s="60"/>
      <c r="AF41" s="26">
        <v>111180.26250524561</v>
      </c>
      <c r="AG41" s="26">
        <v>3792.5</v>
      </c>
      <c r="AH41" s="26">
        <v>145272.05730485287</v>
      </c>
      <c r="AI41" s="26">
        <v>75736.110962394756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19.005672073</v>
      </c>
      <c r="F43" s="6">
        <v>1.4104267479999999</v>
      </c>
      <c r="G43" s="6">
        <v>1.0072016960000001</v>
      </c>
      <c r="H43" s="6" t="s">
        <v>432</v>
      </c>
      <c r="I43" s="6">
        <v>0.86140583299999995</v>
      </c>
      <c r="J43" s="6">
        <v>0.86907168899999998</v>
      </c>
      <c r="K43" s="6">
        <v>0.88339226699999995</v>
      </c>
      <c r="L43" s="6">
        <v>0.52861651600000004</v>
      </c>
      <c r="M43" s="6">
        <v>3.8911373619999998</v>
      </c>
      <c r="N43" s="6">
        <v>7.7169821999999999E-2</v>
      </c>
      <c r="O43" s="6">
        <v>3.4872788000000002E-2</v>
      </c>
      <c r="P43" s="6">
        <v>4.238431E-3</v>
      </c>
      <c r="Q43" s="6">
        <v>2.594009E-3</v>
      </c>
      <c r="R43" s="6">
        <v>6.5205610999999997E-2</v>
      </c>
      <c r="S43" s="6">
        <v>2.1898734999999999E-2</v>
      </c>
      <c r="T43" s="6">
        <v>5.2364699000000001E-2</v>
      </c>
      <c r="U43" s="6">
        <v>6.1384899999999999E-3</v>
      </c>
      <c r="V43" s="6">
        <v>2.5040635340000001</v>
      </c>
      <c r="W43" s="6">
        <v>0.29080107299972391</v>
      </c>
      <c r="X43" s="6">
        <v>2.6893945109272357E-2</v>
      </c>
      <c r="Y43" s="6">
        <v>4.3362567820284109E-2</v>
      </c>
      <c r="Z43" s="6">
        <v>1.358234679102858E-2</v>
      </c>
      <c r="AA43" s="6">
        <v>1.0916482902043705E-2</v>
      </c>
      <c r="AB43" s="6">
        <v>9.4755342622628747E-2</v>
      </c>
      <c r="AC43" s="6">
        <v>1.7779E-2</v>
      </c>
      <c r="AD43" s="6">
        <v>3.9899999999999998E-2</v>
      </c>
      <c r="AE43" s="60"/>
      <c r="AF43" s="26">
        <v>21933.974415096756</v>
      </c>
      <c r="AG43" s="26" t="s">
        <v>433</v>
      </c>
      <c r="AH43" s="26">
        <v>3509.4290813451062</v>
      </c>
      <c r="AI43" s="26">
        <v>2730.5675780238521</v>
      </c>
      <c r="AJ43" s="26" t="s">
        <v>433</v>
      </c>
      <c r="AK43" s="26" t="s">
        <v>431</v>
      </c>
      <c r="AL43" s="49" t="s">
        <v>49</v>
      </c>
    </row>
    <row r="44" spans="1:38" s="2" customFormat="1" ht="26.25" customHeight="1" thickBot="1" x14ac:dyDescent="0.25">
      <c r="A44" s="70" t="s">
        <v>70</v>
      </c>
      <c r="B44" s="70" t="s">
        <v>111</v>
      </c>
      <c r="C44" s="71" t="s">
        <v>112</v>
      </c>
      <c r="D44" s="72"/>
      <c r="E44" s="6">
        <v>46.249028709000001</v>
      </c>
      <c r="F44" s="6">
        <v>4.8668908609999999</v>
      </c>
      <c r="G44" s="6">
        <v>6.1796842999999997E-2</v>
      </c>
      <c r="H44" s="6">
        <v>2.0282224000000001E-2</v>
      </c>
      <c r="I44" s="6">
        <v>1.9737643650000001</v>
      </c>
      <c r="J44" s="6">
        <v>1.9737643650000001</v>
      </c>
      <c r="K44" s="6">
        <v>1.9737643650000001</v>
      </c>
      <c r="L44" s="6">
        <v>1.227071059</v>
      </c>
      <c r="M44" s="6">
        <v>23.589441565000001</v>
      </c>
      <c r="N44" s="6" t="s">
        <v>432</v>
      </c>
      <c r="O44" s="6">
        <v>2.5519376E-2</v>
      </c>
      <c r="P44" s="6" t="s">
        <v>432</v>
      </c>
      <c r="Q44" s="6" t="s">
        <v>432</v>
      </c>
      <c r="R44" s="6">
        <v>0.12759685500000001</v>
      </c>
      <c r="S44" s="6">
        <v>4.3382927379999998</v>
      </c>
      <c r="T44" s="6">
        <v>0.17863557699999999</v>
      </c>
      <c r="U44" s="6">
        <v>2.5519376E-2</v>
      </c>
      <c r="V44" s="6">
        <v>2.5519369049999998</v>
      </c>
      <c r="W44" s="6" t="s">
        <v>432</v>
      </c>
      <c r="X44" s="6">
        <v>7.661244103616982E-2</v>
      </c>
      <c r="Y44" s="6">
        <v>0.12754251139798803</v>
      </c>
      <c r="Z44" s="6">
        <v>8.7786629546687867E-2</v>
      </c>
      <c r="AA44" s="6">
        <v>2.0160301552873086E-2</v>
      </c>
      <c r="AB44" s="6">
        <v>0.31210188353371882</v>
      </c>
      <c r="AC44" s="6" t="s">
        <v>431</v>
      </c>
      <c r="AD44" s="6" t="s">
        <v>431</v>
      </c>
      <c r="AE44" s="60"/>
      <c r="AF44" s="26">
        <v>109983.10157043983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29.197885023000001</v>
      </c>
      <c r="F45" s="6">
        <v>1.364216146</v>
      </c>
      <c r="G45" s="6">
        <v>0.974440105</v>
      </c>
      <c r="H45" s="6">
        <v>3.4105369999999999E-3</v>
      </c>
      <c r="I45" s="6">
        <v>0.63338606900000005</v>
      </c>
      <c r="J45" s="6">
        <v>0.73083008299999996</v>
      </c>
      <c r="K45" s="6">
        <v>0.73083008299999996</v>
      </c>
      <c r="L45" s="6">
        <v>0.196349682</v>
      </c>
      <c r="M45" s="6">
        <v>3.6054283859999998</v>
      </c>
      <c r="N45" s="6">
        <v>6.3338606000000006E-2</v>
      </c>
      <c r="O45" s="6">
        <v>4.8721980000000003E-3</v>
      </c>
      <c r="P45" s="6">
        <v>1.4616604E-2</v>
      </c>
      <c r="Q45" s="6">
        <v>1.9488795999999999E-2</v>
      </c>
      <c r="R45" s="6">
        <v>2.4361000000000001E-2</v>
      </c>
      <c r="S45" s="6">
        <v>9.7444010999999997E-2</v>
      </c>
      <c r="T45" s="6">
        <v>0.48722005699999998</v>
      </c>
      <c r="U45" s="6">
        <v>4.8721980000000003E-3</v>
      </c>
      <c r="V45" s="6">
        <v>0.58466406100000001</v>
      </c>
      <c r="W45" s="6">
        <v>6.3338606838236333E-2</v>
      </c>
      <c r="X45" s="6">
        <v>9.7444010520363598E-4</v>
      </c>
      <c r="Y45" s="6">
        <v>4.8722005260181797E-3</v>
      </c>
      <c r="Z45" s="6">
        <v>4.8722005260181797E-3</v>
      </c>
      <c r="AA45" s="6">
        <v>4.8722005260181799E-4</v>
      </c>
      <c r="AB45" s="6">
        <v>1.1206061209841814E-2</v>
      </c>
      <c r="AC45" s="6">
        <v>3.8979E-2</v>
      </c>
      <c r="AD45" s="6">
        <v>1.8515E-2</v>
      </c>
      <c r="AE45" s="60"/>
      <c r="AF45" s="26">
        <v>20999.184267138357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2.205935878</v>
      </c>
      <c r="F47" s="6">
        <v>6.7423248000000005E-2</v>
      </c>
      <c r="G47" s="6">
        <v>0.113404835</v>
      </c>
      <c r="H47" s="6">
        <v>9.3316199999999997E-4</v>
      </c>
      <c r="I47" s="6">
        <v>3.4954342999999999E-2</v>
      </c>
      <c r="J47" s="6">
        <v>3.9214339000000001E-2</v>
      </c>
      <c r="K47" s="6">
        <v>4.3058829999999999E-2</v>
      </c>
      <c r="L47" s="6">
        <v>1.4419141E-2</v>
      </c>
      <c r="M47" s="6">
        <v>0.70206325400000003</v>
      </c>
      <c r="N47" s="6">
        <v>9.5062168000000002E-2</v>
      </c>
      <c r="O47" s="6">
        <v>3.2998199999999999E-4</v>
      </c>
      <c r="P47" s="6">
        <v>7.1094500000000004E-4</v>
      </c>
      <c r="Q47" s="6">
        <v>6.3032699999999997E-4</v>
      </c>
      <c r="R47" s="6">
        <v>4.2854039999999996E-3</v>
      </c>
      <c r="S47" s="6">
        <v>6.8630473999999997E-2</v>
      </c>
      <c r="T47" s="6">
        <v>1.5538860999999999E-2</v>
      </c>
      <c r="U47" s="6">
        <v>3.5480100000000002E-4</v>
      </c>
      <c r="V47" s="6">
        <v>5.1950411000000002E-2</v>
      </c>
      <c r="W47" s="6">
        <v>1.0971839582144E-2</v>
      </c>
      <c r="X47" s="6">
        <v>4.0838112903322945E-4</v>
      </c>
      <c r="Y47" s="6">
        <v>6.5920822036665396E-4</v>
      </c>
      <c r="Z47" s="6">
        <v>5.8592173673526838E-4</v>
      </c>
      <c r="AA47" s="6">
        <v>7.2076442037777282E-3</v>
      </c>
      <c r="AB47" s="6">
        <v>8.8611552900128808E-3</v>
      </c>
      <c r="AC47" s="6">
        <v>1.1299999999999999E-3</v>
      </c>
      <c r="AD47" s="6">
        <v>2.3739999999999998E-3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431</v>
      </c>
      <c r="X49" s="6">
        <v>0.71211498987999999</v>
      </c>
      <c r="Y49" s="6" t="s">
        <v>432</v>
      </c>
      <c r="Z49" s="6" t="s">
        <v>432</v>
      </c>
      <c r="AA49" s="6" t="s">
        <v>432</v>
      </c>
      <c r="AB49" s="6">
        <v>0.71211498987999999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0.55875160553796999</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3.4518562749999999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4.2941880000000001</v>
      </c>
      <c r="AL53" s="49" t="s">
        <v>135</v>
      </c>
    </row>
    <row r="54" spans="1:38" s="2" customFormat="1" ht="37.5" customHeight="1" thickBot="1" x14ac:dyDescent="0.25">
      <c r="A54" s="70" t="s">
        <v>119</v>
      </c>
      <c r="B54" s="74" t="s">
        <v>136</v>
      </c>
      <c r="C54" s="76" t="s">
        <v>137</v>
      </c>
      <c r="D54" s="73"/>
      <c r="E54" s="6" t="s">
        <v>431</v>
      </c>
      <c r="F54" s="6">
        <v>1.4439481501115368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8.5214705082339408E-3</v>
      </c>
      <c r="AL54" s="49" t="s">
        <v>419</v>
      </c>
    </row>
    <row r="55" spans="1:38" s="2" customFormat="1" ht="26.25" customHeight="1" thickBot="1" x14ac:dyDescent="0.25">
      <c r="A55" s="70" t="s">
        <v>119</v>
      </c>
      <c r="B55" s="74" t="s">
        <v>138</v>
      </c>
      <c r="C55" s="76" t="s">
        <v>139</v>
      </c>
      <c r="D55" s="73"/>
      <c r="E55" s="6">
        <v>3.3345961066201273</v>
      </c>
      <c r="F55" s="6">
        <v>0.48562037613096809</v>
      </c>
      <c r="G55" s="6">
        <v>5.4820807900424509</v>
      </c>
      <c r="H55" s="6" t="s">
        <v>432</v>
      </c>
      <c r="I55" s="6">
        <v>1.8854678425286923E-2</v>
      </c>
      <c r="J55" s="6">
        <v>1.8854678425286923E-2</v>
      </c>
      <c r="K55" s="6">
        <v>1.8854678425286923E-2</v>
      </c>
      <c r="L55" s="6">
        <v>4.7136696063217312E-4</v>
      </c>
      <c r="M55" s="6">
        <v>0.86853204733055633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4024.4829641022666</v>
      </c>
      <c r="AG55" s="26" t="s">
        <v>431</v>
      </c>
      <c r="AH55" s="26">
        <v>123.03756372141066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0.70632350867799998</v>
      </c>
      <c r="J59" s="6">
        <v>0.80539722362800004</v>
      </c>
      <c r="K59" s="6">
        <v>0.91548227426200002</v>
      </c>
      <c r="L59" s="6">
        <v>1.209616794786E-3</v>
      </c>
      <c r="M59" s="6" t="s">
        <v>432</v>
      </c>
      <c r="N59" s="6">
        <v>7.7527012870528003</v>
      </c>
      <c r="O59" s="6">
        <v>0.37211257406522003</v>
      </c>
      <c r="P59" s="6">
        <v>2.9856449999999999E-3</v>
      </c>
      <c r="Q59" s="6">
        <v>0.82081746023199997</v>
      </c>
      <c r="R59" s="6">
        <v>1.0249609532405399</v>
      </c>
      <c r="S59" s="6">
        <v>1.7371372239220001E-2</v>
      </c>
      <c r="T59" s="6">
        <v>1.3528488316151199</v>
      </c>
      <c r="U59" s="6">
        <v>3.95310243409092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4538.4492149999996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0.761590345</v>
      </c>
      <c r="J60" s="6">
        <v>7.6159034500000002</v>
      </c>
      <c r="K60" s="6">
        <v>15.536443038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152318.06899999999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0.156949476</v>
      </c>
      <c r="J61" s="6">
        <v>1.5694947889999999</v>
      </c>
      <c r="K61" s="6">
        <v>3.1312580749999999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19328753.563465968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2.5297006E-2</v>
      </c>
      <c r="J62" s="6">
        <v>0.25297006399999999</v>
      </c>
      <c r="K62" s="6">
        <v>0.50594012700000002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42161.677239915436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495.94</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688.09100000000001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8.4391049199041319</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0.28380158</v>
      </c>
      <c r="K73" s="6">
        <v>0.33388421000000001</v>
      </c>
      <c r="L73" s="6">
        <v>2.0033051999999999E-2</v>
      </c>
      <c r="M73" s="6" t="s">
        <v>431</v>
      </c>
      <c r="N73" s="6">
        <v>0.178103332</v>
      </c>
      <c r="O73" s="6">
        <v>5.4096810000000004E-3</v>
      </c>
      <c r="P73" s="6" t="s">
        <v>432</v>
      </c>
      <c r="Q73" s="6">
        <v>1.2622588000000001E-2</v>
      </c>
      <c r="R73" s="6">
        <v>3.467744E-3</v>
      </c>
      <c r="S73" s="6">
        <v>6.7967790000000002E-3</v>
      </c>
      <c r="T73" s="6">
        <v>1.6645169999999999E-3</v>
      </c>
      <c r="U73" s="6" t="s">
        <v>432</v>
      </c>
      <c r="V73" s="6">
        <v>0.86138760999999997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333.88421</v>
      </c>
      <c r="AL73" s="49" t="s">
        <v>184</v>
      </c>
    </row>
    <row r="74" spans="1:38" s="2" customFormat="1" ht="26.25" customHeight="1" thickBot="1" x14ac:dyDescent="0.25">
      <c r="A74" s="70" t="s">
        <v>53</v>
      </c>
      <c r="B74" s="70" t="s">
        <v>185</v>
      </c>
      <c r="C74" s="71" t="s">
        <v>186</v>
      </c>
      <c r="D74" s="72"/>
      <c r="E74" s="6">
        <v>0.36230947000000002</v>
      </c>
      <c r="F74" s="6" t="s">
        <v>431</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431</v>
      </c>
      <c r="U74" s="6" t="s">
        <v>432</v>
      </c>
      <c r="V74" s="6" t="s">
        <v>431</v>
      </c>
      <c r="W74" s="6">
        <v>10.548859999999999</v>
      </c>
      <c r="X74" s="6">
        <v>1.1537606600000001</v>
      </c>
      <c r="Y74" s="6">
        <v>1.1419632099999999</v>
      </c>
      <c r="Z74" s="6">
        <v>1.1419632099999999</v>
      </c>
      <c r="AA74" s="6">
        <v>0.14135600700000001</v>
      </c>
      <c r="AB74" s="6">
        <v>3.5790430870000001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4.3899999999999999E-4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47.397084089000003</v>
      </c>
      <c r="G82" s="6" t="s">
        <v>431</v>
      </c>
      <c r="H82" s="6" t="s">
        <v>431</v>
      </c>
      <c r="I82" s="6" t="s">
        <v>432</v>
      </c>
      <c r="J82" s="6" t="s">
        <v>431</v>
      </c>
      <c r="K82" s="6" t="s">
        <v>431</v>
      </c>
      <c r="L82" s="6" t="s">
        <v>431</v>
      </c>
      <c r="M82" s="6" t="s">
        <v>431</v>
      </c>
      <c r="N82" s="6" t="s">
        <v>431</v>
      </c>
      <c r="O82" s="6" t="s">
        <v>431</v>
      </c>
      <c r="P82" s="6">
        <v>0.14360799199999999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0.73325011500000004</v>
      </c>
      <c r="G83" s="6" t="s">
        <v>432</v>
      </c>
      <c r="H83" s="6" t="s">
        <v>431</v>
      </c>
      <c r="I83" s="6">
        <v>2.5957562999999999E-2</v>
      </c>
      <c r="J83" s="6">
        <v>0.37872515000000001</v>
      </c>
      <c r="K83" s="6">
        <v>0.67659887600000002</v>
      </c>
      <c r="L83" s="6">
        <v>1.479583E-3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2.6387964E-2</v>
      </c>
      <c r="G84" s="6" t="s">
        <v>431</v>
      </c>
      <c r="H84" s="6" t="s">
        <v>431</v>
      </c>
      <c r="I84" s="6">
        <v>1.6238749E-2</v>
      </c>
      <c r="J84" s="6">
        <v>8.1193737000000002E-2</v>
      </c>
      <c r="K84" s="6">
        <v>0.32477494600000001</v>
      </c>
      <c r="L84" s="6">
        <v>2.1090000000000001E-6</v>
      </c>
      <c r="M84" s="6">
        <v>1.928354E-3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202984.34321096301</v>
      </c>
      <c r="AL84" s="49" t="s">
        <v>412</v>
      </c>
    </row>
    <row r="85" spans="1:38" s="2" customFormat="1" ht="26.25" customHeight="1" thickBot="1" x14ac:dyDescent="0.25">
      <c r="A85" s="70" t="s">
        <v>208</v>
      </c>
      <c r="B85" s="76" t="s">
        <v>215</v>
      </c>
      <c r="C85" s="82" t="s">
        <v>403</v>
      </c>
      <c r="D85" s="72"/>
      <c r="E85" s="6" t="s">
        <v>431</v>
      </c>
      <c r="F85" s="6">
        <v>66.526086253629003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443.60653121371303</v>
      </c>
      <c r="AL85" s="49" t="s">
        <v>216</v>
      </c>
    </row>
    <row r="86" spans="1:38" s="2" customFormat="1" ht="26.25" customHeight="1" thickBot="1" x14ac:dyDescent="0.25">
      <c r="A86" s="70" t="s">
        <v>208</v>
      </c>
      <c r="B86" s="76" t="s">
        <v>217</v>
      </c>
      <c r="C86" s="80" t="s">
        <v>218</v>
      </c>
      <c r="D86" s="72"/>
      <c r="E86" s="6" t="s">
        <v>431</v>
      </c>
      <c r="F86" s="6">
        <v>20.583826100700001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0.18821284299999999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0.27304845561500002</v>
      </c>
      <c r="AL87" s="49" t="s">
        <v>219</v>
      </c>
    </row>
    <row r="88" spans="1:38" s="2" customFormat="1" ht="26.25" customHeight="1" thickBot="1" x14ac:dyDescent="0.25">
      <c r="A88" s="70" t="s">
        <v>208</v>
      </c>
      <c r="B88" s="76" t="s">
        <v>222</v>
      </c>
      <c r="C88" s="80" t="s">
        <v>223</v>
      </c>
      <c r="D88" s="72"/>
      <c r="E88" s="6" t="s">
        <v>432</v>
      </c>
      <c r="F88" s="6">
        <v>53.414107932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13.897634346</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15.764615801176999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9.7758940363186085E-4</v>
      </c>
      <c r="Y90" s="6">
        <v>4.9344988945227266E-4</v>
      </c>
      <c r="Z90" s="6">
        <v>4.9344988945227266E-4</v>
      </c>
      <c r="AA90" s="6">
        <v>4.9344988945227266E-4</v>
      </c>
      <c r="AB90" s="6">
        <v>2.457939071988679E-3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0.11144326</v>
      </c>
      <c r="F91" s="6">
        <v>0.296802434</v>
      </c>
      <c r="G91" s="6">
        <v>1.2337686E-2</v>
      </c>
      <c r="H91" s="6">
        <v>0.25448969100000002</v>
      </c>
      <c r="I91" s="6">
        <v>1.8679079080000001</v>
      </c>
      <c r="J91" s="6">
        <v>2.063921863</v>
      </c>
      <c r="K91" s="6">
        <v>2.104407444</v>
      </c>
      <c r="L91" s="6">
        <v>0.74507222900000003</v>
      </c>
      <c r="M91" s="6">
        <v>3.4080973079999999</v>
      </c>
      <c r="N91" s="6">
        <v>3.2028970000000001E-3</v>
      </c>
      <c r="O91" s="6">
        <v>0.33114926300000003</v>
      </c>
      <c r="P91" s="6">
        <v>2.35E-7</v>
      </c>
      <c r="Q91" s="6">
        <v>5.4310000000000002E-6</v>
      </c>
      <c r="R91" s="6">
        <v>6.3726999999999995E-5</v>
      </c>
      <c r="S91" s="6">
        <v>0.332957102</v>
      </c>
      <c r="T91" s="6">
        <v>0.165694169</v>
      </c>
      <c r="U91" s="6" t="s">
        <v>432</v>
      </c>
      <c r="V91" s="6">
        <v>0.166633795</v>
      </c>
      <c r="W91" s="6">
        <v>6.1322817143466997E-3</v>
      </c>
      <c r="X91" s="6">
        <v>6.8068327029248369E-3</v>
      </c>
      <c r="Y91" s="6">
        <v>2.7595267714560149E-3</v>
      </c>
      <c r="Z91" s="6">
        <v>2.7595267714560149E-3</v>
      </c>
      <c r="AA91" s="6">
        <v>2.7595267714560149E-3</v>
      </c>
      <c r="AB91" s="6">
        <v>1.5085413017292881E-2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21.340974047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9488.070068759258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0.330190598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2555.7188512173129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7.9321910999999995E-2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0.83860246500000002</v>
      </c>
      <c r="F99" s="6">
        <v>22.757643006999999</v>
      </c>
      <c r="G99" s="6" t="s">
        <v>431</v>
      </c>
      <c r="H99" s="6">
        <v>29.751874485999998</v>
      </c>
      <c r="I99" s="6">
        <v>0.33805237999999999</v>
      </c>
      <c r="J99" s="6">
        <v>0.51944634000000001</v>
      </c>
      <c r="K99" s="6">
        <v>1.13783484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824.51800000000003</v>
      </c>
      <c r="AL99" s="49" t="s">
        <v>245</v>
      </c>
    </row>
    <row r="100" spans="1:38" s="2" customFormat="1" ht="26.25" customHeight="1" thickBot="1" x14ac:dyDescent="0.25">
      <c r="A100" s="70" t="s">
        <v>243</v>
      </c>
      <c r="B100" s="70" t="s">
        <v>246</v>
      </c>
      <c r="C100" s="71" t="s">
        <v>408</v>
      </c>
      <c r="D100" s="84"/>
      <c r="E100" s="6">
        <v>1.2379643549999999</v>
      </c>
      <c r="F100" s="6">
        <v>16.243590727000001</v>
      </c>
      <c r="G100" s="6" t="s">
        <v>431</v>
      </c>
      <c r="H100" s="6">
        <v>35.668962960999998</v>
      </c>
      <c r="I100" s="6">
        <v>0.34865316000000002</v>
      </c>
      <c r="J100" s="6">
        <v>0.52297974000000003</v>
      </c>
      <c r="K100" s="6">
        <v>1.1428075799999999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5539.4350019369622</v>
      </c>
      <c r="AL100" s="49" t="s">
        <v>245</v>
      </c>
    </row>
    <row r="101" spans="1:38" s="2" customFormat="1" ht="26.25" customHeight="1" thickBot="1" x14ac:dyDescent="0.25">
      <c r="A101" s="70" t="s">
        <v>243</v>
      </c>
      <c r="B101" s="70" t="s">
        <v>247</v>
      </c>
      <c r="C101" s="71" t="s">
        <v>248</v>
      </c>
      <c r="D101" s="84"/>
      <c r="E101" s="6">
        <v>0.32324773400000001</v>
      </c>
      <c r="F101" s="6">
        <v>1.2591336609999999</v>
      </c>
      <c r="G101" s="6" t="s">
        <v>431</v>
      </c>
      <c r="H101" s="6">
        <v>8.6613579729999994</v>
      </c>
      <c r="I101" s="6">
        <v>8.7218760000000006E-2</v>
      </c>
      <c r="J101" s="6">
        <v>0.26165628000000002</v>
      </c>
      <c r="K101" s="6">
        <v>0.61053131999999999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15903.835999999999</v>
      </c>
      <c r="AL101" s="49" t="s">
        <v>245</v>
      </c>
    </row>
    <row r="102" spans="1:38" s="2" customFormat="1" ht="26.25" customHeight="1" thickBot="1" x14ac:dyDescent="0.25">
      <c r="A102" s="70" t="s">
        <v>243</v>
      </c>
      <c r="B102" s="70" t="s">
        <v>249</v>
      </c>
      <c r="C102" s="71" t="s">
        <v>386</v>
      </c>
      <c r="D102" s="84"/>
      <c r="E102" s="6">
        <v>0.35516259700000002</v>
      </c>
      <c r="F102" s="6">
        <v>13.167958388000001</v>
      </c>
      <c r="G102" s="6" t="s">
        <v>431</v>
      </c>
      <c r="H102" s="6">
        <v>68.064476541000005</v>
      </c>
      <c r="I102" s="6">
        <v>0.172842098</v>
      </c>
      <c r="J102" s="6">
        <v>3.8876804200000001</v>
      </c>
      <c r="K102" s="6">
        <v>27.654875950000001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28337.11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0.20780063400000001</v>
      </c>
      <c r="F104" s="6">
        <v>0.655746991</v>
      </c>
      <c r="G104" s="6" t="s">
        <v>431</v>
      </c>
      <c r="H104" s="6">
        <v>5.0321886899999999</v>
      </c>
      <c r="I104" s="6">
        <v>3.3167719999999998E-2</v>
      </c>
      <c r="J104" s="6">
        <v>9.9503159999999993E-2</v>
      </c>
      <c r="K104" s="6">
        <v>0.23217404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2807.2</v>
      </c>
      <c r="AL104" s="49" t="s">
        <v>245</v>
      </c>
    </row>
    <row r="105" spans="1:38" s="2" customFormat="1" ht="26.25" customHeight="1" thickBot="1" x14ac:dyDescent="0.25">
      <c r="A105" s="70" t="s">
        <v>243</v>
      </c>
      <c r="B105" s="70" t="s">
        <v>254</v>
      </c>
      <c r="C105" s="71" t="s">
        <v>255</v>
      </c>
      <c r="D105" s="84"/>
      <c r="E105" s="6">
        <v>0.185969722</v>
      </c>
      <c r="F105" s="6">
        <v>1.0698009239999999</v>
      </c>
      <c r="G105" s="6" t="s">
        <v>431</v>
      </c>
      <c r="H105" s="6">
        <v>4.9114233250000003</v>
      </c>
      <c r="I105" s="6">
        <v>3.3316545000000003E-2</v>
      </c>
      <c r="J105" s="6">
        <v>5.2354574000000001E-2</v>
      </c>
      <c r="K105" s="6">
        <v>0.114228168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665.42700000304706</v>
      </c>
      <c r="AL105" s="49" t="s">
        <v>245</v>
      </c>
    </row>
    <row r="106" spans="1:38" s="2" customFormat="1" ht="26.25" customHeight="1" thickBot="1" x14ac:dyDescent="0.25">
      <c r="A106" s="70" t="s">
        <v>243</v>
      </c>
      <c r="B106" s="70" t="s">
        <v>256</v>
      </c>
      <c r="C106" s="71" t="s">
        <v>257</v>
      </c>
      <c r="D106" s="84"/>
      <c r="E106" s="6">
        <v>1.764294E-3</v>
      </c>
      <c r="F106" s="6">
        <v>5.7788138000000003E-2</v>
      </c>
      <c r="G106" s="6" t="s">
        <v>431</v>
      </c>
      <c r="H106" s="6">
        <v>6.8499684000000005E-2</v>
      </c>
      <c r="I106" s="6">
        <v>1.172885E-3</v>
      </c>
      <c r="J106" s="6">
        <v>1.8766259999999999E-3</v>
      </c>
      <c r="K106" s="6">
        <v>3.9878259999999999E-3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44.9</v>
      </c>
      <c r="AL106" s="49" t="s">
        <v>245</v>
      </c>
    </row>
    <row r="107" spans="1:38" s="2" customFormat="1" ht="26.25" customHeight="1" thickBot="1" x14ac:dyDescent="0.25">
      <c r="A107" s="70" t="s">
        <v>243</v>
      </c>
      <c r="B107" s="70" t="s">
        <v>258</v>
      </c>
      <c r="C107" s="71" t="s">
        <v>379</v>
      </c>
      <c r="D107" s="84"/>
      <c r="E107" s="6">
        <v>0.52825616399999997</v>
      </c>
      <c r="F107" s="6">
        <v>1.8857512439999999</v>
      </c>
      <c r="G107" s="6" t="s">
        <v>431</v>
      </c>
      <c r="H107" s="6">
        <v>6.4477837620000003</v>
      </c>
      <c r="I107" s="6">
        <v>0.136464852</v>
      </c>
      <c r="J107" s="6">
        <v>1.81953136</v>
      </c>
      <c r="K107" s="6">
        <v>8.6427739599999995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45488.284</v>
      </c>
      <c r="AL107" s="49" t="s">
        <v>245</v>
      </c>
    </row>
    <row r="108" spans="1:38" s="2" customFormat="1" ht="26.25" customHeight="1" thickBot="1" x14ac:dyDescent="0.25">
      <c r="A108" s="70" t="s">
        <v>243</v>
      </c>
      <c r="B108" s="70" t="s">
        <v>259</v>
      </c>
      <c r="C108" s="71" t="s">
        <v>380</v>
      </c>
      <c r="D108" s="84"/>
      <c r="E108" s="6">
        <v>1.0539551140000001</v>
      </c>
      <c r="F108" s="6">
        <v>14.262268749</v>
      </c>
      <c r="G108" s="6" t="s">
        <v>431</v>
      </c>
      <c r="H108" s="6">
        <v>22.203729738</v>
      </c>
      <c r="I108" s="6">
        <v>0.16460366600000001</v>
      </c>
      <c r="J108" s="6">
        <v>1.64603666</v>
      </c>
      <c r="K108" s="6">
        <v>3.2920733200000001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82301.832999999999</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0.47313090200000002</v>
      </c>
      <c r="F110" s="6">
        <v>3.9316869049999998</v>
      </c>
      <c r="G110" s="6" t="s">
        <v>431</v>
      </c>
      <c r="H110" s="6">
        <v>13.657989045000001</v>
      </c>
      <c r="I110" s="6">
        <v>0.41213764000000003</v>
      </c>
      <c r="J110" s="6">
        <v>2.26675702</v>
      </c>
      <c r="K110" s="6">
        <v>2.26675702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20606.882000000001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39.138640479000003</v>
      </c>
      <c r="F112" s="6" t="s">
        <v>431</v>
      </c>
      <c r="G112" s="6" t="s">
        <v>431</v>
      </c>
      <c r="H112" s="6">
        <v>76.853238142999999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978466012.10275364</v>
      </c>
      <c r="AL112" s="49" t="s">
        <v>418</v>
      </c>
    </row>
    <row r="113" spans="1:38" s="2" customFormat="1" ht="26.25" customHeight="1" thickBot="1" x14ac:dyDescent="0.25">
      <c r="A113" s="70" t="s">
        <v>263</v>
      </c>
      <c r="B113" s="85" t="s">
        <v>266</v>
      </c>
      <c r="C113" s="86" t="s">
        <v>267</v>
      </c>
      <c r="D113" s="72"/>
      <c r="E113" s="6">
        <v>17.129448198999999</v>
      </c>
      <c r="F113" s="6">
        <v>71.571257256999999</v>
      </c>
      <c r="G113" s="6" t="s">
        <v>431</v>
      </c>
      <c r="H113" s="6">
        <v>125.40113307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0.83201876600000002</v>
      </c>
      <c r="F114" s="6" t="s">
        <v>431</v>
      </c>
      <c r="G114" s="6" t="s">
        <v>431</v>
      </c>
      <c r="H114" s="6">
        <v>2.7040609949999999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0.44423021400000001</v>
      </c>
      <c r="F115" s="6" t="s">
        <v>431</v>
      </c>
      <c r="G115" s="6" t="s">
        <v>431</v>
      </c>
      <c r="H115" s="6">
        <v>0.88846042800000002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12.394747346000001</v>
      </c>
      <c r="F116" s="6">
        <v>1.409810571</v>
      </c>
      <c r="G116" s="6" t="s">
        <v>431</v>
      </c>
      <c r="H116" s="6">
        <v>36.439208485999998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1.022884779</v>
      </c>
      <c r="J119" s="6">
        <v>26.595004253999999</v>
      </c>
      <c r="K119" s="6">
        <v>26.595004253999999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10.196309882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10.319478999999999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0.542229497</v>
      </c>
      <c r="F123" s="6">
        <v>0.11787598000000001</v>
      </c>
      <c r="G123" s="6">
        <v>0.11787598000000001</v>
      </c>
      <c r="H123" s="6">
        <v>0.565804694</v>
      </c>
      <c r="I123" s="6">
        <v>1.2730605589999999</v>
      </c>
      <c r="J123" s="6">
        <v>1.343786146</v>
      </c>
      <c r="K123" s="6">
        <v>1.3673613419999999</v>
      </c>
      <c r="L123" s="6">
        <v>0.11787598000000001</v>
      </c>
      <c r="M123" s="6">
        <v>15.724655399</v>
      </c>
      <c r="N123" s="6">
        <v>2.5932712E-2</v>
      </c>
      <c r="O123" s="6">
        <v>0.20746171999999999</v>
      </c>
      <c r="P123" s="6">
        <v>3.3005277E-2</v>
      </c>
      <c r="Q123" s="6">
        <v>1.5088129999999999E-3</v>
      </c>
      <c r="R123" s="6">
        <v>1.8860157999999998E-2</v>
      </c>
      <c r="S123" s="6">
        <v>1.7209893E-2</v>
      </c>
      <c r="T123" s="6">
        <v>1.2259101999999999E-2</v>
      </c>
      <c r="U123" s="6">
        <v>4.7150409999999997E-3</v>
      </c>
      <c r="V123" s="6">
        <v>0.132021095</v>
      </c>
      <c r="W123" s="6">
        <v>0.11787597750037755</v>
      </c>
      <c r="X123" s="6">
        <v>9.2650518315296748E-2</v>
      </c>
      <c r="Y123" s="6">
        <v>0.25861989463582835</v>
      </c>
      <c r="Z123" s="6">
        <v>0.11033191494035338</v>
      </c>
      <c r="AA123" s="6">
        <v>7.921265688025371E-2</v>
      </c>
      <c r="AB123" s="6">
        <v>0.54081498477173218</v>
      </c>
      <c r="AC123" s="6" t="s">
        <v>431</v>
      </c>
      <c r="AD123" s="6" t="s">
        <v>431</v>
      </c>
      <c r="AE123" s="60"/>
      <c r="AF123" s="26" t="s">
        <v>431</v>
      </c>
      <c r="AG123" s="26" t="s">
        <v>431</v>
      </c>
      <c r="AH123" s="26" t="s">
        <v>431</v>
      </c>
      <c r="AI123" s="26" t="s">
        <v>431</v>
      </c>
      <c r="AJ123" s="26" t="s">
        <v>431</v>
      </c>
      <c r="AK123" s="26">
        <v>17305.916299622037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2.0989533000000001E-2</v>
      </c>
      <c r="F125" s="6">
        <v>3.6658523779999999</v>
      </c>
      <c r="G125" s="6" t="s">
        <v>431</v>
      </c>
      <c r="H125" s="6" t="s">
        <v>432</v>
      </c>
      <c r="I125" s="6">
        <v>9.1211490000000003E-3</v>
      </c>
      <c r="J125" s="6">
        <v>1.134142E-2</v>
      </c>
      <c r="K125" s="6">
        <v>1.4254035E-2</v>
      </c>
      <c r="L125" s="6" t="s">
        <v>431</v>
      </c>
      <c r="M125" s="6">
        <v>0.387643507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11936.945805969999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0.84016440000000003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3500.6849999999999</v>
      </c>
      <c r="AL126" s="49" t="s">
        <v>424</v>
      </c>
    </row>
    <row r="127" spans="1:38" s="2" customFormat="1" ht="26.25" customHeight="1" thickBot="1" x14ac:dyDescent="0.25">
      <c r="A127" s="70" t="s">
        <v>288</v>
      </c>
      <c r="B127" s="70" t="s">
        <v>293</v>
      </c>
      <c r="C127" s="71" t="s">
        <v>294</v>
      </c>
      <c r="D127" s="72"/>
      <c r="E127" s="6">
        <v>4.7540250000000003E-3</v>
      </c>
      <c r="F127" s="6" t="s">
        <v>432</v>
      </c>
      <c r="G127" s="6" t="s">
        <v>432</v>
      </c>
      <c r="H127" s="6">
        <v>0.231477248</v>
      </c>
      <c r="I127" s="6">
        <v>1.9766720000000001E-3</v>
      </c>
      <c r="J127" s="6">
        <v>1.9766720000000001E-3</v>
      </c>
      <c r="K127" s="6">
        <v>1.9766720000000001E-3</v>
      </c>
      <c r="L127" s="6" t="s">
        <v>432</v>
      </c>
      <c r="M127" s="6">
        <v>8.7799328999999995E-2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8.4173543975051999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5.6073010000000003E-3</v>
      </c>
      <c r="F132" s="6">
        <v>2.6376739999999999E-2</v>
      </c>
      <c r="G132" s="6">
        <v>0.15700439999999999</v>
      </c>
      <c r="H132" s="6" t="s">
        <v>432</v>
      </c>
      <c r="I132" s="6">
        <v>2.4672119999999999E-3</v>
      </c>
      <c r="J132" s="6">
        <v>9.1959710000000007E-3</v>
      </c>
      <c r="K132" s="6">
        <v>0.11663184</v>
      </c>
      <c r="L132" s="6">
        <v>8.6351400000000001E-5</v>
      </c>
      <c r="M132" s="6">
        <v>3.4765261999999998E-2</v>
      </c>
      <c r="N132" s="6">
        <v>0.112146</v>
      </c>
      <c r="O132" s="6">
        <v>3.5886721000000003E-2</v>
      </c>
      <c r="P132" s="6">
        <v>5.1587150000000003E-3</v>
      </c>
      <c r="Q132" s="6">
        <v>1.0541724000000001E-2</v>
      </c>
      <c r="R132" s="6">
        <v>3.1400879E-2</v>
      </c>
      <c r="S132" s="6">
        <v>8.9716799999999999E-2</v>
      </c>
      <c r="T132" s="6">
        <v>1.7943359999999998E-2</v>
      </c>
      <c r="U132" s="6">
        <v>3.3643799999999999E-4</v>
      </c>
      <c r="V132" s="6">
        <v>0.14803272100000001</v>
      </c>
      <c r="W132" s="6">
        <v>10.429577999999999</v>
      </c>
      <c r="X132" s="6">
        <v>2.859723E-5</v>
      </c>
      <c r="Y132" s="6">
        <v>3.9251099999999998E-6</v>
      </c>
      <c r="Z132" s="6">
        <v>3.4204530000000003E-5</v>
      </c>
      <c r="AA132" s="6">
        <v>5.6072999999999997E-6</v>
      </c>
      <c r="AB132" s="6">
        <v>7.2334170000000001E-5</v>
      </c>
      <c r="AC132" s="6">
        <v>1.054128E-2</v>
      </c>
      <c r="AD132" s="6">
        <v>1.0092800000000001E-2</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0.11936058200000001</v>
      </c>
      <c r="F133" s="6">
        <v>1.8808360000000001E-3</v>
      </c>
      <c r="G133" s="6">
        <v>1.6348785000000001E-2</v>
      </c>
      <c r="H133" s="6" t="s">
        <v>431</v>
      </c>
      <c r="I133" s="6">
        <v>5.0203770000000003E-3</v>
      </c>
      <c r="J133" s="6">
        <v>5.0203770000000003E-3</v>
      </c>
      <c r="K133" s="6">
        <v>5.5788410000000002E-3</v>
      </c>
      <c r="L133" s="6" t="s">
        <v>432</v>
      </c>
      <c r="M133" s="6" t="s">
        <v>434</v>
      </c>
      <c r="N133" s="6">
        <v>4.3447249999999998E-3</v>
      </c>
      <c r="O133" s="6">
        <v>7.2773800000000002E-4</v>
      </c>
      <c r="P133" s="6">
        <v>0.215572452</v>
      </c>
      <c r="Q133" s="6">
        <v>1.9690910000000001E-3</v>
      </c>
      <c r="R133" s="6">
        <v>1.9618539999999999E-3</v>
      </c>
      <c r="S133" s="6">
        <v>1.7983669999999999E-3</v>
      </c>
      <c r="T133" s="6">
        <v>2.5072979999999998E-3</v>
      </c>
      <c r="U133" s="6">
        <v>2.8617579999999998E-3</v>
      </c>
      <c r="V133" s="6">
        <v>2.3166077E-2</v>
      </c>
      <c r="W133" s="6">
        <v>3.9063464367191277E-3</v>
      </c>
      <c r="X133" s="6">
        <v>1.9097693690626847E-6</v>
      </c>
      <c r="Y133" s="6">
        <v>1.0431391781016635E-6</v>
      </c>
      <c r="Z133" s="6">
        <v>9.3173596490634021E-7</v>
      </c>
      <c r="AA133" s="6">
        <v>1.0113096886172854E-6</v>
      </c>
      <c r="AB133" s="6">
        <v>4.8959542006879738E-6</v>
      </c>
      <c r="AC133" s="6">
        <v>2.1697999999999999E-2</v>
      </c>
      <c r="AD133" s="6">
        <v>5.9318000000000003E-2</v>
      </c>
      <c r="AE133" s="60"/>
      <c r="AF133" s="26" t="s">
        <v>431</v>
      </c>
      <c r="AG133" s="26" t="s">
        <v>431</v>
      </c>
      <c r="AH133" s="26" t="s">
        <v>431</v>
      </c>
      <c r="AI133" s="26" t="s">
        <v>431</v>
      </c>
      <c r="AJ133" s="26" t="s">
        <v>431</v>
      </c>
      <c r="AK133" s="26">
        <v>144679.49765626399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50.501902631</v>
      </c>
      <c r="F135" s="6">
        <v>10.12062177</v>
      </c>
      <c r="G135" s="6">
        <v>1.9229181369999999</v>
      </c>
      <c r="H135" s="6" t="s">
        <v>432</v>
      </c>
      <c r="I135" s="6">
        <v>46.656066359</v>
      </c>
      <c r="J135" s="6">
        <v>49.489840452999999</v>
      </c>
      <c r="K135" s="6">
        <v>50.400696416000002</v>
      </c>
      <c r="L135" s="6">
        <v>26.080842303000001</v>
      </c>
      <c r="M135" s="6">
        <v>636.38469687999998</v>
      </c>
      <c r="N135" s="6">
        <v>6.7808165809999998</v>
      </c>
      <c r="O135" s="6">
        <v>0.70844352300000002</v>
      </c>
      <c r="P135" s="6" t="s">
        <v>432</v>
      </c>
      <c r="Q135" s="6">
        <v>0.404824872</v>
      </c>
      <c r="R135" s="6">
        <v>0.101206218</v>
      </c>
      <c r="S135" s="6">
        <v>1.416887043</v>
      </c>
      <c r="T135" s="6" t="s">
        <v>432</v>
      </c>
      <c r="U135" s="6">
        <v>0.30361865700000001</v>
      </c>
      <c r="V135" s="6">
        <v>182.67722294500001</v>
      </c>
      <c r="W135" s="6">
        <v>101.2062176969726</v>
      </c>
      <c r="X135" s="6">
        <v>5.6675538585843246E-2</v>
      </c>
      <c r="Y135" s="6">
        <v>0.10626663484845608</v>
      </c>
      <c r="Z135" s="6">
        <v>0.24087103898983381</v>
      </c>
      <c r="AA135" s="6" t="s">
        <v>432</v>
      </c>
      <c r="AB135" s="6">
        <v>0.40381321242413315</v>
      </c>
      <c r="AC135" s="6" t="s">
        <v>432</v>
      </c>
      <c r="AD135" s="6" t="s">
        <v>431</v>
      </c>
      <c r="AE135" s="60"/>
      <c r="AF135" s="26" t="s">
        <v>431</v>
      </c>
      <c r="AG135" s="26" t="s">
        <v>431</v>
      </c>
      <c r="AH135" s="26" t="s">
        <v>431</v>
      </c>
      <c r="AI135" s="26" t="s">
        <v>431</v>
      </c>
      <c r="AJ135" s="26" t="s">
        <v>431</v>
      </c>
      <c r="AK135" s="26">
        <v>7084.4423232304061</v>
      </c>
      <c r="AL135" s="49" t="s">
        <v>412</v>
      </c>
    </row>
    <row r="136" spans="1:38" s="2" customFormat="1" ht="26.25" customHeight="1" thickBot="1" x14ac:dyDescent="0.25">
      <c r="A136" s="70" t="s">
        <v>288</v>
      </c>
      <c r="B136" s="70" t="s">
        <v>313</v>
      </c>
      <c r="C136" s="71" t="s">
        <v>314</v>
      </c>
      <c r="D136" s="72"/>
      <c r="E136" s="6">
        <v>6.866558E-3</v>
      </c>
      <c r="F136" s="6">
        <v>6.7705183000000002E-2</v>
      </c>
      <c r="G136" s="6" t="s">
        <v>431</v>
      </c>
      <c r="H136" s="6" t="s">
        <v>432</v>
      </c>
      <c r="I136" s="6">
        <v>2.8522629999999998E-3</v>
      </c>
      <c r="J136" s="6">
        <v>2.8522629999999998E-3</v>
      </c>
      <c r="K136" s="6">
        <v>2.8522629999999998E-3</v>
      </c>
      <c r="L136" s="6" t="s">
        <v>432</v>
      </c>
      <c r="M136" s="6">
        <v>0.126767196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1450.6640972164189</v>
      </c>
      <c r="AL136" s="49" t="s">
        <v>416</v>
      </c>
    </row>
    <row r="137" spans="1:38" s="2" customFormat="1" ht="26.25" customHeight="1" thickBot="1" x14ac:dyDescent="0.25">
      <c r="A137" s="70" t="s">
        <v>288</v>
      </c>
      <c r="B137" s="70" t="s">
        <v>315</v>
      </c>
      <c r="C137" s="71" t="s">
        <v>316</v>
      </c>
      <c r="D137" s="72"/>
      <c r="E137" s="6">
        <v>2.9230129999999999E-3</v>
      </c>
      <c r="F137" s="6">
        <v>2.3940291897105E-2</v>
      </c>
      <c r="G137" s="6" t="s">
        <v>431</v>
      </c>
      <c r="H137" s="6" t="s">
        <v>432</v>
      </c>
      <c r="I137" s="6">
        <v>1.2153559999999999E-3</v>
      </c>
      <c r="J137" s="6">
        <v>1.2153559999999999E-3</v>
      </c>
      <c r="K137" s="6">
        <v>1.2153559999999999E-3</v>
      </c>
      <c r="L137" s="6" t="s">
        <v>432</v>
      </c>
      <c r="M137" s="6">
        <v>5.3983432999999997E-2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5512.8221370000001</v>
      </c>
      <c r="AL137" s="49" t="s">
        <v>416</v>
      </c>
    </row>
    <row r="138" spans="1:38" s="2" customFormat="1" ht="26.25" customHeight="1" thickBot="1" x14ac:dyDescent="0.25">
      <c r="A138" s="74" t="s">
        <v>288</v>
      </c>
      <c r="B138" s="74" t="s">
        <v>317</v>
      </c>
      <c r="C138" s="76" t="s">
        <v>318</v>
      </c>
      <c r="D138" s="73"/>
      <c r="E138" s="6" t="s">
        <v>431</v>
      </c>
      <c r="F138" s="6" t="s">
        <v>432</v>
      </c>
      <c r="G138" s="6" t="s">
        <v>431</v>
      </c>
      <c r="H138" s="6">
        <v>2.4679299750000001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0.43991726599999997</v>
      </c>
      <c r="G139" s="6">
        <v>0.271380389</v>
      </c>
      <c r="H139" s="6">
        <v>1.500354E-3</v>
      </c>
      <c r="I139" s="6">
        <v>1.4474278009999999</v>
      </c>
      <c r="J139" s="6">
        <v>5.5812009089999997</v>
      </c>
      <c r="K139" s="6">
        <v>5.5812009089999997</v>
      </c>
      <c r="L139" s="6">
        <v>7.15718E-3</v>
      </c>
      <c r="M139" s="6" t="s">
        <v>432</v>
      </c>
      <c r="N139" s="6">
        <v>1.6561136000000001E-2</v>
      </c>
      <c r="O139" s="6">
        <v>7.150015E-3</v>
      </c>
      <c r="P139" s="6">
        <v>7.150015E-3</v>
      </c>
      <c r="Q139" s="6">
        <v>1.3220824000000001E-2</v>
      </c>
      <c r="R139" s="6">
        <v>8.6085236999999995E-2</v>
      </c>
      <c r="S139" s="6">
        <v>3.7074542000000002E-2</v>
      </c>
      <c r="T139" s="6">
        <v>9.0587538999999995E-2</v>
      </c>
      <c r="U139" s="6">
        <v>2.2933559999999999E-3</v>
      </c>
      <c r="V139" s="6">
        <v>1.7184876469999999</v>
      </c>
      <c r="W139" s="6">
        <v>12.783662172737795</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625.61316999999997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806.9812402107359</v>
      </c>
      <c r="F141" s="20">
        <f t="shared" ref="F141:AD141" si="0">SUM(F14:F140)</f>
        <v>544.77296020832853</v>
      </c>
      <c r="G141" s="20">
        <f t="shared" si="0"/>
        <v>216.47192962061703</v>
      </c>
      <c r="H141" s="20">
        <f t="shared" si="0"/>
        <v>453.01292200097879</v>
      </c>
      <c r="I141" s="20">
        <f t="shared" si="0"/>
        <v>128.53540041852355</v>
      </c>
      <c r="J141" s="20">
        <f t="shared" si="0"/>
        <v>190.54847583237867</v>
      </c>
      <c r="K141" s="20">
        <f t="shared" si="0"/>
        <v>251.16210386710037</v>
      </c>
      <c r="L141" s="20">
        <f t="shared" si="0"/>
        <v>45.487052644194115</v>
      </c>
      <c r="M141" s="20">
        <f t="shared" si="0"/>
        <v>1637.4278515961082</v>
      </c>
      <c r="N141" s="20">
        <f t="shared" si="0"/>
        <v>90.376742545905316</v>
      </c>
      <c r="O141" s="20">
        <f t="shared" si="0"/>
        <v>6.2214836099234052</v>
      </c>
      <c r="P141" s="20">
        <f t="shared" si="0"/>
        <v>4.4401606851081272</v>
      </c>
      <c r="Q141" s="20">
        <f t="shared" si="0"/>
        <v>4.8282970325695107</v>
      </c>
      <c r="R141" s="20">
        <f>SUM(R14:R140)</f>
        <v>23.602527671282026</v>
      </c>
      <c r="S141" s="20">
        <f t="shared" si="0"/>
        <v>120.49967542217347</v>
      </c>
      <c r="T141" s="20">
        <f t="shared" si="0"/>
        <v>45.988425729707565</v>
      </c>
      <c r="U141" s="20">
        <f t="shared" si="0"/>
        <v>6.3080939131349254</v>
      </c>
      <c r="V141" s="20">
        <f t="shared" si="0"/>
        <v>364.38613757391261</v>
      </c>
      <c r="W141" s="20">
        <f t="shared" si="0"/>
        <v>264.69012835392039</v>
      </c>
      <c r="X141" s="20">
        <f t="shared" si="0"/>
        <v>16.396775960605602</v>
      </c>
      <c r="Y141" s="20">
        <f t="shared" si="0"/>
        <v>15.201621014487483</v>
      </c>
      <c r="Z141" s="20">
        <f t="shared" si="0"/>
        <v>8.874623730277456</v>
      </c>
      <c r="AA141" s="20">
        <f t="shared" si="0"/>
        <v>8.4803224599592983</v>
      </c>
      <c r="AB141" s="20">
        <f t="shared" si="0"/>
        <v>57.392448084073926</v>
      </c>
      <c r="AC141" s="20">
        <f t="shared" si="0"/>
        <v>12.032548213446502</v>
      </c>
      <c r="AD141" s="20">
        <f t="shared" si="0"/>
        <v>27.293093948002006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806.9812402107359</v>
      </c>
      <c r="F152" s="14">
        <f t="shared" ref="F152:AD152" si="1">SUM(F$141, F$151, IF(AND(ISNUMBER(SEARCH($B$4,"AT|BE|CH|GB|IE|LT|LU|NL")),SUM(F$143:F$149)&gt;0),SUM(F$143:F$149)-SUM(F$27:F$33),0))</f>
        <v>544.77296020832853</v>
      </c>
      <c r="G152" s="14">
        <f t="shared" si="1"/>
        <v>216.47192962061703</v>
      </c>
      <c r="H152" s="14">
        <f t="shared" si="1"/>
        <v>453.01292200097879</v>
      </c>
      <c r="I152" s="14">
        <f t="shared" si="1"/>
        <v>128.53540041852355</v>
      </c>
      <c r="J152" s="14">
        <f t="shared" si="1"/>
        <v>190.54847583237867</v>
      </c>
      <c r="K152" s="14">
        <f t="shared" si="1"/>
        <v>251.16210386710037</v>
      </c>
      <c r="L152" s="14">
        <f t="shared" si="1"/>
        <v>45.487052644194115</v>
      </c>
      <c r="M152" s="14">
        <f t="shared" si="1"/>
        <v>1637.4278515961082</v>
      </c>
      <c r="N152" s="14">
        <f t="shared" si="1"/>
        <v>90.376742545905316</v>
      </c>
      <c r="O152" s="14">
        <f t="shared" si="1"/>
        <v>6.2214836099234052</v>
      </c>
      <c r="P152" s="14">
        <f t="shared" si="1"/>
        <v>4.4401606851081272</v>
      </c>
      <c r="Q152" s="14">
        <f t="shared" si="1"/>
        <v>4.8282970325695107</v>
      </c>
      <c r="R152" s="14">
        <f t="shared" si="1"/>
        <v>23.602527671282026</v>
      </c>
      <c r="S152" s="14">
        <f t="shared" si="1"/>
        <v>120.49967542217347</v>
      </c>
      <c r="T152" s="14">
        <f t="shared" si="1"/>
        <v>45.988425729707565</v>
      </c>
      <c r="U152" s="14">
        <f t="shared" si="1"/>
        <v>6.3080939131349254</v>
      </c>
      <c r="V152" s="14">
        <f t="shared" si="1"/>
        <v>364.38613757391261</v>
      </c>
      <c r="W152" s="14">
        <f t="shared" si="1"/>
        <v>264.69012835392039</v>
      </c>
      <c r="X152" s="14">
        <f t="shared" si="1"/>
        <v>16.396775960605602</v>
      </c>
      <c r="Y152" s="14">
        <f t="shared" si="1"/>
        <v>15.201621014487483</v>
      </c>
      <c r="Z152" s="14">
        <f t="shared" si="1"/>
        <v>8.874623730277456</v>
      </c>
      <c r="AA152" s="14">
        <f t="shared" si="1"/>
        <v>8.4803224599592983</v>
      </c>
      <c r="AB152" s="14">
        <f t="shared" si="1"/>
        <v>57.392448084073926</v>
      </c>
      <c r="AC152" s="14">
        <f t="shared" si="1"/>
        <v>12.032548213446502</v>
      </c>
      <c r="AD152" s="14">
        <f t="shared" si="1"/>
        <v>27.293093948002006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806.9812402107359</v>
      </c>
      <c r="F154" s="14">
        <f>SUM(F$141, F$153, -1 * IF(OR($B$6=2005,$B$6&gt;=2020),SUM(F$99:F$122),0), IF(AND(ISNUMBER(SEARCH($B$4,"AT|BE|CH|GB|IE|LT|LU|NL")),SUM(F$143:F$149)&gt;0),SUM(F$143:F$149)-SUM(F$27:F$33),0))</f>
        <v>544.77296020832853</v>
      </c>
      <c r="G154" s="14">
        <f>SUM(G$141, G$153, IF(AND(ISNUMBER(SEARCH($B$4,"AT|BE|CH|GB|IE|LT|LU|NL")),SUM(G$143:G$149)&gt;0),SUM(G$143:G$149)-SUM(G$27:G$33),0))</f>
        <v>216.47192962061703</v>
      </c>
      <c r="H154" s="14">
        <f>SUM(H$141, H$153, IF(AND(ISNUMBER(SEARCH($B$4,"AT|BE|CH|GB|IE|LT|LU|NL")),SUM(H$143:H$149)&gt;0),SUM(H$143:H$149)-SUM(H$27:H$33),0))</f>
        <v>453.01292200097879</v>
      </c>
      <c r="I154" s="14">
        <f t="shared" ref="I154:AD154" si="2">SUM(I$141, I$153, IF(AND(ISNUMBER(SEARCH($B$4,"AT|BE|CH|GB|IE|LT|LU|NL")),SUM(I$143:I$149)&gt;0),SUM(I$143:I$149)-SUM(I$27:I$33),0))</f>
        <v>128.53540041852355</v>
      </c>
      <c r="J154" s="14">
        <f t="shared" si="2"/>
        <v>190.54847583237867</v>
      </c>
      <c r="K154" s="14">
        <f t="shared" si="2"/>
        <v>251.16210386710037</v>
      </c>
      <c r="L154" s="14">
        <f t="shared" si="2"/>
        <v>45.487052644194115</v>
      </c>
      <c r="M154" s="14">
        <f t="shared" si="2"/>
        <v>1637.4278515961082</v>
      </c>
      <c r="N154" s="14">
        <f t="shared" si="2"/>
        <v>90.376742545905316</v>
      </c>
      <c r="O154" s="14">
        <f t="shared" si="2"/>
        <v>6.2214836099234052</v>
      </c>
      <c r="P154" s="14">
        <f t="shared" si="2"/>
        <v>4.4401606851081272</v>
      </c>
      <c r="Q154" s="14">
        <f t="shared" si="2"/>
        <v>4.8282970325695107</v>
      </c>
      <c r="R154" s="14">
        <f t="shared" si="2"/>
        <v>23.602527671282026</v>
      </c>
      <c r="S154" s="14">
        <f t="shared" si="2"/>
        <v>120.49967542217347</v>
      </c>
      <c r="T154" s="14">
        <f t="shared" si="2"/>
        <v>45.988425729707565</v>
      </c>
      <c r="U154" s="14">
        <f t="shared" si="2"/>
        <v>6.3080939131349254</v>
      </c>
      <c r="V154" s="14">
        <f t="shared" si="2"/>
        <v>364.38613757391261</v>
      </c>
      <c r="W154" s="14">
        <f t="shared" si="2"/>
        <v>264.69012835392039</v>
      </c>
      <c r="X154" s="14">
        <f t="shared" si="2"/>
        <v>16.396775960605602</v>
      </c>
      <c r="Y154" s="14">
        <f t="shared" si="2"/>
        <v>15.201621014487483</v>
      </c>
      <c r="Z154" s="14">
        <f t="shared" si="2"/>
        <v>8.874623730277456</v>
      </c>
      <c r="AA154" s="14">
        <f t="shared" si="2"/>
        <v>8.4803224599592983</v>
      </c>
      <c r="AB154" s="14">
        <f t="shared" si="2"/>
        <v>57.392448084073926</v>
      </c>
      <c r="AC154" s="14">
        <f t="shared" si="2"/>
        <v>12.032548213446502</v>
      </c>
      <c r="AD154" s="14">
        <f t="shared" si="2"/>
        <v>27.293093948002006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60.651925446653955</v>
      </c>
      <c r="F157" s="23">
        <v>1.0559141632196611</v>
      </c>
      <c r="G157" s="23">
        <v>3.2484196532073319</v>
      </c>
      <c r="H157" s="23" t="s">
        <v>432</v>
      </c>
      <c r="I157" s="23">
        <v>0.57598384694865168</v>
      </c>
      <c r="J157" s="23">
        <v>0.57598384694865168</v>
      </c>
      <c r="K157" s="23">
        <v>0.57598384694865168</v>
      </c>
      <c r="L157" s="23">
        <v>0.27645813229466509</v>
      </c>
      <c r="M157" s="23">
        <v>7.747883722198539</v>
      </c>
      <c r="N157" s="23">
        <v>0.37460048193654633</v>
      </c>
      <c r="O157" s="23">
        <v>2.0054669938501527E-4</v>
      </c>
      <c r="P157" s="23">
        <v>8.8574137056621222E-3</v>
      </c>
      <c r="Q157" s="23">
        <v>3.8434022558624629E-4</v>
      </c>
      <c r="R157" s="23">
        <v>4.6774394531453586E-2</v>
      </c>
      <c r="S157" s="23">
        <v>2.8399071217657734E-2</v>
      </c>
      <c r="T157" s="23">
        <v>3.8532298322703766E-4</v>
      </c>
      <c r="U157" s="23">
        <v>3.8429108770420673E-4</v>
      </c>
      <c r="V157" s="23">
        <v>7.3513970828749636E-2</v>
      </c>
      <c r="W157" s="23" t="s">
        <v>432</v>
      </c>
      <c r="X157" s="23">
        <v>1.0155411827160082E-5</v>
      </c>
      <c r="Y157" s="23">
        <v>1.861825495954753E-5</v>
      </c>
      <c r="Z157" s="23">
        <v>6.3471324062032064E-6</v>
      </c>
      <c r="AA157" s="23">
        <v>7.6033622294958986E-3</v>
      </c>
      <c r="AB157" s="23">
        <v>7.6384830286888089E-3</v>
      </c>
      <c r="AC157" s="23" t="s">
        <v>431</v>
      </c>
      <c r="AD157" s="23" t="s">
        <v>431</v>
      </c>
      <c r="AE157" s="63"/>
      <c r="AF157" s="23">
        <v>167061.58058248786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7.5034302512420581</v>
      </c>
      <c r="F158" s="23">
        <v>0.28924007245066802</v>
      </c>
      <c r="G158" s="23">
        <v>0.42322540704146194</v>
      </c>
      <c r="H158" s="23" t="s">
        <v>432</v>
      </c>
      <c r="I158" s="23">
        <v>7.3347444818655724E-2</v>
      </c>
      <c r="J158" s="23">
        <v>7.3347444818655724E-2</v>
      </c>
      <c r="K158" s="23">
        <v>7.3347444818655724E-2</v>
      </c>
      <c r="L158" s="23">
        <v>3.5126397457102589E-2</v>
      </c>
      <c r="M158" s="23">
        <v>4.1142866634356956</v>
      </c>
      <c r="N158" s="23">
        <v>1.9066756476074107</v>
      </c>
      <c r="O158" s="23">
        <v>2.6490726040092073E-5</v>
      </c>
      <c r="P158" s="23">
        <v>1.1696725884881355E-3</v>
      </c>
      <c r="Q158" s="23">
        <v>5.0564842650219471E-5</v>
      </c>
      <c r="R158" s="23">
        <v>6.0799061092983121E-3</v>
      </c>
      <c r="S158" s="23">
        <v>3.6930648626653409E-3</v>
      </c>
      <c r="T158" s="23">
        <v>5.5582016889187549E-5</v>
      </c>
      <c r="U158" s="23">
        <v>5.0313983938271067E-5</v>
      </c>
      <c r="V158" s="23">
        <v>9.6120865342145707E-3</v>
      </c>
      <c r="W158" s="23" t="s">
        <v>432</v>
      </c>
      <c r="X158" s="23">
        <v>4.4367326087737308E-5</v>
      </c>
      <c r="Y158" s="23">
        <v>8.1340097578876501E-5</v>
      </c>
      <c r="Z158" s="23">
        <v>2.772957886699629E-5</v>
      </c>
      <c r="AA158" s="23">
        <v>1.9389256723533505E-3</v>
      </c>
      <c r="AB158" s="23">
        <v>2.0923626748869605E-3</v>
      </c>
      <c r="AC158" s="23" t="s">
        <v>431</v>
      </c>
      <c r="AD158" s="23" t="s">
        <v>431</v>
      </c>
      <c r="AE158" s="63"/>
      <c r="AF158" s="23">
        <v>21765.878143724432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523.77793160600004</v>
      </c>
      <c r="F159" s="23">
        <v>18.002644493999998</v>
      </c>
      <c r="G159" s="23">
        <v>161.341631288</v>
      </c>
      <c r="H159" s="23">
        <v>4.6328973000000002E-2</v>
      </c>
      <c r="I159" s="23">
        <v>31.481512248000001</v>
      </c>
      <c r="J159" s="23">
        <v>34.788082989000003</v>
      </c>
      <c r="K159" s="23">
        <v>34.788082989000003</v>
      </c>
      <c r="L159" s="23">
        <v>4.131287113</v>
      </c>
      <c r="M159" s="23">
        <v>48.976345373000001</v>
      </c>
      <c r="N159" s="23">
        <v>1.1248680820000001</v>
      </c>
      <c r="O159" s="23">
        <v>0.119078815</v>
      </c>
      <c r="P159" s="23">
        <v>0.145658185</v>
      </c>
      <c r="Q159" s="23">
        <v>2.6978869780000001</v>
      </c>
      <c r="R159" s="23">
        <v>3.8748570920000001</v>
      </c>
      <c r="S159" s="23">
        <v>1.3236850069999999</v>
      </c>
      <c r="T159" s="23">
        <v>170.591575651</v>
      </c>
      <c r="U159" s="23">
        <v>0.22486794600000001</v>
      </c>
      <c r="V159" s="23">
        <v>7.942110059</v>
      </c>
      <c r="W159" s="23">
        <v>2.6588104566354875</v>
      </c>
      <c r="X159" s="23">
        <v>2.9105219513027015E-2</v>
      </c>
      <c r="Y159" s="23">
        <v>0.17197337991991893</v>
      </c>
      <c r="Z159" s="23">
        <v>0.11907881521035123</v>
      </c>
      <c r="AA159" s="23">
        <v>4.8934076817732514E-2</v>
      </c>
      <c r="AB159" s="23">
        <v>0.36909149146102971</v>
      </c>
      <c r="AC159" s="23">
        <v>0.84684199999999998</v>
      </c>
      <c r="AD159" s="23">
        <v>3.0654919999999999</v>
      </c>
      <c r="AE159" s="63"/>
      <c r="AF159" s="23">
        <v>271501.53283388942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4.4695548860000001</v>
      </c>
      <c r="F163" s="25">
        <v>11.848620735000001</v>
      </c>
      <c r="G163" s="25">
        <v>0.89128349600000001</v>
      </c>
      <c r="H163" s="25">
        <v>1.000807555</v>
      </c>
      <c r="I163" s="25">
        <v>8.0870504390000004</v>
      </c>
      <c r="J163" s="25">
        <v>9.8841727620000004</v>
      </c>
      <c r="K163" s="25">
        <v>15.275539718999999</v>
      </c>
      <c r="L163" s="25">
        <v>0.72783454199999997</v>
      </c>
      <c r="M163" s="25">
        <v>128.37720776500001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2022-03-02T08:06:30Z</dcterms:modified>
</cp:coreProperties>
</file>