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<sst xmlns="http://schemas.openxmlformats.org/spreadsheetml/2006/main" count="4183" uniqueCount="437">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</sst>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230.96206052908977</v>
      </c>
      <c r="F14" s="6">
        <v>0.83684316322180052</v>
      </c>
      <c r="G14" s="6">
        <v>1029.349006233</v>
      </c>
      <c r="H14" s="6" t="s">
        <v>431</v>
      </c>
      <c r="I14" s="6" t="s">
        <v>432</v>
      </c>
      <c r="J14" s="6" t="s">
        <v>432</v>
      </c>
      <c r="K14" s="6" t="s">
        <v>432</v>
      </c>
      <c r="L14" s="6" t="s">
        <v>432</v>
      </c>
      <c r="M14" s="6">
        <v>9.7054388241601366</v>
      </c>
      <c r="N14" s="6">
        <v>3.1184096034705666</v>
      </c>
      <c r="O14" s="6">
        <v>1.6508799622434904</v>
      </c>
      <c r="P14" s="6">
        <v>4.7789004538585971</v>
      </c>
      <c r="Q14" s="6">
        <v>3.5520957209992403</v>
      </c>
      <c r="R14" s="6">
        <v>6.208976722161677</v>
      </c>
      <c r="S14" s="6">
        <v>6.5768578342866588</v>
      </c>
      <c r="T14" s="6">
        <v>52.823189367745357</v>
      </c>
      <c r="U14" s="6">
        <v>1.8517051425550002</v>
      </c>
      <c r="V14" s="6">
        <v>17.778832784187568</v>
      </c>
      <c r="W14" s="6">
        <v>242.48847280400381</v>
      </c>
      <c r="X14" s="6">
        <v>1.8258877203729271E-3</v>
      </c>
      <c r="Y14" s="6">
        <v>2.6762684124897327E-2</v>
      </c>
      <c r="Z14" s="6">
        <v>2.0301245007141113E-2</v>
      </c>
      <c r="AA14" s="6">
        <v>3.0013631766476509E-3</v>
      </c>
      <c r="AB14" s="6">
        <v>5.1891179678042465E-2</v>
      </c>
      <c r="AC14" s="6">
        <v>1.363756</v>
      </c>
      <c r="AD14" s="6">
        <v>0.34305025772075348</v>
      </c>
      <c r="AE14" s="60"/>
      <c r="AF14" s="26">
        <v>57974.546047999997</v>
      </c>
      <c r="AG14" s="26">
        <v>645835.19877000002</v>
      </c>
      <c r="AH14" s="26">
        <v>2954.5238760000002</v>
      </c>
      <c r="AI14" s="26">
        <v>2069.3799030801206</v>
      </c>
      <c r="AJ14" s="26">
        <v>5707.7021000000004</v>
      </c>
      <c r="AK14" s="26" t="s">
        <v>431</v>
      </c>
      <c r="AL14" s="49" t="s">
        <v>49</v>
      </c>
    </row>
    <row r="15" spans="1:38" s="1" customFormat="1" ht="26.25" customHeight="1" thickBot="1" x14ac:dyDescent="0.25">
      <c r="A15" s="70" t="s">
        <v>53</v>
      </c>
      <c r="B15" s="70" t="s">
        <v>54</v>
      </c>
      <c r="C15" s="71" t="s">
        <v>55</v>
      </c>
      <c r="D15" s="72"/>
      <c r="E15" s="6">
        <v>20.896609531130949</v>
      </c>
      <c r="F15" s="6">
        <v>0.3885733126016348</v>
      </c>
      <c r="G15" s="6">
        <v>121.2877</v>
      </c>
      <c r="H15" s="6" t="s">
        <v>433</v>
      </c>
      <c r="I15" s="6" t="s">
        <v>432</v>
      </c>
      <c r="J15" s="6" t="s">
        <v>432</v>
      </c>
      <c r="K15" s="6" t="s">
        <v>432</v>
      </c>
      <c r="L15" s="6" t="s">
        <v>432</v>
      </c>
      <c r="M15" s="6">
        <v>1.3724890426236978</v>
      </c>
      <c r="N15" s="6">
        <v>0.46704659346926164</v>
      </c>
      <c r="O15" s="6">
        <v>0.24099556036151082</v>
      </c>
      <c r="P15" s="6">
        <v>5.3556345023294066E-2</v>
      </c>
      <c r="Q15" s="6">
        <v>0.33321754256709929</v>
      </c>
      <c r="R15" s="6">
        <v>1.5782411225546291</v>
      </c>
      <c r="S15" s="6">
        <v>1.1325346741464442</v>
      </c>
      <c r="T15" s="6">
        <v>59.276105060840258</v>
      </c>
      <c r="U15" s="6">
        <v>0.28008392360631323</v>
      </c>
      <c r="V15" s="6">
        <v>4.8938832450933019</v>
      </c>
      <c r="W15" s="6">
        <v>0.19010226990264611</v>
      </c>
      <c r="X15" s="6">
        <v>5.7905170125048098E-5</v>
      </c>
      <c r="Y15" s="6">
        <v>3.9425832311426021E-4</v>
      </c>
      <c r="Z15" s="6">
        <v>6.8095316523703601E-5</v>
      </c>
      <c r="AA15" s="6">
        <v>2.3379237158006449E-4</v>
      </c>
      <c r="AB15" s="6">
        <v>7.5405170284386595E-4</v>
      </c>
      <c r="AC15" s="6" t="s">
        <v>431</v>
      </c>
      <c r="AD15" s="6" t="s">
        <v>431</v>
      </c>
      <c r="AE15" s="60"/>
      <c r="AF15" s="26">
        <v>174349.44988</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5.2759017257329139</v>
      </c>
      <c r="F16" s="6">
        <v>0.37850606706397355</v>
      </c>
      <c r="G16" s="6">
        <v>7.8688155217458782</v>
      </c>
      <c r="H16" s="6">
        <v>8.2707000000000003E-2</v>
      </c>
      <c r="I16" s="6" t="s">
        <v>432</v>
      </c>
      <c r="J16" s="6" t="s">
        <v>432</v>
      </c>
      <c r="K16" s="6" t="s">
        <v>432</v>
      </c>
      <c r="L16" s="6" t="s">
        <v>432</v>
      </c>
      <c r="M16" s="6">
        <v>3.3797751989599152</v>
      </c>
      <c r="N16" s="6">
        <v>0.109476977</v>
      </c>
      <c r="O16" s="6">
        <v>1.293815E-3</v>
      </c>
      <c r="P16" s="6">
        <v>1.0903453E-2</v>
      </c>
      <c r="Q16" s="6">
        <v>6.1489609999999997E-3</v>
      </c>
      <c r="R16" s="6">
        <v>9.7484130000000002E-2</v>
      </c>
      <c r="S16" s="6">
        <v>2.6146913000000001E-2</v>
      </c>
      <c r="T16" s="6">
        <v>0.52884214100000004</v>
      </c>
      <c r="U16" s="6">
        <v>1.606433E-3</v>
      </c>
      <c r="V16" s="6">
        <v>0.279379461</v>
      </c>
      <c r="W16" s="6">
        <v>7.8032032351099997E-2</v>
      </c>
      <c r="X16" s="6">
        <v>5.6847406244916431E-2</v>
      </c>
      <c r="Y16" s="6">
        <v>9.5379373017746485E-3</v>
      </c>
      <c r="Z16" s="6">
        <v>4.889944131674648E-3</v>
      </c>
      <c r="AA16" s="6">
        <v>3.2901909153746482E-3</v>
      </c>
      <c r="AB16" s="6">
        <v>7.4565478593740381E-2</v>
      </c>
      <c r="AC16" s="6">
        <v>7.2999999999999996E-4</v>
      </c>
      <c r="AD16" s="6" t="s">
        <v>431</v>
      </c>
      <c r="AE16" s="60"/>
      <c r="AF16" s="26">
        <v>4398.8239999999996</v>
      </c>
      <c r="AG16" s="26">
        <v>9984.1815180073609</v>
      </c>
      <c r="AH16" s="26">
        <v>1014.4679222</v>
      </c>
      <c r="AI16" s="26" t="s">
        <v>431</v>
      </c>
      <c r="AJ16" s="26" t="s">
        <v>431</v>
      </c>
      <c r="AK16" s="26" t="s">
        <v>431</v>
      </c>
      <c r="AL16" s="49" t="s">
        <v>49</v>
      </c>
    </row>
    <row r="17" spans="1:38" s="2" customFormat="1" ht="26.25" customHeight="1" thickBot="1" x14ac:dyDescent="0.25">
      <c r="A17" s="70" t="s">
        <v>53</v>
      </c>
      <c r="B17" s="70" t="s">
        <v>58</v>
      </c>
      <c r="C17" s="71" t="s">
        <v>59</v>
      </c>
      <c r="D17" s="72"/>
      <c r="E17" s="6">
        <v>12.087450329840541</v>
      </c>
      <c r="F17" s="6">
        <v>0.51400297495503777</v>
      </c>
      <c r="G17" s="6">
        <v>37.902116518137063</v>
      </c>
      <c r="H17" s="6" t="s">
        <v>433</v>
      </c>
      <c r="I17" s="6" t="s">
        <v>432</v>
      </c>
      <c r="J17" s="6" t="s">
        <v>432</v>
      </c>
      <c r="K17" s="6" t="s">
        <v>432</v>
      </c>
      <c r="L17" s="6" t="s">
        <v>432</v>
      </c>
      <c r="M17" s="6">
        <v>90.566425486004022</v>
      </c>
      <c r="N17" s="6">
        <v>6.5077812919602644</v>
      </c>
      <c r="O17" s="6">
        <v>0.11184338388512291</v>
      </c>
      <c r="P17" s="6">
        <v>0.17049700633791262</v>
      </c>
      <c r="Q17" s="6">
        <v>0.28452633645048181</v>
      </c>
      <c r="R17" s="6">
        <v>1.1328410394035506</v>
      </c>
      <c r="S17" s="6">
        <v>0.22099674873000819</v>
      </c>
      <c r="T17" s="6">
        <v>2.1543096151865551</v>
      </c>
      <c r="U17" s="6">
        <v>6.7758367751159912E-2</v>
      </c>
      <c r="V17" s="6">
        <v>6.0548648336818056</v>
      </c>
      <c r="W17" s="6">
        <v>2.578085087047739</v>
      </c>
      <c r="X17" s="6">
        <v>0.24716959055738696</v>
      </c>
      <c r="Y17" s="6">
        <v>0.32814799325372829</v>
      </c>
      <c r="Z17" s="6">
        <v>0.1733222538451204</v>
      </c>
      <c r="AA17" s="6">
        <v>0.11787453897617953</v>
      </c>
      <c r="AB17" s="6">
        <v>0.86651437663685382</v>
      </c>
      <c r="AC17" s="6">
        <v>2.0125994314862498E-2</v>
      </c>
      <c r="AD17" s="6">
        <v>3.1401601607600749</v>
      </c>
      <c r="AE17" s="60"/>
      <c r="AF17" s="26">
        <v>15250.559062993336</v>
      </c>
      <c r="AG17" s="26">
        <v>50474.810847239998</v>
      </c>
      <c r="AH17" s="26">
        <v>22375.510999999999</v>
      </c>
      <c r="AI17" s="26" t="s">
        <v>431</v>
      </c>
      <c r="AJ17" s="26" t="s">
        <v>434</v>
      </c>
      <c r="AK17" s="26" t="s">
        <v>431</v>
      </c>
      <c r="AL17" s="49" t="s">
        <v>49</v>
      </c>
    </row>
    <row r="18" spans="1:38" s="2" customFormat="1" ht="26.25" customHeight="1" thickBot="1" x14ac:dyDescent="0.25">
      <c r="A18" s="70" t="s">
        <v>53</v>
      </c>
      <c r="B18" s="70" t="s">
        <v>60</v>
      </c>
      <c r="C18" s="71" t="s">
        <v>61</v>
      </c>
      <c r="D18" s="72"/>
      <c r="E18" s="6">
        <v>3.9156788621123511</v>
      </c>
      <c r="F18" s="6">
        <v>0.12554377338</v>
      </c>
      <c r="G18" s="6">
        <v>17.906277958190504</v>
      </c>
      <c r="H18" s="6" t="s">
        <v>433</v>
      </c>
      <c r="I18" s="6" t="s">
        <v>432</v>
      </c>
      <c r="J18" s="6" t="s">
        <v>432</v>
      </c>
      <c r="K18" s="6" t="s">
        <v>432</v>
      </c>
      <c r="L18" s="6" t="s">
        <v>432</v>
      </c>
      <c r="M18" s="6">
        <v>1.0150179188516959</v>
      </c>
      <c r="N18" s="6">
        <v>0.30780708999040002</v>
      </c>
      <c r="O18" s="6">
        <v>5.6661561718799998E-2</v>
      </c>
      <c r="P18" s="6">
        <v>6.6660372673760002E-2</v>
      </c>
      <c r="Q18" s="6">
        <v>6.2484082175199997E-2</v>
      </c>
      <c r="R18" s="6">
        <v>0.1760351529608</v>
      </c>
      <c r="S18" s="6">
        <v>0.11025136884639999</v>
      </c>
      <c r="T18" s="6">
        <v>3.7256162218575999</v>
      </c>
      <c r="U18" s="6">
        <v>6.5342588686399999E-2</v>
      </c>
      <c r="V18" s="6">
        <v>1.0503288704808</v>
      </c>
      <c r="W18" s="6">
        <v>0.23714903317159999</v>
      </c>
      <c r="X18" s="6">
        <v>2.6521254766320002E-2</v>
      </c>
      <c r="Y18" s="6">
        <v>3.4715221035679998E-2</v>
      </c>
      <c r="Z18" s="6">
        <v>1.8370226423380001E-2</v>
      </c>
      <c r="AA18" s="6">
        <v>1.2300174650758401E-2</v>
      </c>
      <c r="AB18" s="6">
        <v>9.1906876876138396E-2</v>
      </c>
      <c r="AC18" s="6">
        <v>1.539E-3</v>
      </c>
      <c r="AD18" s="6">
        <v>0.34645599999999999</v>
      </c>
      <c r="AE18" s="60"/>
      <c r="AF18" s="26">
        <v>11891.53443358</v>
      </c>
      <c r="AG18" s="26">
        <v>2580.4769934000001</v>
      </c>
      <c r="AH18" s="26">
        <v>4783.2669837000003</v>
      </c>
      <c r="AI18" s="26" t="s">
        <v>431</v>
      </c>
      <c r="AJ18" s="26" t="s">
        <v>434</v>
      </c>
      <c r="AK18" s="26" t="s">
        <v>431</v>
      </c>
      <c r="AL18" s="49" t="s">
        <v>49</v>
      </c>
    </row>
    <row r="19" spans="1:38" s="2" customFormat="1" ht="26.25" customHeight="1" thickBot="1" x14ac:dyDescent="0.25">
      <c r="A19" s="70" t="s">
        <v>53</v>
      </c>
      <c r="B19" s="70" t="s">
        <v>62</v>
      </c>
      <c r="C19" s="71" t="s">
        <v>63</v>
      </c>
      <c r="D19" s="72"/>
      <c r="E19" s="6">
        <v>14.39837620542621</v>
      </c>
      <c r="F19" s="6">
        <v>1.1161318846373471</v>
      </c>
      <c r="G19" s="6">
        <v>95.442735295959338</v>
      </c>
      <c r="H19" s="6" t="s">
        <v>433</v>
      </c>
      <c r="I19" s="6" t="s">
        <v>432</v>
      </c>
      <c r="J19" s="6" t="s">
        <v>432</v>
      </c>
      <c r="K19" s="6" t="s">
        <v>432</v>
      </c>
      <c r="L19" s="6" t="s">
        <v>432</v>
      </c>
      <c r="M19" s="6">
        <v>8.2915842932794899</v>
      </c>
      <c r="N19" s="6">
        <v>2.6307761994218843</v>
      </c>
      <c r="O19" s="6">
        <v>4.370872931599986E-2</v>
      </c>
      <c r="P19" s="6">
        <v>0.20642427409042277</v>
      </c>
      <c r="Q19" s="6">
        <v>0.19100710969651311</v>
      </c>
      <c r="R19" s="6">
        <v>1.3150464607587826</v>
      </c>
      <c r="S19" s="6">
        <v>0.42307314328558226</v>
      </c>
      <c r="T19" s="6">
        <v>10.720959782755793</v>
      </c>
      <c r="U19" s="6">
        <v>0.189415306881941</v>
      </c>
      <c r="V19" s="6">
        <v>3.7845104962685765</v>
      </c>
      <c r="W19" s="6">
        <v>2.6570438498654161</v>
      </c>
      <c r="X19" s="6">
        <v>0.31444690268922315</v>
      </c>
      <c r="Y19" s="6">
        <v>0.44288382474543636</v>
      </c>
      <c r="Z19" s="6">
        <v>0.23183388252723974</v>
      </c>
      <c r="AA19" s="6">
        <v>0.1695776353613348</v>
      </c>
      <c r="AB19" s="6">
        <v>1.1587422453232341</v>
      </c>
      <c r="AC19" s="6">
        <v>5.5417588879701003E-2</v>
      </c>
      <c r="AD19" s="6">
        <v>3.51908323049433</v>
      </c>
      <c r="AE19" s="60"/>
      <c r="AF19" s="26">
        <v>61598.563587339209</v>
      </c>
      <c r="AG19" s="26">
        <v>26920.935331707158</v>
      </c>
      <c r="AH19" s="26">
        <v>47805.531413882723</v>
      </c>
      <c r="AI19" s="26" t="s">
        <v>431</v>
      </c>
      <c r="AJ19" s="26" t="s">
        <v>431</v>
      </c>
      <c r="AK19" s="26" t="s">
        <v>431</v>
      </c>
      <c r="AL19" s="49" t="s">
        <v>49</v>
      </c>
    </row>
    <row r="20" spans="1:38" s="2" customFormat="1" ht="26.25" customHeight="1" thickBot="1" x14ac:dyDescent="0.25">
      <c r="A20" s="70" t="s">
        <v>53</v>
      </c>
      <c r="B20" s="70" t="s">
        <v>64</v>
      </c>
      <c r="C20" s="71" t="s">
        <v>65</v>
      </c>
      <c r="D20" s="72"/>
      <c r="E20" s="6">
        <v>7.371804488313269</v>
      </c>
      <c r="F20" s="6">
        <v>2.8770181488128386</v>
      </c>
      <c r="G20" s="6">
        <v>27.124337904627421</v>
      </c>
      <c r="H20" s="6">
        <v>0.27056629630589601</v>
      </c>
      <c r="I20" s="6" t="s">
        <v>432</v>
      </c>
      <c r="J20" s="6" t="s">
        <v>432</v>
      </c>
      <c r="K20" s="6" t="s">
        <v>432</v>
      </c>
      <c r="L20" s="6" t="s">
        <v>432</v>
      </c>
      <c r="M20" s="6">
        <v>8.2537852704684287</v>
      </c>
      <c r="N20" s="6">
        <v>1.1865082612878213</v>
      </c>
      <c r="O20" s="6">
        <v>0.14395593768761686</v>
      </c>
      <c r="P20" s="6">
        <v>8.5987059561329279E-2</v>
      </c>
      <c r="Q20" s="6">
        <v>0.23692915555080571</v>
      </c>
      <c r="R20" s="6">
        <v>0.58683651164625916</v>
      </c>
      <c r="S20" s="6">
        <v>0.53768739461646209</v>
      </c>
      <c r="T20" s="6">
        <v>3.0410698818369735</v>
      </c>
      <c r="U20" s="6">
        <v>0.10645849554304058</v>
      </c>
      <c r="V20" s="6">
        <v>8.1479573435617922</v>
      </c>
      <c r="W20" s="6">
        <v>2.247299056592595</v>
      </c>
      <c r="X20" s="6">
        <v>0.16393344396112011</v>
      </c>
      <c r="Y20" s="6">
        <v>0.21520259172258899</v>
      </c>
      <c r="Z20" s="6">
        <v>8.8057577276240168E-2</v>
      </c>
      <c r="AA20" s="6">
        <v>6.6209896488537673E-2</v>
      </c>
      <c r="AB20" s="6">
        <v>0.53340350937167524</v>
      </c>
      <c r="AC20" s="6">
        <v>0.1461626748397282</v>
      </c>
      <c r="AD20" s="6">
        <v>0.90463177962323504</v>
      </c>
      <c r="AE20" s="60"/>
      <c r="AF20" s="26">
        <v>15271.755049646839</v>
      </c>
      <c r="AG20" s="26">
        <v>7529.0520138460806</v>
      </c>
      <c r="AH20" s="26">
        <v>33992.341009999996</v>
      </c>
      <c r="AI20" s="26">
        <v>25369.967690140282</v>
      </c>
      <c r="AJ20" s="26" t="s">
        <v>434</v>
      </c>
      <c r="AK20" s="26" t="s">
        <v>431</v>
      </c>
      <c r="AL20" s="49" t="s">
        <v>49</v>
      </c>
    </row>
    <row r="21" spans="1:38" s="2" customFormat="1" ht="26.25" customHeight="1" thickBot="1" x14ac:dyDescent="0.25">
      <c r="A21" s="70" t="s">
        <v>53</v>
      </c>
      <c r="B21" s="70" t="s">
        <v>66</v>
      </c>
      <c r="C21" s="71" t="s">
        <v>67</v>
      </c>
      <c r="D21" s="72"/>
      <c r="E21" s="6">
        <v>7.167045688</v>
      </c>
      <c r="F21" s="6">
        <v>0.51379877900000004</v>
      </c>
      <c r="G21" s="6">
        <v>61.113316069</v>
      </c>
      <c r="H21" s="6">
        <v>1.69331E-4</v>
      </c>
      <c r="I21" s="6" t="s">
        <v>432</v>
      </c>
      <c r="J21" s="6" t="s">
        <v>432</v>
      </c>
      <c r="K21" s="6" t="s">
        <v>432</v>
      </c>
      <c r="L21" s="6" t="s">
        <v>432</v>
      </c>
      <c r="M21" s="6">
        <v>3.1580459840000001</v>
      </c>
      <c r="N21" s="6">
        <v>0.48222148199999998</v>
      </c>
      <c r="O21" s="6">
        <v>1.3329606000000001E-2</v>
      </c>
      <c r="P21" s="6">
        <v>1.0106775E-2</v>
      </c>
      <c r="Q21" s="6">
        <v>4.7234110000000003E-2</v>
      </c>
      <c r="R21" s="6">
        <v>0.86650991499999996</v>
      </c>
      <c r="S21" s="6">
        <v>0.14125257999999999</v>
      </c>
      <c r="T21" s="6">
        <v>8.7588274560000006</v>
      </c>
      <c r="U21" s="6">
        <v>1.837162E-3</v>
      </c>
      <c r="V21" s="6">
        <v>0.36268400299999998</v>
      </c>
      <c r="W21" s="6">
        <v>0.4832609101422079</v>
      </c>
      <c r="X21" s="6">
        <v>4.4703828240370627E-2</v>
      </c>
      <c r="Y21" s="6">
        <v>8.6381349858399029E-2</v>
      </c>
      <c r="Z21" s="6">
        <v>4.3319533059403309E-2</v>
      </c>
      <c r="AA21" s="6">
        <v>4.2288391240168664E-2</v>
      </c>
      <c r="AB21" s="6">
        <v>0.21669310239834164</v>
      </c>
      <c r="AC21" s="6">
        <v>1.4940000000000001E-3</v>
      </c>
      <c r="AD21" s="6">
        <v>5.8116000000000001E-2</v>
      </c>
      <c r="AE21" s="60"/>
      <c r="AF21" s="26">
        <v>46900.751948846679</v>
      </c>
      <c r="AG21" s="26">
        <v>924.73021801085201</v>
      </c>
      <c r="AH21" s="26">
        <v>23374.085999999999</v>
      </c>
      <c r="AI21" s="26">
        <v>4.5765468575480002</v>
      </c>
      <c r="AJ21" s="26" t="s">
        <v>434</v>
      </c>
      <c r="AK21" s="26" t="s">
        <v>431</v>
      </c>
      <c r="AL21" s="49" t="s">
        <v>49</v>
      </c>
    </row>
    <row r="22" spans="1:38" s="2" customFormat="1" ht="26.25" customHeight="1" thickBot="1" x14ac:dyDescent="0.25">
      <c r="A22" s="70" t="s">
        <v>53</v>
      </c>
      <c r="B22" s="74" t="s">
        <v>68</v>
      </c>
      <c r="C22" s="71" t="s">
        <v>69</v>
      </c>
      <c r="D22" s="72"/>
      <c r="E22" s="6">
        <v>102.51240047015369</v>
      </c>
      <c r="F22" s="6">
        <v>6.7090602765264249</v>
      </c>
      <c r="G22" s="6">
        <v>95.694793182195866</v>
      </c>
      <c r="H22" s="6" t="s">
        <v>431</v>
      </c>
      <c r="I22" s="6" t="s">
        <v>432</v>
      </c>
      <c r="J22" s="6" t="s">
        <v>432</v>
      </c>
      <c r="K22" s="6" t="s">
        <v>432</v>
      </c>
      <c r="L22" s="6" t="s">
        <v>432</v>
      </c>
      <c r="M22" s="6">
        <v>70.878293814972324</v>
      </c>
      <c r="N22" s="6">
        <v>32.394849300715563</v>
      </c>
      <c r="O22" s="6">
        <v>11.058175308148787</v>
      </c>
      <c r="P22" s="6">
        <v>2.9543021913047762</v>
      </c>
      <c r="Q22" s="6">
        <v>2.6240708930886401</v>
      </c>
      <c r="R22" s="6">
        <v>3.2642319953241206</v>
      </c>
      <c r="S22" s="6">
        <v>4.4961815121756636</v>
      </c>
      <c r="T22" s="6">
        <v>14.650331948712815</v>
      </c>
      <c r="U22" s="6">
        <v>0.59008797605153007</v>
      </c>
      <c r="V22" s="6">
        <v>24.830717937817262</v>
      </c>
      <c r="W22" s="6">
        <v>3.6251511373676246</v>
      </c>
      <c r="X22" s="6">
        <v>0.29357591032504327</v>
      </c>
      <c r="Y22" s="6">
        <v>0.38860228426651433</v>
      </c>
      <c r="Z22" s="6">
        <v>0.20391721276399205</v>
      </c>
      <c r="AA22" s="6">
        <v>0.13577460782996947</v>
      </c>
      <c r="AB22" s="6">
        <v>1.0218700151855191</v>
      </c>
      <c r="AC22" s="6">
        <v>0.121541</v>
      </c>
      <c r="AD22" s="6">
        <v>5.5284630000000003</v>
      </c>
      <c r="AE22" s="60"/>
      <c r="AF22" s="26">
        <v>116735.98942520526</v>
      </c>
      <c r="AG22" s="26">
        <v>34518.317422373511</v>
      </c>
      <c r="AH22" s="26">
        <v>64134.707499923563</v>
      </c>
      <c r="AI22" s="26">
        <v>4132.6040000000003</v>
      </c>
      <c r="AJ22" s="26">
        <v>4951.2424600628574</v>
      </c>
      <c r="AK22" s="26" t="s">
        <v>431</v>
      </c>
      <c r="AL22" s="49" t="s">
        <v>49</v>
      </c>
    </row>
    <row r="23" spans="1:38" s="2" customFormat="1" ht="26.25" customHeight="1" thickBot="1" x14ac:dyDescent="0.25">
      <c r="A23" s="70" t="s">
        <v>70</v>
      </c>
      <c r="B23" s="74" t="s">
        <v>393</v>
      </c>
      <c r="C23" s="71" t="s">
        <v>389</v>
      </c>
      <c r="D23" s="117"/>
      <c r="E23" s="6">
        <v>29.461178791999998</v>
      </c>
      <c r="F23" s="6">
        <v>5.0574628190000004</v>
      </c>
      <c r="G23" s="6">
        <v>3.1073658339999999</v>
      </c>
      <c r="H23" s="6">
        <v>5.7797220000000002E-3</v>
      </c>
      <c r="I23" s="6" t="s">
        <v>432</v>
      </c>
      <c r="J23" s="6" t="s">
        <v>432</v>
      </c>
      <c r="K23" s="6" t="s">
        <v>432</v>
      </c>
      <c r="L23" s="6" t="s">
        <v>432</v>
      </c>
      <c r="M23" s="6">
        <v>13.821454537999999</v>
      </c>
      <c r="N23" s="6" t="s">
        <v>433</v>
      </c>
      <c r="O23" s="6">
        <v>7.7684249999999998E-3</v>
      </c>
      <c r="P23" s="6" t="s">
        <v>433</v>
      </c>
      <c r="Q23" s="6" t="s">
        <v>433</v>
      </c>
      <c r="R23" s="6">
        <v>3.8842069999999999E-2</v>
      </c>
      <c r="S23" s="6">
        <v>1.3206304820000001</v>
      </c>
      <c r="T23" s="6">
        <v>5.4378896000000003E-2</v>
      </c>
      <c r="U23" s="6">
        <v>7.7684249999999998E-3</v>
      </c>
      <c r="V23" s="6">
        <v>0.77684145100000002</v>
      </c>
      <c r="W23" s="6" t="s">
        <v>433</v>
      </c>
      <c r="X23" s="6">
        <v>2.330524388581752E-2</v>
      </c>
      <c r="Y23" s="6">
        <v>3.8842073143029197E-2</v>
      </c>
      <c r="Z23" s="6">
        <v>2.6723346322404088E-2</v>
      </c>
      <c r="AA23" s="6">
        <v>6.1370475565986132E-3</v>
      </c>
      <c r="AB23" s="6">
        <v>9.500771090784943E-2</v>
      </c>
      <c r="AC23" s="6" t="s">
        <v>431</v>
      </c>
      <c r="AD23" s="6" t="s">
        <v>431</v>
      </c>
      <c r="AE23" s="60"/>
      <c r="AF23" s="26">
        <v>33481.86704929117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12.140048740401459</v>
      </c>
      <c r="F24" s="6">
        <v>8.4580109094260507</v>
      </c>
      <c r="G24" s="6">
        <v>59.997645988621798</v>
      </c>
      <c r="H24" s="6">
        <v>0.91472258399999995</v>
      </c>
      <c r="I24" s="6" t="s">
        <v>432</v>
      </c>
      <c r="J24" s="6" t="s">
        <v>432</v>
      </c>
      <c r="K24" s="6" t="s">
        <v>432</v>
      </c>
      <c r="L24" s="6" t="s">
        <v>432</v>
      </c>
      <c r="M24" s="6">
        <v>19.830427022867585</v>
      </c>
      <c r="N24" s="6">
        <v>2.171554964766683</v>
      </c>
      <c r="O24" s="6">
        <v>0.34398027315484314</v>
      </c>
      <c r="P24" s="6">
        <v>0.12655418781404207</v>
      </c>
      <c r="Q24" s="6">
        <v>9.4108443219021995E-2</v>
      </c>
      <c r="R24" s="6">
        <v>1.4263582187689632</v>
      </c>
      <c r="S24" s="6">
        <v>0.37632984762278604</v>
      </c>
      <c r="T24" s="6">
        <v>7.3004001477745994</v>
      </c>
      <c r="U24" s="6">
        <v>3.8952187598342077E-2</v>
      </c>
      <c r="V24" s="6">
        <v>14.704863098179336</v>
      </c>
      <c r="W24" s="6">
        <v>3.9945113599626465</v>
      </c>
      <c r="X24" s="6">
        <v>0.42786924626305489</v>
      </c>
      <c r="Y24" s="6">
        <v>0.65393178070619096</v>
      </c>
      <c r="Z24" s="6">
        <v>0.25850074690617741</v>
      </c>
      <c r="AA24" s="6">
        <v>0.19945250252933105</v>
      </c>
      <c r="AB24" s="6">
        <v>1.5397542764043666</v>
      </c>
      <c r="AC24" s="6">
        <v>0.13175596477192</v>
      </c>
      <c r="AD24" s="6">
        <v>1.9468710131539717</v>
      </c>
      <c r="AE24" s="60"/>
      <c r="AF24" s="26">
        <v>39392.397807024739</v>
      </c>
      <c r="AG24" s="26">
        <v>11447.716498759404</v>
      </c>
      <c r="AH24" s="26">
        <v>55900.741309999998</v>
      </c>
      <c r="AI24" s="26">
        <v>24722.232017143524</v>
      </c>
      <c r="AJ24" s="26" t="s">
        <v>431</v>
      </c>
      <c r="AK24" s="26" t="s">
        <v>431</v>
      </c>
      <c r="AL24" s="49" t="s">
        <v>49</v>
      </c>
    </row>
    <row r="25" spans="1:38" s="2" customFormat="1" ht="26.25" customHeight="1" thickBot="1" x14ac:dyDescent="0.25">
      <c r="A25" s="70" t="s">
        <v>73</v>
      </c>
      <c r="B25" s="74" t="s">
        <v>74</v>
      </c>
      <c r="C25" s="76" t="s">
        <v>75</v>
      </c>
      <c r="D25" s="72"/>
      <c r="E25" s="6">
        <v>2.2336581171406444</v>
      </c>
      <c r="F25" s="6">
        <v>0.19950284141939073</v>
      </c>
      <c r="G25" s="6">
        <v>0.14063788517937151</v>
      </c>
      <c r="H25" s="6" t="s">
        <v>433</v>
      </c>
      <c r="I25" s="6" t="s">
        <v>432</v>
      </c>
      <c r="J25" s="6" t="s">
        <v>432</v>
      </c>
      <c r="K25" s="6" t="s">
        <v>432</v>
      </c>
      <c r="L25" s="6" t="s">
        <v>432</v>
      </c>
      <c r="M25" s="6">
        <v>1.5499010155615698</v>
      </c>
      <c r="N25" s="6">
        <v>4.9906355559501288E-5</v>
      </c>
      <c r="O25" s="6">
        <v>8.6793661842610933E-6</v>
      </c>
      <c r="P25" s="6">
        <v>3.8333867313819828E-4</v>
      </c>
      <c r="Q25" s="6">
        <v>1.6635451853167095E-5</v>
      </c>
      <c r="R25" s="6">
        <v>2.0251854429942551E-3</v>
      </c>
      <c r="S25" s="6">
        <v>1.2295768761036549E-3</v>
      </c>
      <c r="T25" s="6">
        <v>1.6635451853167095E-5</v>
      </c>
      <c r="U25" s="6">
        <v>1.6635451853167095E-5</v>
      </c>
      <c r="V25" s="6">
        <v>3.1824342675624007E-3</v>
      </c>
      <c r="W25" s="6" t="s">
        <v>433</v>
      </c>
      <c r="X25" s="6" t="s">
        <v>435</v>
      </c>
      <c r="Y25" s="6" t="s">
        <v>435</v>
      </c>
      <c r="Z25" s="6" t="s">
        <v>435</v>
      </c>
      <c r="AA25" s="6">
        <v>1.4432036822490495E-3</v>
      </c>
      <c r="AB25" s="6">
        <v>1.4432036822490495E-3</v>
      </c>
      <c r="AC25" s="6" t="s">
        <v>431</v>
      </c>
      <c r="AD25" s="6" t="s">
        <v>431</v>
      </c>
      <c r="AE25" s="60"/>
      <c r="AF25" s="26">
        <v>7251.483781556627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1.6943173036190966</v>
      </c>
      <c r="F26" s="6">
        <v>0.12843520528324842</v>
      </c>
      <c r="G26" s="6">
        <v>0.12008950731967666</v>
      </c>
      <c r="H26" s="6" t="s">
        <v>433</v>
      </c>
      <c r="I26" s="6" t="s">
        <v>432</v>
      </c>
      <c r="J26" s="6" t="s">
        <v>432</v>
      </c>
      <c r="K26" s="6" t="s">
        <v>432</v>
      </c>
      <c r="L26" s="6" t="s">
        <v>432</v>
      </c>
      <c r="M26" s="6">
        <v>1.2171449300697563</v>
      </c>
      <c r="N26" s="6">
        <v>4.2614619928726255E-5</v>
      </c>
      <c r="O26" s="6">
        <v>7.4112382484741319E-6</v>
      </c>
      <c r="P26" s="6">
        <v>3.2732968930760748E-4</v>
      </c>
      <c r="Q26" s="6">
        <v>1.4204873309575419E-5</v>
      </c>
      <c r="R26" s="6">
        <v>1.7292889246439641E-3</v>
      </c>
      <c r="S26" s="6">
        <v>1.0499254185338354E-3</v>
      </c>
      <c r="T26" s="6">
        <v>1.4204873309575419E-5</v>
      </c>
      <c r="U26" s="6">
        <v>1.4204873309575419E-5</v>
      </c>
      <c r="V26" s="6">
        <v>2.7174540244405149E-3</v>
      </c>
      <c r="W26" s="6" t="s">
        <v>433</v>
      </c>
      <c r="X26" s="6" t="s">
        <v>435</v>
      </c>
      <c r="Y26" s="6" t="s">
        <v>435</v>
      </c>
      <c r="Z26" s="6" t="s">
        <v>435</v>
      </c>
      <c r="AA26" s="6">
        <v>9.2910029277130501E-4</v>
      </c>
      <c r="AB26" s="6">
        <v>9.2910029277130501E-4</v>
      </c>
      <c r="AC26" s="6" t="s">
        <v>431</v>
      </c>
      <c r="AD26" s="6" t="s">
        <v>431</v>
      </c>
      <c r="AE26" s="60"/>
      <c r="AF26" s="26">
        <v>6160.5934222610349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241.12806717300001</v>
      </c>
      <c r="F27" s="6">
        <v>149.97041082300001</v>
      </c>
      <c r="G27" s="6">
        <v>22.780286468</v>
      </c>
      <c r="H27" s="6">
        <v>2.5473621209999999</v>
      </c>
      <c r="I27" s="6" t="s">
        <v>432</v>
      </c>
      <c r="J27" s="6" t="s">
        <v>432</v>
      </c>
      <c r="K27" s="6" t="s">
        <v>432</v>
      </c>
      <c r="L27" s="6" t="s">
        <v>432</v>
      </c>
      <c r="M27" s="6">
        <v>1275.842657999</v>
      </c>
      <c r="N27" s="6">
        <v>627.77785560400002</v>
      </c>
      <c r="O27" s="6">
        <v>0.105273029</v>
      </c>
      <c r="P27" s="6">
        <v>8.0933398000000004E-2</v>
      </c>
      <c r="Q27" s="6">
        <v>2.5629369999999999E-3</v>
      </c>
      <c r="R27" s="6">
        <v>0.50769741599999996</v>
      </c>
      <c r="S27" s="6">
        <v>17.727377769</v>
      </c>
      <c r="T27" s="6">
        <v>0.74267928699999997</v>
      </c>
      <c r="U27" s="6">
        <v>0.10495626500000001</v>
      </c>
      <c r="V27" s="6">
        <v>10.530440863000001</v>
      </c>
      <c r="W27" s="6">
        <v>4.5211258939999999</v>
      </c>
      <c r="X27" s="6">
        <v>0.12642745608620001</v>
      </c>
      <c r="Y27" s="6">
        <v>0.166750561706</v>
      </c>
      <c r="Z27" s="6">
        <v>0.10136519117950001</v>
      </c>
      <c r="AA27" s="6">
        <v>0.1641349253253</v>
      </c>
      <c r="AB27" s="6">
        <v>0.55867813429699997</v>
      </c>
      <c r="AC27" s="6" t="s">
        <v>431</v>
      </c>
      <c r="AD27" s="6">
        <v>0.94935199999999997</v>
      </c>
      <c r="AE27" s="60"/>
      <c r="AF27" s="26">
        <v>443051.63811129192</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40.936289703999996</v>
      </c>
      <c r="F28" s="6">
        <v>8.5007659489999998</v>
      </c>
      <c r="G28" s="6">
        <v>7.0565477000000003</v>
      </c>
      <c r="H28" s="6">
        <v>2.6203714999999999E-2</v>
      </c>
      <c r="I28" s="6" t="s">
        <v>432</v>
      </c>
      <c r="J28" s="6" t="s">
        <v>432</v>
      </c>
      <c r="K28" s="6" t="s">
        <v>432</v>
      </c>
      <c r="L28" s="6" t="s">
        <v>432</v>
      </c>
      <c r="M28" s="6">
        <v>109.34853006199999</v>
      </c>
      <c r="N28" s="6">
        <v>23.560136286999999</v>
      </c>
      <c r="O28" s="6">
        <v>1.3561138E-2</v>
      </c>
      <c r="P28" s="6">
        <v>1.1178789E-2</v>
      </c>
      <c r="Q28" s="6">
        <v>2.4824999999999999E-4</v>
      </c>
      <c r="R28" s="6">
        <v>7.2344324000000002E-2</v>
      </c>
      <c r="S28" s="6">
        <v>2.3008865279999999</v>
      </c>
      <c r="T28" s="6">
        <v>9.4838232999999994E-2</v>
      </c>
      <c r="U28" s="6">
        <v>1.3585165E-2</v>
      </c>
      <c r="V28" s="6">
        <v>1.3641682470000001</v>
      </c>
      <c r="W28" s="6">
        <v>0.23967137450000001</v>
      </c>
      <c r="X28" s="6">
        <v>3.1101828599999999E-2</v>
      </c>
      <c r="Y28" s="6">
        <v>3.5853794228200002E-2</v>
      </c>
      <c r="Z28" s="6">
        <v>2.6990555982000002E-2</v>
      </c>
      <c r="AA28" s="6">
        <v>3.06644357549E-2</v>
      </c>
      <c r="AB28" s="6">
        <v>0.1246106145646</v>
      </c>
      <c r="AC28" s="6" t="s">
        <v>431</v>
      </c>
      <c r="AD28" s="6">
        <v>0.13952100000000001</v>
      </c>
      <c r="AE28" s="60"/>
      <c r="AF28" s="26">
        <v>83003.734971694168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241.18922319500001</v>
      </c>
      <c r="F29" s="6">
        <v>14.821272202999999</v>
      </c>
      <c r="G29" s="6">
        <v>23.427061868999999</v>
      </c>
      <c r="H29" s="6">
        <v>7.9107386000000002E-2</v>
      </c>
      <c r="I29" s="6" t="s">
        <v>432</v>
      </c>
      <c r="J29" s="6" t="s">
        <v>432</v>
      </c>
      <c r="K29" s="6" t="s">
        <v>432</v>
      </c>
      <c r="L29" s="6" t="s">
        <v>432</v>
      </c>
      <c r="M29" s="6">
        <v>55.422448527999997</v>
      </c>
      <c r="N29" s="6">
        <v>3.5928856109999998</v>
      </c>
      <c r="O29" s="6">
        <v>2.3672558999999999E-2</v>
      </c>
      <c r="P29" s="6">
        <v>3.1046793E-2</v>
      </c>
      <c r="Q29" s="6">
        <v>5.8590499999999995E-4</v>
      </c>
      <c r="R29" s="6">
        <v>0.148225525</v>
      </c>
      <c r="S29" s="6">
        <v>4.0222693659999997</v>
      </c>
      <c r="T29" s="6">
        <v>0.164676555</v>
      </c>
      <c r="U29" s="6">
        <v>2.3862843000000002E-2</v>
      </c>
      <c r="V29" s="6">
        <v>2.4136653940000001</v>
      </c>
      <c r="W29" s="6">
        <v>1.7184909038</v>
      </c>
      <c r="X29" s="6">
        <v>2.4551706696799999E-2</v>
      </c>
      <c r="Y29" s="6">
        <v>0.1486742238864</v>
      </c>
      <c r="Z29" s="6">
        <v>0.1661332153149</v>
      </c>
      <c r="AA29" s="6">
        <v>3.8191543750200001E-2</v>
      </c>
      <c r="AB29" s="6">
        <v>0.37755068964709998</v>
      </c>
      <c r="AC29" s="6" t="s">
        <v>431</v>
      </c>
      <c r="AD29" s="6">
        <v>0.30969099999999999</v>
      </c>
      <c r="AE29" s="60"/>
      <c r="AF29" s="26">
        <v>252332.18964676597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2.8448168370000002</v>
      </c>
      <c r="F30" s="6">
        <v>34.399945735999999</v>
      </c>
      <c r="G30" s="6">
        <v>0.59351317599999998</v>
      </c>
      <c r="H30" s="6">
        <v>1.9508853999999999E-2</v>
      </c>
      <c r="I30" s="6" t="s">
        <v>432</v>
      </c>
      <c r="J30" s="6" t="s">
        <v>432</v>
      </c>
      <c r="K30" s="6" t="s">
        <v>432</v>
      </c>
      <c r="L30" s="6" t="s">
        <v>432</v>
      </c>
      <c r="M30" s="6">
        <v>216.746360872</v>
      </c>
      <c r="N30" s="6">
        <v>31.581957375000002</v>
      </c>
      <c r="O30" s="6">
        <v>1.2468072E-2</v>
      </c>
      <c r="P30" s="6">
        <v>3.3462359999999998E-3</v>
      </c>
      <c r="Q30" s="6">
        <v>1.15392E-4</v>
      </c>
      <c r="R30" s="6">
        <v>5.4596395999999998E-2</v>
      </c>
      <c r="S30" s="6">
        <v>2.1158349209999998</v>
      </c>
      <c r="T30" s="6">
        <v>8.7541172E-2</v>
      </c>
      <c r="U30" s="6">
        <v>1.2413726E-2</v>
      </c>
      <c r="V30" s="6">
        <v>1.23604694</v>
      </c>
      <c r="W30" s="6">
        <v>0.34344260859999998</v>
      </c>
      <c r="X30" s="6">
        <v>5.2334111699999996E-3</v>
      </c>
      <c r="Y30" s="6">
        <v>9.5945871447000002E-3</v>
      </c>
      <c r="Z30" s="6">
        <v>3.2708819811999999E-3</v>
      </c>
      <c r="AA30" s="6">
        <v>1.12300281355E-2</v>
      </c>
      <c r="AB30" s="6">
        <v>2.93289084315E-2</v>
      </c>
      <c r="AC30" s="6" t="s">
        <v>431</v>
      </c>
      <c r="AD30" s="6">
        <v>0.34344400000000003</v>
      </c>
      <c r="AE30" s="60"/>
      <c r="AF30" s="26">
        <v>16196.527443887648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57.206170612999998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348907.89302353782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4.4876613550000002</v>
      </c>
      <c r="O32" s="6">
        <v>2.1938854000000001E-2</v>
      </c>
      <c r="P32" s="6" t="s">
        <v>433</v>
      </c>
      <c r="Q32" s="6">
        <v>5.2337597999999999E-2</v>
      </c>
      <c r="R32" s="6">
        <v>1.6506061729999999</v>
      </c>
      <c r="S32" s="6">
        <v>36.037851312999997</v>
      </c>
      <c r="T32" s="6">
        <v>0.26881877399999998</v>
      </c>
      <c r="U32" s="6">
        <v>4.0591891999999997E-2</v>
      </c>
      <c r="V32" s="6">
        <v>15.958089475</v>
      </c>
      <c r="W32" s="6" t="s">
        <v>431</v>
      </c>
      <c r="X32" s="6">
        <v>5.7016745667999996E-3</v>
      </c>
      <c r="Y32" s="6">
        <v>2.9423170910000001E-4</v>
      </c>
      <c r="Z32" s="6">
        <v>4.3434204660000001E-4</v>
      </c>
      <c r="AA32" s="6" t="s">
        <v>433</v>
      </c>
      <c r="AB32" s="6">
        <v>6.4302483226000001E-3</v>
      </c>
      <c r="AC32" s="6" t="s">
        <v>431</v>
      </c>
      <c r="AD32" s="6" t="s">
        <v>431</v>
      </c>
      <c r="AE32" s="60"/>
      <c r="AF32" s="26" t="s">
        <v>434</v>
      </c>
      <c r="AG32" s="26" t="s">
        <v>434</v>
      </c>
      <c r="AH32" s="26" t="s">
        <v>434</v>
      </c>
      <c r="AI32" s="26" t="s">
        <v>434</v>
      </c>
      <c r="AJ32" s="26" t="s">
        <v>434</v>
      </c>
      <c r="AK32" s="26">
        <v>218484221.17314512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218484221.17314512</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4.9920680429999999E-3</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84.480908979000006</v>
      </c>
      <c r="F36" s="6">
        <v>3.4814638310000001</v>
      </c>
      <c r="G36" s="6">
        <v>28.773197954</v>
      </c>
      <c r="H36" s="6">
        <v>8.7727240000000008E-3</v>
      </c>
      <c r="I36" s="6" t="s">
        <v>432</v>
      </c>
      <c r="J36" s="6" t="s">
        <v>432</v>
      </c>
      <c r="K36" s="6" t="s">
        <v>432</v>
      </c>
      <c r="L36" s="6" t="s">
        <v>432</v>
      </c>
      <c r="M36" s="6">
        <v>9.2740288209999999</v>
      </c>
      <c r="N36" s="6">
        <v>0.17673620200000001</v>
      </c>
      <c r="O36" s="6">
        <v>1.5295288000000001E-2</v>
      </c>
      <c r="P36" s="6">
        <v>3.4834598000000001E-2</v>
      </c>
      <c r="Q36" s="6">
        <v>0.17721937300000001</v>
      </c>
      <c r="R36" s="6">
        <v>0.24777096700000001</v>
      </c>
      <c r="S36" s="6">
        <v>0.25064942400000001</v>
      </c>
      <c r="T36" s="6">
        <v>9.8179737770000006</v>
      </c>
      <c r="U36" s="6">
        <v>2.0820917000000001E-2</v>
      </c>
      <c r="V36" s="6">
        <v>1.5038965609999999</v>
      </c>
      <c r="W36" s="6">
        <v>0.25685783950714536</v>
      </c>
      <c r="X36" s="6">
        <v>3.3353387898533448E-3</v>
      </c>
      <c r="Y36" s="6">
        <v>1.805810147225562E-2</v>
      </c>
      <c r="Z36" s="6">
        <v>1.5295286426277831E-2</v>
      </c>
      <c r="AA36" s="6">
        <v>3.463499174812236E-3</v>
      </c>
      <c r="AB36" s="6">
        <v>4.0152225863199033E-2</v>
      </c>
      <c r="AC36" s="6">
        <v>0.11683499999999999</v>
      </c>
      <c r="AD36" s="6">
        <v>0.194606</v>
      </c>
      <c r="AE36" s="60"/>
      <c r="AF36" s="26">
        <v>53296.61973713895</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6.5970570789999998</v>
      </c>
      <c r="F39" s="6">
        <v>0.349778058</v>
      </c>
      <c r="G39" s="6">
        <v>8.0317726779999994</v>
      </c>
      <c r="H39" s="6" t="s">
        <v>433</v>
      </c>
      <c r="I39" s="6" t="s">
        <v>432</v>
      </c>
      <c r="J39" s="6" t="s">
        <v>432</v>
      </c>
      <c r="K39" s="6" t="s">
        <v>432</v>
      </c>
      <c r="L39" s="6" t="s">
        <v>432</v>
      </c>
      <c r="M39" s="6">
        <v>2.9167326889999998</v>
      </c>
      <c r="N39" s="6">
        <v>0.59239620999999998</v>
      </c>
      <c r="O39" s="6">
        <v>1.6564754000000001E-2</v>
      </c>
      <c r="P39" s="6">
        <v>1.2984223E-2</v>
      </c>
      <c r="Q39" s="6">
        <v>5.8134766999999997E-2</v>
      </c>
      <c r="R39" s="6">
        <v>1.0725417669999999</v>
      </c>
      <c r="S39" s="6">
        <v>0.165709149</v>
      </c>
      <c r="T39" s="6">
        <v>10.638684359000001</v>
      </c>
      <c r="U39" s="6">
        <v>6.8590789999999997E-3</v>
      </c>
      <c r="V39" s="6">
        <v>0.37385588600000003</v>
      </c>
      <c r="W39" s="6">
        <v>0.60407724263481954</v>
      </c>
      <c r="X39" s="6">
        <v>6.1066231205488521E-2</v>
      </c>
      <c r="Y39" s="6">
        <v>0.11669083887163909</v>
      </c>
      <c r="Z39" s="6">
        <v>5.8645733377903679E-2</v>
      </c>
      <c r="AA39" s="6">
        <v>5.6825016718003156E-2</v>
      </c>
      <c r="AB39" s="6">
        <v>0.29322782017303445</v>
      </c>
      <c r="AC39" s="6">
        <v>1.2229E-2</v>
      </c>
      <c r="AD39" s="6">
        <v>0.103162</v>
      </c>
      <c r="AE39" s="60"/>
      <c r="AF39" s="26">
        <v>61931.454607465523</v>
      </c>
      <c r="AG39" s="26">
        <v>1523.8143718127028</v>
      </c>
      <c r="AH39" s="26">
        <v>12223.822076743483</v>
      </c>
      <c r="AI39" s="26">
        <v>30.206937798449999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19.218073962999998</v>
      </c>
      <c r="F41" s="6">
        <v>31.525701804000001</v>
      </c>
      <c r="G41" s="6">
        <v>17.537215325999998</v>
      </c>
      <c r="H41" s="6">
        <v>6.1692493439999998</v>
      </c>
      <c r="I41" s="6" t="s">
        <v>432</v>
      </c>
      <c r="J41" s="6" t="s">
        <v>432</v>
      </c>
      <c r="K41" s="6" t="s">
        <v>432</v>
      </c>
      <c r="L41" s="6" t="s">
        <v>432</v>
      </c>
      <c r="M41" s="6">
        <v>394.86900728500001</v>
      </c>
      <c r="N41" s="6">
        <v>4.6791833829999998</v>
      </c>
      <c r="O41" s="6">
        <v>1.1202966620000001</v>
      </c>
      <c r="P41" s="6">
        <v>0.14001952200000001</v>
      </c>
      <c r="Q41" s="6">
        <v>9.0932041000000005E-2</v>
      </c>
      <c r="R41" s="6">
        <v>2.1139781979999999</v>
      </c>
      <c r="S41" s="6">
        <v>0.87364443199999997</v>
      </c>
      <c r="T41" s="6">
        <v>0.40987657100000002</v>
      </c>
      <c r="U41" s="6">
        <v>6.7407831000000001E-2</v>
      </c>
      <c r="V41" s="6">
        <v>46.355709054999998</v>
      </c>
      <c r="W41" s="6">
        <v>52.228288571262155</v>
      </c>
      <c r="X41" s="6">
        <v>13.370094317192452</v>
      </c>
      <c r="Y41" s="6">
        <v>12.290849578432276</v>
      </c>
      <c r="Z41" s="6">
        <v>4.7201981745940955</v>
      </c>
      <c r="AA41" s="6">
        <v>7.0229872686130408</v>
      </c>
      <c r="AB41" s="6">
        <v>37.404129338831865</v>
      </c>
      <c r="AC41" s="6">
        <v>0.424369</v>
      </c>
      <c r="AD41" s="6">
        <v>2.0681189999999998</v>
      </c>
      <c r="AE41" s="60"/>
      <c r="AF41" s="26">
        <v>148915.4953054697</v>
      </c>
      <c r="AG41" s="26">
        <v>14161.68474733426</v>
      </c>
      <c r="AH41" s="26">
        <v>39853.50077897797</v>
      </c>
      <c r="AI41" s="26">
        <v>83368.234345480887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14.291663981999999</v>
      </c>
      <c r="F43" s="6">
        <v>0.76607545700000002</v>
      </c>
      <c r="G43" s="6">
        <v>1.1350413770000001</v>
      </c>
      <c r="H43" s="6" t="s">
        <v>433</v>
      </c>
      <c r="I43" s="6" t="s">
        <v>432</v>
      </c>
      <c r="J43" s="6" t="s">
        <v>432</v>
      </c>
      <c r="K43" s="6" t="s">
        <v>432</v>
      </c>
      <c r="L43" s="6" t="s">
        <v>432</v>
      </c>
      <c r="M43" s="6">
        <v>2.1955954320000002</v>
      </c>
      <c r="N43" s="6">
        <v>3.7486802E-2</v>
      </c>
      <c r="O43" s="6">
        <v>1.0027840000000001E-3</v>
      </c>
      <c r="P43" s="6">
        <v>2.2175060000000002E-3</v>
      </c>
      <c r="Q43" s="6">
        <v>4.0331459999999996E-3</v>
      </c>
      <c r="R43" s="6">
        <v>2.5426809000000002E-2</v>
      </c>
      <c r="S43" s="6">
        <v>1.1146835000000001E-2</v>
      </c>
      <c r="T43" s="6">
        <v>0.62949539200000004</v>
      </c>
      <c r="U43" s="6">
        <v>6.5263710000000004E-3</v>
      </c>
      <c r="V43" s="6">
        <v>0.86958272400000003</v>
      </c>
      <c r="W43" s="6">
        <v>4.6235041386155376E-2</v>
      </c>
      <c r="X43" s="6">
        <v>1.7895031132077533E-3</v>
      </c>
      <c r="Y43" s="6">
        <v>3.7656102834542579E-3</v>
      </c>
      <c r="Z43" s="6">
        <v>1.7871901082504953E-3</v>
      </c>
      <c r="AA43" s="6">
        <v>1.7838697984466502E-3</v>
      </c>
      <c r="AB43" s="6">
        <v>9.1261733033591568E-3</v>
      </c>
      <c r="AC43" s="6">
        <v>4.6909999999999999E-3</v>
      </c>
      <c r="AD43" s="6">
        <v>0.29861199999999999</v>
      </c>
      <c r="AE43" s="60"/>
      <c r="AF43" s="26">
        <v>20394.066966737955</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66.094414422</v>
      </c>
      <c r="F44" s="6">
        <v>11.333558795</v>
      </c>
      <c r="G44" s="6">
        <v>6.6232284200000002</v>
      </c>
      <c r="H44" s="6">
        <v>1.2186613000000001E-2</v>
      </c>
      <c r="I44" s="6" t="s">
        <v>432</v>
      </c>
      <c r="J44" s="6" t="s">
        <v>432</v>
      </c>
      <c r="K44" s="6" t="s">
        <v>432</v>
      </c>
      <c r="L44" s="6" t="s">
        <v>432</v>
      </c>
      <c r="M44" s="6">
        <v>31.511603582999999</v>
      </c>
      <c r="N44" s="6" t="s">
        <v>433</v>
      </c>
      <c r="O44" s="6">
        <v>1.6587804000000001E-2</v>
      </c>
      <c r="P44" s="6" t="s">
        <v>433</v>
      </c>
      <c r="Q44" s="6" t="s">
        <v>433</v>
      </c>
      <c r="R44" s="6">
        <v>8.2939025E-2</v>
      </c>
      <c r="S44" s="6">
        <v>2.8199270479999998</v>
      </c>
      <c r="T44" s="6">
        <v>0.116114643</v>
      </c>
      <c r="U44" s="6">
        <v>1.6587804000000001E-2</v>
      </c>
      <c r="V44" s="6">
        <v>1.658780624</v>
      </c>
      <c r="W44" s="6" t="s">
        <v>433</v>
      </c>
      <c r="X44" s="6">
        <v>4.9822888662953403E-2</v>
      </c>
      <c r="Y44" s="6">
        <v>8.2879560473839722E-2</v>
      </c>
      <c r="Z44" s="6">
        <v>5.7062053128821039E-2</v>
      </c>
      <c r="AA44" s="6">
        <v>1.310436685225832E-2</v>
      </c>
      <c r="AB44" s="6">
        <v>0.20286886911787247</v>
      </c>
      <c r="AC44" s="6" t="s">
        <v>431</v>
      </c>
      <c r="AD44" s="6" t="s">
        <v>431</v>
      </c>
      <c r="AE44" s="60"/>
      <c r="AF44" s="26">
        <v>71487.556919018345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49.079801005</v>
      </c>
      <c r="F45" s="6">
        <v>2.1379345139999999</v>
      </c>
      <c r="G45" s="6">
        <v>3.054192161</v>
      </c>
      <c r="H45" s="6">
        <v>5.3448339999999997E-3</v>
      </c>
      <c r="I45" s="6" t="s">
        <v>432</v>
      </c>
      <c r="J45" s="6" t="s">
        <v>432</v>
      </c>
      <c r="K45" s="6" t="s">
        <v>432</v>
      </c>
      <c r="L45" s="6" t="s">
        <v>432</v>
      </c>
      <c r="M45" s="6">
        <v>5.6502554890000001</v>
      </c>
      <c r="N45" s="6">
        <v>9.9261238000000002E-2</v>
      </c>
      <c r="O45" s="6">
        <v>7.6354839999999997E-3</v>
      </c>
      <c r="P45" s="6">
        <v>2.2906446E-2</v>
      </c>
      <c r="Q45" s="6">
        <v>3.0541922999999999E-2</v>
      </c>
      <c r="R45" s="6">
        <v>3.8177401999999999E-2</v>
      </c>
      <c r="S45" s="6">
        <v>0.152709608</v>
      </c>
      <c r="T45" s="6">
        <v>0.76354803800000004</v>
      </c>
      <c r="U45" s="6">
        <v>7.6354839999999997E-3</v>
      </c>
      <c r="V45" s="6">
        <v>0.91625764899999995</v>
      </c>
      <c r="W45" s="6">
        <v>9.9261245122892194E-2</v>
      </c>
      <c r="X45" s="6">
        <v>1.5270960788137261E-3</v>
      </c>
      <c r="Y45" s="6">
        <v>7.6354803940686302E-3</v>
      </c>
      <c r="Z45" s="6">
        <v>7.6354803940686302E-3</v>
      </c>
      <c r="AA45" s="6">
        <v>7.6354803940686304E-4</v>
      </c>
      <c r="AB45" s="6">
        <v>1.7561604906357848E-2</v>
      </c>
      <c r="AC45" s="6">
        <v>6.1081999999999997E-2</v>
      </c>
      <c r="AD45" s="6">
        <v>2.9019E-2</v>
      </c>
      <c r="AE45" s="60"/>
      <c r="AF45" s="26">
        <v>32908.920498435793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2.60813842</v>
      </c>
      <c r="F47" s="6">
        <v>0.125741567</v>
      </c>
      <c r="G47" s="6">
        <v>0.17193971599999999</v>
      </c>
      <c r="H47" s="6">
        <v>5.9773699999999999E-4</v>
      </c>
      <c r="I47" s="6" t="s">
        <v>432</v>
      </c>
      <c r="J47" s="6" t="s">
        <v>432</v>
      </c>
      <c r="K47" s="6" t="s">
        <v>432</v>
      </c>
      <c r="L47" s="6" t="s">
        <v>432</v>
      </c>
      <c r="M47" s="6">
        <v>0.68993194700000005</v>
      </c>
      <c r="N47" s="6">
        <v>0.102445224</v>
      </c>
      <c r="O47" s="6">
        <v>3.0566799999999999E-4</v>
      </c>
      <c r="P47" s="6">
        <v>8.7782300000000001E-4</v>
      </c>
      <c r="Q47" s="6">
        <v>9.91088E-4</v>
      </c>
      <c r="R47" s="6">
        <v>2.7309539999999998E-3</v>
      </c>
      <c r="S47" s="6">
        <v>2.8606267000000001E-2</v>
      </c>
      <c r="T47" s="6">
        <v>2.4596070000000001E-2</v>
      </c>
      <c r="U47" s="6">
        <v>3.1540799999999999E-4</v>
      </c>
      <c r="V47" s="6">
        <v>4.1539109999999997E-2</v>
      </c>
      <c r="W47" s="6">
        <v>5.4066613329468698E-3</v>
      </c>
      <c r="X47" s="6">
        <v>1.4146605678379799E-4</v>
      </c>
      <c r="Y47" s="6">
        <v>4.2375265661898998E-4</v>
      </c>
      <c r="Z47" s="6">
        <v>4.1090683211898998E-4</v>
      </c>
      <c r="AA47" s="6">
        <v>3.9763341488198191E-3</v>
      </c>
      <c r="AB47" s="6">
        <v>4.952459694641597E-3</v>
      </c>
      <c r="AC47" s="6">
        <v>1.9269999999999999E-3</v>
      </c>
      <c r="AD47" s="6">
        <v>1.4350000000000001E-3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t="s">
        <v>433</v>
      </c>
      <c r="O49" s="6" t="s">
        <v>433</v>
      </c>
      <c r="P49" s="6" t="s">
        <v>433</v>
      </c>
      <c r="Q49" s="6" t="s">
        <v>433</v>
      </c>
      <c r="R49" s="6" t="s">
        <v>433</v>
      </c>
      <c r="S49" s="6" t="s">
        <v>433</v>
      </c>
      <c r="T49" s="6" t="s">
        <v>433</v>
      </c>
      <c r="U49" s="6" t="s">
        <v>433</v>
      </c>
      <c r="V49" s="6" t="s">
        <v>433</v>
      </c>
      <c r="W49" s="6" t="s">
        <v>431</v>
      </c>
      <c r="X49" s="6">
        <v>1.1068519999999999</v>
      </c>
      <c r="Y49" s="6" t="s">
        <v>433</v>
      </c>
      <c r="Z49" s="6" t="s">
        <v>433</v>
      </c>
      <c r="AA49" s="6" t="s">
        <v>433</v>
      </c>
      <c r="AB49" s="6">
        <v>1.1068519999999999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14.112893019994742</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0.73747791618199998</v>
      </c>
      <c r="AL51" s="49" t="s">
        <v>130</v>
      </c>
    </row>
    <row r="52" spans="1:38" s="2" customFormat="1" ht="26.25" customHeight="1" thickBot="1" x14ac:dyDescent="0.25">
      <c r="A52" s="70" t="s">
        <v>119</v>
      </c>
      <c r="B52" s="74" t="s">
        <v>131</v>
      </c>
      <c r="C52" s="76" t="s">
        <v>392</v>
      </c>
      <c r="D52" s="73"/>
      <c r="E52" s="6">
        <v>2.0604057273</v>
      </c>
      <c r="F52" s="6">
        <v>1.7284085753989999</v>
      </c>
      <c r="G52" s="6">
        <v>47.341388914759584</v>
      </c>
      <c r="H52" s="6">
        <v>7.54166422E-3</v>
      </c>
      <c r="I52" s="6" t="s">
        <v>432</v>
      </c>
      <c r="J52" s="6" t="s">
        <v>432</v>
      </c>
      <c r="K52" s="6" t="s">
        <v>432</v>
      </c>
      <c r="L52" s="6" t="s">
        <v>432</v>
      </c>
      <c r="M52" s="6">
        <v>0.49112800636362008</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1.3867153517067464E-4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51.685206000000001</v>
      </c>
      <c r="AL52" s="49" t="s">
        <v>132</v>
      </c>
    </row>
    <row r="53" spans="1:38" s="2" customFormat="1" ht="26.25" customHeight="1" thickBot="1" x14ac:dyDescent="0.25">
      <c r="A53" s="70" t="s">
        <v>119</v>
      </c>
      <c r="B53" s="74" t="s">
        <v>133</v>
      </c>
      <c r="C53" s="76" t="s">
        <v>134</v>
      </c>
      <c r="D53" s="73"/>
      <c r="E53" s="6" t="s">
        <v>431</v>
      </c>
      <c r="F53" s="6">
        <v>29.122387825000001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35.873346141032769</v>
      </c>
      <c r="AL53" s="49" t="s">
        <v>135</v>
      </c>
    </row>
    <row r="54" spans="1:38" s="2" customFormat="1" ht="37.5" customHeight="1" thickBot="1" x14ac:dyDescent="0.25">
      <c r="A54" s="70" t="s">
        <v>119</v>
      </c>
      <c r="B54" s="74" t="s">
        <v>136</v>
      </c>
      <c r="C54" s="76" t="s">
        <v>137</v>
      </c>
      <c r="D54" s="73"/>
      <c r="E54" s="6" t="s">
        <v>431</v>
      </c>
      <c r="F54" s="6">
        <v>1.5921527435589737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2.6447542508000002</v>
      </c>
      <c r="F55" s="6">
        <v>0.70581637379023232</v>
      </c>
      <c r="G55" s="6">
        <v>22.6048348512</v>
      </c>
      <c r="H55" s="6" t="s">
        <v>433</v>
      </c>
      <c r="I55" s="6" t="s">
        <v>432</v>
      </c>
      <c r="J55" s="6" t="s">
        <v>432</v>
      </c>
      <c r="K55" s="6" t="s">
        <v>432</v>
      </c>
      <c r="L55" s="6" t="s">
        <v>432</v>
      </c>
      <c r="M55" s="6">
        <v>0.6512148592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223404.00593927453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54014196.532134071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31262.530525566715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550.59699999999998</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1098.5329999999999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6.9254797239999997</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v>147.63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435</v>
      </c>
      <c r="Y72" s="6" t="s">
        <v>435</v>
      </c>
      <c r="Z72" s="6" t="s">
        <v>435</v>
      </c>
      <c r="AA72" s="6" t="s">
        <v>435</v>
      </c>
      <c r="AB72" s="6">
        <v>8.2219153290617388</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184.10599999999999</v>
      </c>
      <c r="AL73" s="49" t="s">
        <v>184</v>
      </c>
    </row>
    <row r="74" spans="1:38" s="2" customFormat="1" ht="26.25" customHeight="1" thickBot="1" x14ac:dyDescent="0.25">
      <c r="A74" s="70" t="s">
        <v>53</v>
      </c>
      <c r="B74" s="70" t="s">
        <v>185</v>
      </c>
      <c r="C74" s="71" t="s">
        <v>186</v>
      </c>
      <c r="D74" s="72"/>
      <c r="E74" s="6">
        <v>0.36149199999999998</v>
      </c>
      <c r="F74" s="6" t="s">
        <v>431</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431</v>
      </c>
      <c r="U74" s="6" t="s">
        <v>433</v>
      </c>
      <c r="V74" s="6" t="s">
        <v>431</v>
      </c>
      <c r="W74" s="6">
        <v>3.7441249999999999</v>
      </c>
      <c r="X74" s="6">
        <v>1.4934143</v>
      </c>
      <c r="Y74" s="6">
        <v>1.4835598000000001</v>
      </c>
      <c r="Z74" s="6">
        <v>1.4835598000000001</v>
      </c>
      <c r="AA74" s="6">
        <v>0.18281310000000001</v>
      </c>
      <c r="AB74" s="6">
        <v>4.6433470000000003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v>75</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63.016047256999997</v>
      </c>
      <c r="G82" s="6" t="s">
        <v>431</v>
      </c>
      <c r="H82" s="6" t="s">
        <v>431</v>
      </c>
      <c r="I82" s="6" t="s">
        <v>432</v>
      </c>
      <c r="J82" s="6" t="s">
        <v>432</v>
      </c>
      <c r="K82" s="6" t="s">
        <v>432</v>
      </c>
      <c r="L82" s="6" t="s">
        <v>432</v>
      </c>
      <c r="M82" s="6" t="s">
        <v>431</v>
      </c>
      <c r="N82" s="6" t="s">
        <v>431</v>
      </c>
      <c r="O82" s="6" t="s">
        <v>431</v>
      </c>
      <c r="P82" s="6">
        <v>0.21184246500000001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2.994653418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1.7679415E-2</v>
      </c>
      <c r="G84" s="6" t="s">
        <v>431</v>
      </c>
      <c r="H84" s="6" t="s">
        <v>431</v>
      </c>
      <c r="I84" s="6" t="s">
        <v>432</v>
      </c>
      <c r="J84" s="6" t="s">
        <v>432</v>
      </c>
      <c r="K84" s="6" t="s">
        <v>432</v>
      </c>
      <c r="L84" s="6" t="s">
        <v>432</v>
      </c>
      <c r="M84" s="6">
        <v>1.291958E-3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135995.51546390701</v>
      </c>
      <c r="AL84" s="49" t="s">
        <v>412</v>
      </c>
    </row>
    <row r="85" spans="1:38" s="2" customFormat="1" ht="26.25" customHeight="1" thickBot="1" x14ac:dyDescent="0.25">
      <c r="A85" s="70" t="s">
        <v>208</v>
      </c>
      <c r="B85" s="76" t="s">
        <v>215</v>
      </c>
      <c r="C85" s="82" t="s">
        <v>403</v>
      </c>
      <c r="D85" s="72"/>
      <c r="E85" s="6" t="s">
        <v>431</v>
      </c>
      <c r="F85" s="6">
        <v>155.68790015900001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505.44643444484331</v>
      </c>
      <c r="AL85" s="49" t="s">
        <v>216</v>
      </c>
    </row>
    <row r="86" spans="1:38" s="2" customFormat="1" ht="26.25" customHeight="1" thickBot="1" x14ac:dyDescent="0.25">
      <c r="A86" s="70" t="s">
        <v>208</v>
      </c>
      <c r="B86" s="76" t="s">
        <v>217</v>
      </c>
      <c r="C86" s="80" t="s">
        <v>218</v>
      </c>
      <c r="D86" s="72"/>
      <c r="E86" s="6" t="s">
        <v>431</v>
      </c>
      <c r="F86" s="6">
        <v>25.450810199999999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1.6916642500000001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1.691664251073</v>
      </c>
      <c r="AL87" s="49" t="s">
        <v>219</v>
      </c>
    </row>
    <row r="88" spans="1:38" s="2" customFormat="1" ht="26.25" customHeight="1" thickBot="1" x14ac:dyDescent="0.25">
      <c r="A88" s="70" t="s">
        <v>208</v>
      </c>
      <c r="B88" s="76" t="s">
        <v>222</v>
      </c>
      <c r="C88" s="80" t="s">
        <v>223</v>
      </c>
      <c r="D88" s="72"/>
      <c r="E88" s="6" t="s">
        <v>433</v>
      </c>
      <c r="F88" s="6">
        <v>43.119474021999999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14.869303825999999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18.692975773000001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5.0457381681514495E-4</v>
      </c>
      <c r="Y90" s="6">
        <v>2.5468964086859701E-4</v>
      </c>
      <c r="Z90" s="6">
        <v>2.5468964086859701E-4</v>
      </c>
      <c r="AA90" s="6">
        <v>2.5468964086859701E-4</v>
      </c>
      <c r="AB90" s="6">
        <v>1.2686427394209361E-3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3.4862505000000002E-2</v>
      </c>
      <c r="F91" s="6">
        <v>9.2457358000000003E-2</v>
      </c>
      <c r="G91" s="6">
        <v>5.5467600000000004E-3</v>
      </c>
      <c r="H91" s="6">
        <v>7.9276448999999999E-2</v>
      </c>
      <c r="I91" s="6" t="s">
        <v>432</v>
      </c>
      <c r="J91" s="6" t="s">
        <v>432</v>
      </c>
      <c r="K91" s="6" t="s">
        <v>432</v>
      </c>
      <c r="L91" s="6" t="s">
        <v>432</v>
      </c>
      <c r="M91" s="6">
        <v>1.0656943029999999</v>
      </c>
      <c r="N91" s="6">
        <v>1.4399510000000001E-3</v>
      </c>
      <c r="O91" s="6">
        <v>0.103157622</v>
      </c>
      <c r="P91" s="6">
        <v>1.01E-7</v>
      </c>
      <c r="Q91" s="6">
        <v>2.441E-6</v>
      </c>
      <c r="R91" s="6">
        <v>2.8649999999999998E-5</v>
      </c>
      <c r="S91" s="6">
        <v>0.103970387</v>
      </c>
      <c r="T91" s="6">
        <v>5.1632551999999998E-2</v>
      </c>
      <c r="U91" s="6" t="s">
        <v>433</v>
      </c>
      <c r="V91" s="6">
        <v>5.2054990000000002E-2</v>
      </c>
      <c r="W91" s="6">
        <v>1.9102759905205999E-3</v>
      </c>
      <c r="X91" s="6">
        <v>2.1204063494778659E-3</v>
      </c>
      <c r="Y91" s="6">
        <v>8.5962419573426996E-4</v>
      </c>
      <c r="Z91" s="6">
        <v>8.5962419573426996E-4</v>
      </c>
      <c r="AA91" s="6">
        <v>8.5962419573426996E-4</v>
      </c>
      <c r="AB91" s="6">
        <v>4.699278936680676E-3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18.834652942000002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5183.2804225864793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1802.504943699731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6.8259362000000004E-2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0.86563255500000003</v>
      </c>
      <c r="F99" s="6">
        <v>24.955128751</v>
      </c>
      <c r="G99" s="6" t="s">
        <v>431</v>
      </c>
      <c r="H99" s="6">
        <v>34.044712240999999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1280.9760000000001</v>
      </c>
      <c r="AL99" s="49" t="s">
        <v>245</v>
      </c>
    </row>
    <row r="100" spans="1:38" s="2" customFormat="1" ht="26.25" customHeight="1" thickBot="1" x14ac:dyDescent="0.25">
      <c r="A100" s="70" t="s">
        <v>243</v>
      </c>
      <c r="B100" s="70" t="s">
        <v>246</v>
      </c>
      <c r="C100" s="71" t="s">
        <v>408</v>
      </c>
      <c r="D100" s="84"/>
      <c r="E100" s="6">
        <v>1.068637061</v>
      </c>
      <c r="F100" s="6">
        <v>15.733860647</v>
      </c>
      <c r="G100" s="6" t="s">
        <v>431</v>
      </c>
      <c r="H100" s="6">
        <v>31.174836823</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4213.1660017169634</v>
      </c>
      <c r="AL100" s="49" t="s">
        <v>245</v>
      </c>
    </row>
    <row r="101" spans="1:38" s="2" customFormat="1" ht="26.25" customHeight="1" thickBot="1" x14ac:dyDescent="0.25">
      <c r="A101" s="70" t="s">
        <v>243</v>
      </c>
      <c r="B101" s="70" t="s">
        <v>247</v>
      </c>
      <c r="C101" s="71" t="s">
        <v>248</v>
      </c>
      <c r="D101" s="84"/>
      <c r="E101" s="6">
        <v>0.24460543500000001</v>
      </c>
      <c r="F101" s="6">
        <v>1.065846627</v>
      </c>
      <c r="G101" s="6" t="s">
        <v>431</v>
      </c>
      <c r="H101" s="6">
        <v>7.0152803959999996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21301.736000000001</v>
      </c>
      <c r="AL101" s="49" t="s">
        <v>245</v>
      </c>
    </row>
    <row r="102" spans="1:38" s="2" customFormat="1" ht="26.25" customHeight="1" thickBot="1" x14ac:dyDescent="0.25">
      <c r="A102" s="70" t="s">
        <v>243</v>
      </c>
      <c r="B102" s="70" t="s">
        <v>249</v>
      </c>
      <c r="C102" s="71" t="s">
        <v>386</v>
      </c>
      <c r="D102" s="84"/>
      <c r="E102" s="6">
        <v>0.48547615</v>
      </c>
      <c r="F102" s="6">
        <v>11.339129048</v>
      </c>
      <c r="G102" s="6" t="s">
        <v>431</v>
      </c>
      <c r="H102" s="6">
        <v>61.776301158999999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18570.885999999999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8.3826463000000004E-2</v>
      </c>
      <c r="F104" s="6">
        <v>0.25599073300000003</v>
      </c>
      <c r="G104" s="6" t="s">
        <v>431</v>
      </c>
      <c r="H104" s="6">
        <v>2.0461868910000001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2465.3910000000001</v>
      </c>
      <c r="AL104" s="49" t="s">
        <v>245</v>
      </c>
    </row>
    <row r="105" spans="1:38" s="2" customFormat="1" ht="26.25" customHeight="1" thickBot="1" x14ac:dyDescent="0.25">
      <c r="A105" s="70" t="s">
        <v>243</v>
      </c>
      <c r="B105" s="70" t="s">
        <v>254</v>
      </c>
      <c r="C105" s="71" t="s">
        <v>255</v>
      </c>
      <c r="D105" s="84"/>
      <c r="E105" s="6">
        <v>7.0378956000000006E-2</v>
      </c>
      <c r="F105" s="6">
        <v>0.405055638</v>
      </c>
      <c r="G105" s="6" t="s">
        <v>431</v>
      </c>
      <c r="H105" s="6">
        <v>1.8568869830000001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239.88400000397201</v>
      </c>
      <c r="AL105" s="49" t="s">
        <v>245</v>
      </c>
    </row>
    <row r="106" spans="1:38" s="2" customFormat="1" ht="26.25" customHeight="1" thickBot="1" x14ac:dyDescent="0.25">
      <c r="A106" s="70" t="s">
        <v>243</v>
      </c>
      <c r="B106" s="70" t="s">
        <v>256</v>
      </c>
      <c r="C106" s="71" t="s">
        <v>257</v>
      </c>
      <c r="D106" s="84"/>
      <c r="E106" s="6">
        <v>8.6786369999999995E-3</v>
      </c>
      <c r="F106" s="6">
        <v>0.23835825599999999</v>
      </c>
      <c r="G106" s="6" t="s">
        <v>431</v>
      </c>
      <c r="H106" s="6">
        <v>0.30896159899999998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134.11199999999999</v>
      </c>
      <c r="AL106" s="49" t="s">
        <v>245</v>
      </c>
    </row>
    <row r="107" spans="1:38" s="2" customFormat="1" ht="26.25" customHeight="1" thickBot="1" x14ac:dyDescent="0.25">
      <c r="A107" s="70" t="s">
        <v>243</v>
      </c>
      <c r="B107" s="70" t="s">
        <v>258</v>
      </c>
      <c r="C107" s="71" t="s">
        <v>379</v>
      </c>
      <c r="D107" s="84"/>
      <c r="E107" s="6">
        <v>0.58608626799999997</v>
      </c>
      <c r="F107" s="6">
        <v>1.766514178</v>
      </c>
      <c r="G107" s="6" t="s">
        <v>431</v>
      </c>
      <c r="H107" s="6">
        <v>7.1552478160000001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43267.983999999997</v>
      </c>
      <c r="AL107" s="49" t="s">
        <v>245</v>
      </c>
    </row>
    <row r="108" spans="1:38" s="2" customFormat="1" ht="26.25" customHeight="1" thickBot="1" x14ac:dyDescent="0.25">
      <c r="A108" s="70" t="s">
        <v>243</v>
      </c>
      <c r="B108" s="70" t="s">
        <v>259</v>
      </c>
      <c r="C108" s="71" t="s">
        <v>380</v>
      </c>
      <c r="D108" s="84"/>
      <c r="E108" s="6">
        <v>1.120280121</v>
      </c>
      <c r="F108" s="6">
        <v>11.481953129000001</v>
      </c>
      <c r="G108" s="6" t="s">
        <v>431</v>
      </c>
      <c r="H108" s="6">
        <v>23.571725287</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72998.494999999995</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0.48501827600000003</v>
      </c>
      <c r="F110" s="6">
        <v>4.3431536199999998</v>
      </c>
      <c r="G110" s="6" t="s">
        <v>431</v>
      </c>
      <c r="H110" s="6">
        <v>14.018561755</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20227.125</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36.329773455000002</v>
      </c>
      <c r="F112" s="6" t="s">
        <v>431</v>
      </c>
      <c r="G112" s="6" t="s">
        <v>431</v>
      </c>
      <c r="H112" s="6">
        <v>65.320938167999998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908244336.43961406</v>
      </c>
      <c r="AL112" s="49" t="s">
        <v>418</v>
      </c>
    </row>
    <row r="113" spans="1:38" s="2" customFormat="1" ht="26.25" customHeight="1" thickBot="1" x14ac:dyDescent="0.25">
      <c r="A113" s="70" t="s">
        <v>263</v>
      </c>
      <c r="B113" s="85" t="s">
        <v>266</v>
      </c>
      <c r="C113" s="86" t="s">
        <v>267</v>
      </c>
      <c r="D113" s="72"/>
      <c r="E113" s="6">
        <v>15.248530977</v>
      </c>
      <c r="F113" s="6">
        <v>66.457449569999994</v>
      </c>
      <c r="G113" s="6" t="s">
        <v>431</v>
      </c>
      <c r="H113" s="6">
        <v>106.569662679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0.46306343</v>
      </c>
      <c r="F114" s="6" t="s">
        <v>431</v>
      </c>
      <c r="G114" s="6" t="s">
        <v>431</v>
      </c>
      <c r="H114" s="6">
        <v>1.5049561410000001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10.181438093000001</v>
      </c>
      <c r="F116" s="6">
        <v>1.0421398930000001</v>
      </c>
      <c r="G116" s="6" t="s">
        <v>431</v>
      </c>
      <c r="H116" s="6">
        <v>26.444275377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9.4019778939999998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55.954037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12.875844300000001</v>
      </c>
      <c r="F123" s="6">
        <v>21.322512315000001</v>
      </c>
      <c r="G123" s="6">
        <v>1.9786254089999999</v>
      </c>
      <c r="H123" s="6">
        <v>13.364345007000001</v>
      </c>
      <c r="I123" s="6" t="s">
        <v>432</v>
      </c>
      <c r="J123" s="6" t="s">
        <v>432</v>
      </c>
      <c r="K123" s="6" t="s">
        <v>432</v>
      </c>
      <c r="L123" s="6" t="s">
        <v>432</v>
      </c>
      <c r="M123" s="6">
        <v>387.203725131</v>
      </c>
      <c r="N123" s="6">
        <v>0.37772915600000001</v>
      </c>
      <c r="O123" s="6">
        <v>3.2587738129999999</v>
      </c>
      <c r="P123" s="6">
        <v>0.61455134099999997</v>
      </c>
      <c r="Q123" s="6">
        <v>4.5749680000000001E-2</v>
      </c>
      <c r="R123" s="6">
        <v>0.54294993599999997</v>
      </c>
      <c r="S123" s="6">
        <v>0.34149105400000002</v>
      </c>
      <c r="T123" s="6">
        <v>0.22113938599999999</v>
      </c>
      <c r="U123" s="6">
        <v>0.144803558</v>
      </c>
      <c r="V123" s="6">
        <v>3.3007889160000001</v>
      </c>
      <c r="W123" s="6">
        <v>2.7842385416628175</v>
      </c>
      <c r="X123" s="6">
        <v>8.8631246494554663</v>
      </c>
      <c r="Y123" s="6">
        <v>9.9527759348250129</v>
      </c>
      <c r="Z123" s="6">
        <v>4.2901156434414638</v>
      </c>
      <c r="AA123" s="6">
        <v>3.7114407304996671</v>
      </c>
      <c r="AB123" s="6">
        <v>26.817456958221612</v>
      </c>
      <c r="AC123" s="6" t="s">
        <v>431</v>
      </c>
      <c r="AD123" s="6" t="s">
        <v>431</v>
      </c>
      <c r="AE123" s="60"/>
      <c r="AF123" s="26" t="s">
        <v>431</v>
      </c>
      <c r="AG123" s="26" t="s">
        <v>431</v>
      </c>
      <c r="AH123" s="26" t="s">
        <v>431</v>
      </c>
      <c r="AI123" s="26" t="s">
        <v>431</v>
      </c>
      <c r="AJ123" s="26" t="s">
        <v>431</v>
      </c>
      <c r="AK123" s="26">
        <v>895155.6934964956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7.0062980000000002E-3</v>
      </c>
      <c r="F125" s="6">
        <v>2.7922135510000001</v>
      </c>
      <c r="G125" s="6" t="s">
        <v>431</v>
      </c>
      <c r="H125" s="6" t="s">
        <v>433</v>
      </c>
      <c r="I125" s="6" t="s">
        <v>432</v>
      </c>
      <c r="J125" s="6" t="s">
        <v>432</v>
      </c>
      <c r="K125" s="6" t="s">
        <v>432</v>
      </c>
      <c r="L125" s="6" t="s">
        <v>432</v>
      </c>
      <c r="M125" s="6">
        <v>0.12939526100000001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13963.29635689</v>
      </c>
      <c r="AL125" s="49" t="s">
        <v>425</v>
      </c>
    </row>
    <row r="126" spans="1:38" s="2" customFormat="1" ht="26.25" customHeight="1" thickBot="1" x14ac:dyDescent="0.25">
      <c r="A126" s="70" t="s">
        <v>288</v>
      </c>
      <c r="B126" s="70" t="s">
        <v>291</v>
      </c>
      <c r="C126" s="71" t="s">
        <v>292</v>
      </c>
      <c r="D126" s="72"/>
      <c r="E126" s="6" t="s">
        <v>433</v>
      </c>
      <c r="F126" s="6" t="s">
        <v>433</v>
      </c>
      <c r="G126" s="6" t="s">
        <v>433</v>
      </c>
      <c r="H126" s="6">
        <v>0.227269686</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946.95702640000002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9.5009399999999994E-2</v>
      </c>
      <c r="F128" s="6">
        <v>1.0556599999999999E-3</v>
      </c>
      <c r="G128" s="6">
        <v>8.9731099999999994E-2</v>
      </c>
      <c r="H128" s="6" t="s">
        <v>433</v>
      </c>
      <c r="I128" s="6" t="s">
        <v>432</v>
      </c>
      <c r="J128" s="6" t="s">
        <v>432</v>
      </c>
      <c r="K128" s="6" t="s">
        <v>432</v>
      </c>
      <c r="L128" s="6" t="s">
        <v>432</v>
      </c>
      <c r="M128" s="6">
        <v>3.6948099999999998E-2</v>
      </c>
      <c r="N128" s="6">
        <v>3.0614140000000001E-3</v>
      </c>
      <c r="O128" s="6">
        <v>2.4280100000000001E-4</v>
      </c>
      <c r="P128" s="6">
        <v>0.14779239999999999</v>
      </c>
      <c r="Q128" s="6">
        <v>3.2725499999999998E-4</v>
      </c>
      <c r="R128" s="6">
        <v>8.6564200000000002E-4</v>
      </c>
      <c r="S128" s="6">
        <v>7.2312699999999995E-4</v>
      </c>
      <c r="T128" s="6">
        <v>1.140112E-3</v>
      </c>
      <c r="U128" s="6">
        <v>6.1756099999999998E-4</v>
      </c>
      <c r="V128" s="6">
        <v>1.293184E-3</v>
      </c>
      <c r="W128" s="6">
        <v>18.474049999999998</v>
      </c>
      <c r="X128" s="6">
        <v>4.433772E-7</v>
      </c>
      <c r="Y128" s="6">
        <v>9.4481570000000003E-7</v>
      </c>
      <c r="Z128" s="6">
        <v>5.0143849999999998E-7</v>
      </c>
      <c r="AA128" s="6">
        <v>6.1228280000000002E-7</v>
      </c>
      <c r="AB128" s="6">
        <v>2.5019142E-6</v>
      </c>
      <c r="AC128" s="6">
        <v>0.10556599999999999</v>
      </c>
      <c r="AD128" s="6">
        <v>2.6391999999999999E-2</v>
      </c>
      <c r="AE128" s="60"/>
      <c r="AF128" s="26" t="s">
        <v>431</v>
      </c>
      <c r="AG128" s="26" t="s">
        <v>431</v>
      </c>
      <c r="AH128" s="26" t="s">
        <v>431</v>
      </c>
      <c r="AI128" s="26" t="s">
        <v>431</v>
      </c>
      <c r="AJ128" s="26" t="s">
        <v>431</v>
      </c>
      <c r="AK128" s="26">
        <v>52.783000000000001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1.6231606999999999E-2</v>
      </c>
      <c r="F131" s="6">
        <v>6.3122940000000004E-3</v>
      </c>
      <c r="G131" s="6">
        <v>7.9354399999999998E-4</v>
      </c>
      <c r="H131" s="6" t="s">
        <v>433</v>
      </c>
      <c r="I131" s="6" t="s">
        <v>432</v>
      </c>
      <c r="J131" s="6" t="s">
        <v>432</v>
      </c>
      <c r="K131" s="6" t="s">
        <v>432</v>
      </c>
      <c r="L131" s="6" t="s">
        <v>432</v>
      </c>
      <c r="M131" s="6">
        <v>1.3526349999999999E-2</v>
      </c>
      <c r="N131" s="6" t="s">
        <v>431</v>
      </c>
      <c r="O131" s="6">
        <v>1.0821050000000001E-3</v>
      </c>
      <c r="P131" s="6">
        <v>1.4608444999999999E-2</v>
      </c>
      <c r="Q131" s="6">
        <v>9.02E-6</v>
      </c>
      <c r="R131" s="6">
        <v>1.44282E-4</v>
      </c>
      <c r="S131" s="6">
        <v>2.2183199000000001E-2</v>
      </c>
      <c r="T131" s="6">
        <v>2.705271E-3</v>
      </c>
      <c r="U131" s="6" t="s">
        <v>433</v>
      </c>
      <c r="V131" s="6" t="s">
        <v>433</v>
      </c>
      <c r="W131" s="6">
        <v>25.2491652</v>
      </c>
      <c r="X131" s="6">
        <v>6.3921940867871998E-8</v>
      </c>
      <c r="Y131" s="6">
        <v>1.3621460221111501E-7</v>
      </c>
      <c r="Z131" s="6">
        <v>7.2292670360802E-8</v>
      </c>
      <c r="AA131" s="6">
        <v>8.8273155577770006E-8</v>
      </c>
      <c r="AB131" s="6">
        <v>3.6070235999999998E-7</v>
      </c>
      <c r="AC131" s="6">
        <v>0.90176000000000001</v>
      </c>
      <c r="AD131" s="6">
        <v>0.18035300000000001</v>
      </c>
      <c r="AE131" s="60"/>
      <c r="AF131" s="26" t="s">
        <v>431</v>
      </c>
      <c r="AG131" s="26" t="s">
        <v>431</v>
      </c>
      <c r="AH131" s="26" t="s">
        <v>431</v>
      </c>
      <c r="AI131" s="26" t="s">
        <v>431</v>
      </c>
      <c r="AJ131" s="26" t="s">
        <v>431</v>
      </c>
      <c r="AK131" s="26">
        <v>9.0175590000000003</v>
      </c>
      <c r="AL131" s="49" t="s">
        <v>300</v>
      </c>
    </row>
    <row r="132" spans="1:38" s="2" customFormat="1" ht="26.25" customHeight="1" thickBot="1" x14ac:dyDescent="0.25">
      <c r="A132" s="70" t="s">
        <v>288</v>
      </c>
      <c r="B132" s="74" t="s">
        <v>305</v>
      </c>
      <c r="C132" s="82" t="s">
        <v>306</v>
      </c>
      <c r="D132" s="72"/>
      <c r="E132" s="6">
        <v>4.0279030000000002E-3</v>
      </c>
      <c r="F132" s="6">
        <v>1.8947255199999999E-2</v>
      </c>
      <c r="G132" s="6">
        <v>0.112781285</v>
      </c>
      <c r="H132" s="6" t="s">
        <v>433</v>
      </c>
      <c r="I132" s="6" t="s">
        <v>432</v>
      </c>
      <c r="J132" s="6" t="s">
        <v>432</v>
      </c>
      <c r="K132" s="6" t="s">
        <v>432</v>
      </c>
      <c r="L132" s="6" t="s">
        <v>432</v>
      </c>
      <c r="M132" s="6">
        <v>2.4972998999999999E-2</v>
      </c>
      <c r="N132" s="6">
        <v>8.0558060000000001E-2</v>
      </c>
      <c r="O132" s="6">
        <v>2.5778579999999999E-2</v>
      </c>
      <c r="P132" s="6">
        <v>3.7056709999999998E-3</v>
      </c>
      <c r="Q132" s="6">
        <v>7.5724579999999998E-3</v>
      </c>
      <c r="R132" s="6">
        <v>2.2556257E-2</v>
      </c>
      <c r="S132" s="6">
        <v>6.4446449000000003E-2</v>
      </c>
      <c r="T132" s="6">
        <v>1.2889289E-2</v>
      </c>
      <c r="U132" s="6">
        <v>2.4167399999999999E-4</v>
      </c>
      <c r="V132" s="6">
        <v>0.10633664</v>
      </c>
      <c r="W132" s="6">
        <v>7.4918996601660002</v>
      </c>
      <c r="X132" s="6">
        <v>2.054230551981E-5</v>
      </c>
      <c r="Y132" s="6">
        <v>2.8195321301700001E-6</v>
      </c>
      <c r="Z132" s="6">
        <v>2.4570208562910002E-5</v>
      </c>
      <c r="AA132" s="6">
        <v>4.0279030431E-6</v>
      </c>
      <c r="AB132" s="6">
        <v>5.1959949255989997E-5</v>
      </c>
      <c r="AC132" s="6">
        <v>7.572044E-3</v>
      </c>
      <c r="AD132" s="6">
        <v>7.2503400000000001E-3</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20.364230826</v>
      </c>
      <c r="F135" s="6">
        <v>4.9744864870000001</v>
      </c>
      <c r="G135" s="6">
        <v>0.79932956300000002</v>
      </c>
      <c r="H135" s="6" t="s">
        <v>433</v>
      </c>
      <c r="I135" s="6" t="s">
        <v>432</v>
      </c>
      <c r="J135" s="6" t="s">
        <v>432</v>
      </c>
      <c r="K135" s="6" t="s">
        <v>432</v>
      </c>
      <c r="L135" s="6" t="s">
        <v>432</v>
      </c>
      <c r="M135" s="6">
        <v>256.87419020599998</v>
      </c>
      <c r="N135" s="6">
        <v>2.7092804680000002</v>
      </c>
      <c r="O135" s="6">
        <v>0.28305915599999998</v>
      </c>
      <c r="P135" s="6" t="s">
        <v>433</v>
      </c>
      <c r="Q135" s="6">
        <v>0.16174808500000001</v>
      </c>
      <c r="R135" s="6">
        <v>4.0437018999999998E-2</v>
      </c>
      <c r="S135" s="6">
        <v>0.56611831000000001</v>
      </c>
      <c r="T135" s="6" t="s">
        <v>433</v>
      </c>
      <c r="U135" s="6">
        <v>0.121311065</v>
      </c>
      <c r="V135" s="6">
        <v>72.988824665999999</v>
      </c>
      <c r="W135" s="6">
        <v>40.437021977562623</v>
      </c>
      <c r="X135" s="6">
        <v>2.2644754952190021E-2</v>
      </c>
      <c r="Y135" s="6">
        <v>4.2458915535356294E-2</v>
      </c>
      <c r="Z135" s="6">
        <v>9.6240208546807593E-2</v>
      </c>
      <c r="AA135" s="6" t="s">
        <v>433</v>
      </c>
      <c r="AB135" s="6">
        <v>0.1613438790343539</v>
      </c>
      <c r="AC135" s="6" t="s">
        <v>433</v>
      </c>
      <c r="AD135" s="6" t="s">
        <v>431</v>
      </c>
      <c r="AE135" s="60"/>
      <c r="AF135" s="26" t="s">
        <v>431</v>
      </c>
      <c r="AG135" s="26" t="s">
        <v>431</v>
      </c>
      <c r="AH135" s="26" t="s">
        <v>431</v>
      </c>
      <c r="AI135" s="26" t="s">
        <v>431</v>
      </c>
      <c r="AJ135" s="26" t="s">
        <v>431</v>
      </c>
      <c r="AK135" s="26">
        <v>2830.5943690237527</v>
      </c>
      <c r="AL135" s="49" t="s">
        <v>412</v>
      </c>
    </row>
    <row r="136" spans="1:38" s="2" customFormat="1" ht="26.25" customHeight="1" thickBot="1" x14ac:dyDescent="0.25">
      <c r="A136" s="70" t="s">
        <v>288</v>
      </c>
      <c r="B136" s="70" t="s">
        <v>313</v>
      </c>
      <c r="C136" s="71" t="s">
        <v>314</v>
      </c>
      <c r="D136" s="72"/>
      <c r="E136" s="6">
        <v>7.8408690000000003E-3</v>
      </c>
      <c r="F136" s="6">
        <v>2.3613412E-2</v>
      </c>
      <c r="G136" s="6" t="s">
        <v>431</v>
      </c>
      <c r="H136" s="6" t="s">
        <v>433</v>
      </c>
      <c r="I136" s="6" t="s">
        <v>432</v>
      </c>
      <c r="J136" s="6" t="s">
        <v>432</v>
      </c>
      <c r="K136" s="6" t="s">
        <v>432</v>
      </c>
      <c r="L136" s="6" t="s">
        <v>432</v>
      </c>
      <c r="M136" s="6">
        <v>0.14475447999999999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1235.7132446436131</v>
      </c>
      <c r="AL136" s="49" t="s">
        <v>416</v>
      </c>
    </row>
    <row r="137" spans="1:38" s="2" customFormat="1" ht="26.25" customHeight="1" thickBot="1" x14ac:dyDescent="0.25">
      <c r="A137" s="70" t="s">
        <v>288</v>
      </c>
      <c r="B137" s="70" t="s">
        <v>315</v>
      </c>
      <c r="C137" s="71" t="s">
        <v>316</v>
      </c>
      <c r="D137" s="72"/>
      <c r="E137" s="6">
        <v>2.2603160000000001E-3</v>
      </c>
      <c r="F137" s="6">
        <v>1.9229914210000001E-2</v>
      </c>
      <c r="G137" s="6" t="s">
        <v>431</v>
      </c>
      <c r="H137" s="6" t="s">
        <v>433</v>
      </c>
      <c r="I137" s="6" t="s">
        <v>432</v>
      </c>
      <c r="J137" s="6" t="s">
        <v>432</v>
      </c>
      <c r="K137" s="6" t="s">
        <v>432</v>
      </c>
      <c r="L137" s="6" t="s">
        <v>432</v>
      </c>
      <c r="M137" s="6">
        <v>4.1744479000000001E-2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4554.6899999999996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v>15.848842867</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7.2456229999999996E-3</v>
      </c>
      <c r="O139" s="6">
        <v>1.4526366000000001E-2</v>
      </c>
      <c r="P139" s="6">
        <v>1.4526366000000001E-2</v>
      </c>
      <c r="Q139" s="6">
        <v>2.2915423000000001E-2</v>
      </c>
      <c r="R139" s="6">
        <v>2.1891441000000001E-2</v>
      </c>
      <c r="S139" s="6">
        <v>5.1365559999999998E-2</v>
      </c>
      <c r="T139" s="6" t="s">
        <v>433</v>
      </c>
      <c r="U139" s="6" t="s">
        <v>433</v>
      </c>
      <c r="V139" s="6" t="s">
        <v>433</v>
      </c>
      <c r="W139" s="6">
        <v>25.131020441625392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1337.7169413410966</v>
      </c>
      <c r="F141" s="20">
        <f t="shared" ref="F141:AD141" si="0">SUM(F14:F140)</f>
        <v>923.43153502874975</v>
      </c>
      <c r="G141" s="20">
        <f t="shared" si="0"/>
        <v>1767.8543880378295</v>
      </c>
      <c r="H141" s="20">
        <f t="shared" si="0"/>
        <v>425.79367416721209</v>
      </c>
      <c r="I141" s="20">
        <f t="shared" si="0"/>
        <v>0</v>
      </c>
      <c r="J141" s="20">
        <f t="shared" si="0"/>
        <v>0</v>
      </c>
      <c r="K141" s="20">
        <f t="shared" si="0"/>
        <v>0</v>
      </c>
      <c r="L141" s="20">
        <f t="shared" si="0"/>
        <v>0</v>
      </c>
      <c r="M141" s="20">
        <f t="shared" si="0"/>
        <v>3144.0930820788813</v>
      </c>
      <c r="N141" s="20">
        <f t="shared" si="0"/>
        <v>787.8983549483288</v>
      </c>
      <c r="O141" s="20">
        <f t="shared" si="0"/>
        <v>20.342475109988385</v>
      </c>
      <c r="P141" s="20">
        <f t="shared" si="0"/>
        <v>12.699039555781113</v>
      </c>
      <c r="Q141" s="20">
        <f t="shared" si="0"/>
        <v>9.4399088627811736</v>
      </c>
      <c r="R141" s="20">
        <f>SUM(R14:R140)</f>
        <v>28.38760913971214</v>
      </c>
      <c r="S141" s="20">
        <f t="shared" si="0"/>
        <v>89.565499943581727</v>
      </c>
      <c r="T141" s="20">
        <f t="shared" si="0"/>
        <v>192.45081555930312</v>
      </c>
      <c r="U141" s="20">
        <f t="shared" si="0"/>
        <v>6.7653757997688899</v>
      </c>
      <c r="V141" s="20">
        <f t="shared" si="0"/>
        <v>267.4130434657655</v>
      </c>
      <c r="W141" s="20">
        <f t="shared" si="0"/>
        <v>501.8060194524661</v>
      </c>
      <c r="X141" s="20">
        <f t="shared" si="0"/>
        <v>26.772820114899851</v>
      </c>
      <c r="Y141" s="20">
        <f t="shared" si="0"/>
        <v>26.591934961296715</v>
      </c>
      <c r="Z141" s="20">
        <f t="shared" si="0"/>
        <v>12.103129997846224</v>
      </c>
      <c r="AA141" s="20">
        <f t="shared" si="0"/>
        <v>12.001824317064198</v>
      </c>
      <c r="AB141" s="20">
        <f t="shared" si="0"/>
        <v>85.691624720265224</v>
      </c>
      <c r="AC141" s="20">
        <f t="shared" si="0"/>
        <v>207.16337923680618</v>
      </c>
      <c r="AD141" s="20">
        <f t="shared" si="0"/>
        <v>42.481709468652369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1337.7169413410966</v>
      </c>
      <c r="F152" s="14">
        <f t="shared" ref="F152:AD152" si="1">SUM(F$141, F$151, IF(AND(ISNUMBER(SEARCH($B$4,"AT|BE|CH|GB|IE|LT|LU|NL")),SUM(F$143:F$149)&gt;0),SUM(F$143:F$149)-SUM(F$27:F$33),0))</f>
        <v>923.43153502874975</v>
      </c>
      <c r="G152" s="14">
        <f t="shared" si="1"/>
        <v>1767.8543880378295</v>
      </c>
      <c r="H152" s="14">
        <f t="shared" si="1"/>
        <v>425.79367416721209</v>
      </c>
      <c r="I152" s="14">
        <f t="shared" si="1"/>
        <v>0</v>
      </c>
      <c r="J152" s="14">
        <f t="shared" si="1"/>
        <v>0</v>
      </c>
      <c r="K152" s="14">
        <f t="shared" si="1"/>
        <v>0</v>
      </c>
      <c r="L152" s="14">
        <f t="shared" si="1"/>
        <v>0</v>
      </c>
      <c r="M152" s="14">
        <f t="shared" si="1"/>
        <v>3144.0930820788813</v>
      </c>
      <c r="N152" s="14">
        <f t="shared" si="1"/>
        <v>787.8983549483288</v>
      </c>
      <c r="O152" s="14">
        <f t="shared" si="1"/>
        <v>20.342475109988385</v>
      </c>
      <c r="P152" s="14">
        <f t="shared" si="1"/>
        <v>12.699039555781113</v>
      </c>
      <c r="Q152" s="14">
        <f t="shared" si="1"/>
        <v>9.4399088627811736</v>
      </c>
      <c r="R152" s="14">
        <f t="shared" si="1"/>
        <v>28.38760913971214</v>
      </c>
      <c r="S152" s="14">
        <f t="shared" si="1"/>
        <v>89.565499943581727</v>
      </c>
      <c r="T152" s="14">
        <f t="shared" si="1"/>
        <v>192.45081555930312</v>
      </c>
      <c r="U152" s="14">
        <f t="shared" si="1"/>
        <v>6.7653757997688899</v>
      </c>
      <c r="V152" s="14">
        <f t="shared" si="1"/>
        <v>267.4130434657655</v>
      </c>
      <c r="W152" s="14">
        <f t="shared" si="1"/>
        <v>501.8060194524661</v>
      </c>
      <c r="X152" s="14">
        <f t="shared" si="1"/>
        <v>26.772820114899851</v>
      </c>
      <c r="Y152" s="14">
        <f t="shared" si="1"/>
        <v>26.591934961296715</v>
      </c>
      <c r="Z152" s="14">
        <f t="shared" si="1"/>
        <v>12.103129997846224</v>
      </c>
      <c r="AA152" s="14">
        <f t="shared" si="1"/>
        <v>12.001824317064198</v>
      </c>
      <c r="AB152" s="14">
        <f t="shared" si="1"/>
        <v>85.691624720265224</v>
      </c>
      <c r="AC152" s="14">
        <f t="shared" si="1"/>
        <v>207.16337923680618</v>
      </c>
      <c r="AD152" s="14">
        <f t="shared" si="1"/>
        <v>42.481709468652369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1337.7169413410966</v>
      </c>
      <c r="F154" s="14">
        <f>SUM(F$141, F$153, -1 * IF(OR($B$6=2005,$B$6&gt;=2020),SUM(F$99:F$122),0), IF(AND(ISNUMBER(SEARCH($B$4,"AT|BE|CH|GB|IE|LT|LU|NL")),SUM(F$143:F$149)&gt;0),SUM(F$143:F$149)-SUM(F$27:F$33),0))</f>
        <v>923.43153502874975</v>
      </c>
      <c r="G154" s="14">
        <f>SUM(G$141, G$153, IF(AND(ISNUMBER(SEARCH($B$4,"AT|BE|CH|GB|IE|LT|LU|NL")),SUM(G$143:G$149)&gt;0),SUM(G$143:G$149)-SUM(G$27:G$33),0))</f>
        <v>1767.8543880378295</v>
      </c>
      <c r="H154" s="14">
        <f>SUM(H$141, H$153, IF(AND(ISNUMBER(SEARCH($B$4,"AT|BE|CH|GB|IE|LT|LU|NL")),SUM(H$143:H$149)&gt;0),SUM(H$143:H$149)-SUM(H$27:H$33),0))</f>
        <v>425.79367416721209</v>
      </c>
      <c r="I154" s="14">
        <f t="shared" ref="I154:AD154" si="2">SUM(I$141, I$153, IF(AND(ISNUMBER(SEARCH($B$4,"AT|BE|CH|GB|IE|LT|LU|NL")),SUM(I$143:I$149)&gt;0),SUM(I$143:I$149)-SUM(I$27:I$33),0))</f>
        <v>0</v>
      </c>
      <c r="J154" s="14">
        <f t="shared" si="2"/>
        <v>0</v>
      </c>
      <c r="K154" s="14">
        <f t="shared" si="2"/>
        <v>0</v>
      </c>
      <c r="L154" s="14">
        <f t="shared" si="2"/>
        <v>0</v>
      </c>
      <c r="M154" s="14">
        <f t="shared" si="2"/>
        <v>3144.0930820788813</v>
      </c>
      <c r="N154" s="14">
        <f t="shared" si="2"/>
        <v>787.8983549483288</v>
      </c>
      <c r="O154" s="14">
        <f t="shared" si="2"/>
        <v>20.342475109988385</v>
      </c>
      <c r="P154" s="14">
        <f t="shared" si="2"/>
        <v>12.699039555781113</v>
      </c>
      <c r="Q154" s="14">
        <f t="shared" si="2"/>
        <v>9.4399088627811736</v>
      </c>
      <c r="R154" s="14">
        <f t="shared" si="2"/>
        <v>28.38760913971214</v>
      </c>
      <c r="S154" s="14">
        <f t="shared" si="2"/>
        <v>89.565499943581727</v>
      </c>
      <c r="T154" s="14">
        <f t="shared" si="2"/>
        <v>192.45081555930312</v>
      </c>
      <c r="U154" s="14">
        <f t="shared" si="2"/>
        <v>6.7653757997688899</v>
      </c>
      <c r="V154" s="14">
        <f t="shared" si="2"/>
        <v>267.4130434657655</v>
      </c>
      <c r="W154" s="14">
        <f t="shared" si="2"/>
        <v>501.8060194524661</v>
      </c>
      <c r="X154" s="14">
        <f t="shared" si="2"/>
        <v>26.772820114899851</v>
      </c>
      <c r="Y154" s="14">
        <f t="shared" si="2"/>
        <v>26.591934961296715</v>
      </c>
      <c r="Z154" s="14">
        <f t="shared" si="2"/>
        <v>12.103129997846224</v>
      </c>
      <c r="AA154" s="14">
        <f t="shared" si="2"/>
        <v>12.001824317064198</v>
      </c>
      <c r="AB154" s="14">
        <f t="shared" si="2"/>
        <v>85.691624720265224</v>
      </c>
      <c r="AC154" s="14">
        <f t="shared" si="2"/>
        <v>207.16337923680618</v>
      </c>
      <c r="AD154" s="14">
        <f t="shared" si="2"/>
        <v>42.481709468652369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22.608248272004591</v>
      </c>
      <c r="F157" s="23">
        <v>0.41483376221842283</v>
      </c>
      <c r="G157" s="23">
        <v>1.3120777179226826</v>
      </c>
      <c r="H157" s="23" t="s">
        <v>433</v>
      </c>
      <c r="I157" s="23" t="s">
        <v>432</v>
      </c>
      <c r="J157" s="23" t="s">
        <v>432</v>
      </c>
      <c r="K157" s="23" t="s">
        <v>432</v>
      </c>
      <c r="L157" s="23" t="s">
        <v>432</v>
      </c>
      <c r="M157" s="23">
        <v>3.2645629346759408</v>
      </c>
      <c r="N157" s="23">
        <v>4.6560013754070256E-4</v>
      </c>
      <c r="O157" s="23">
        <v>8.0973936963600442E-5</v>
      </c>
      <c r="P157" s="23">
        <v>3.5763488825590194E-3</v>
      </c>
      <c r="Q157" s="23">
        <v>1.5520004584690085E-4</v>
      </c>
      <c r="R157" s="23">
        <v>1.8893918624840102E-2</v>
      </c>
      <c r="S157" s="23">
        <v>1.1471307736510063E-2</v>
      </c>
      <c r="T157" s="23">
        <v>1.5520004584690085E-4</v>
      </c>
      <c r="U157" s="23">
        <v>1.5520004584690085E-4</v>
      </c>
      <c r="V157" s="23">
        <v>2.9690443553320161E-2</v>
      </c>
      <c r="W157" s="23" t="s">
        <v>433</v>
      </c>
      <c r="X157" s="23" t="s">
        <v>435</v>
      </c>
      <c r="Y157" s="23" t="s">
        <v>435</v>
      </c>
      <c r="Z157" s="23" t="s">
        <v>435</v>
      </c>
      <c r="AA157" s="23">
        <v>3.0009074158051565E-3</v>
      </c>
      <c r="AB157" s="23">
        <v>3.0009074158051565E-3</v>
      </c>
      <c r="AC157" s="23" t="s">
        <v>431</v>
      </c>
      <c r="AD157" s="23" t="s">
        <v>431</v>
      </c>
      <c r="AE157" s="63"/>
      <c r="AF157" s="23">
        <v>67478.280803000365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5.9551291910583402</v>
      </c>
      <c r="F158" s="23">
        <v>0.12184446962719599</v>
      </c>
      <c r="G158" s="23">
        <v>0.36828029694549219</v>
      </c>
      <c r="H158" s="23" t="s">
        <v>433</v>
      </c>
      <c r="I158" s="23" t="s">
        <v>432</v>
      </c>
      <c r="J158" s="23" t="s">
        <v>432</v>
      </c>
      <c r="K158" s="23" t="s">
        <v>432</v>
      </c>
      <c r="L158" s="23" t="s">
        <v>432</v>
      </c>
      <c r="M158" s="23">
        <v>1.2833785084624287</v>
      </c>
      <c r="N158" s="23">
        <v>1.3068689089586105E-4</v>
      </c>
      <c r="O158" s="23">
        <v>2.2728154938410615E-5</v>
      </c>
      <c r="P158" s="23">
        <v>1.0038268431131355E-3</v>
      </c>
      <c r="Q158" s="23">
        <v>4.3562296965287011E-5</v>
      </c>
      <c r="R158" s="23">
        <v>5.3032361522958099E-3</v>
      </c>
      <c r="S158" s="23">
        <v>3.2198219496081702E-3</v>
      </c>
      <c r="T158" s="23">
        <v>4.3562296965287011E-5</v>
      </c>
      <c r="U158" s="23">
        <v>4.3562296965287011E-5</v>
      </c>
      <c r="V158" s="23">
        <v>8.3336568107505588E-3</v>
      </c>
      <c r="W158" s="23" t="s">
        <v>433</v>
      </c>
      <c r="X158" s="23" t="s">
        <v>435</v>
      </c>
      <c r="Y158" s="23" t="s">
        <v>435</v>
      </c>
      <c r="Z158" s="23" t="s">
        <v>435</v>
      </c>
      <c r="AA158" s="23">
        <v>8.8142289428870502E-4</v>
      </c>
      <c r="AB158" s="23">
        <v>8.8142289428870502E-4</v>
      </c>
      <c r="AC158" s="23" t="s">
        <v>431</v>
      </c>
      <c r="AD158" s="23" t="s">
        <v>431</v>
      </c>
      <c r="AE158" s="63"/>
      <c r="AF158" s="23">
        <v>18940.129115342177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223.666250725</v>
      </c>
      <c r="F159" s="23">
        <v>7.7004948930000001</v>
      </c>
      <c r="G159" s="23">
        <v>196.917764963</v>
      </c>
      <c r="H159" s="23">
        <v>1.9790800000000001E-2</v>
      </c>
      <c r="I159" s="23" t="s">
        <v>432</v>
      </c>
      <c r="J159" s="23" t="s">
        <v>432</v>
      </c>
      <c r="K159" s="23" t="s">
        <v>432</v>
      </c>
      <c r="L159" s="23" t="s">
        <v>432</v>
      </c>
      <c r="M159" s="23">
        <v>20.921700224999999</v>
      </c>
      <c r="N159" s="23">
        <v>0.47545544200000001</v>
      </c>
      <c r="O159" s="23">
        <v>4.9854979000000001E-2</v>
      </c>
      <c r="P159" s="23">
        <v>6.3235293999999997E-2</v>
      </c>
      <c r="Q159" s="23">
        <v>1.1058811980000001</v>
      </c>
      <c r="R159" s="23">
        <v>1.5873843999999999</v>
      </c>
      <c r="S159" s="23">
        <v>0.56545135700000004</v>
      </c>
      <c r="T159" s="23">
        <v>69.732732046999999</v>
      </c>
      <c r="U159" s="23">
        <v>9.3019803999999998E-2</v>
      </c>
      <c r="V159" s="23">
        <v>3.3927081449999998</v>
      </c>
      <c r="W159" s="23">
        <v>1.1013453690843551</v>
      </c>
      <c r="X159" s="23">
        <v>1.2129236987109993E-2</v>
      </c>
      <c r="Y159" s="23">
        <v>7.1437390622522565E-2</v>
      </c>
      <c r="Z159" s="23">
        <v>4.9854979248577347E-2</v>
      </c>
      <c r="AA159" s="23">
        <v>2.0093185886619389E-2</v>
      </c>
      <c r="AB159" s="23">
        <v>0.15351479274482929</v>
      </c>
      <c r="AC159" s="23">
        <v>0.35567399999999999</v>
      </c>
      <c r="AD159" s="23">
        <v>1.2556210000000001</v>
      </c>
      <c r="AE159" s="63"/>
      <c r="AF159" s="23">
        <v>116243.34058243873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12.024819486</v>
      </c>
      <c r="F163" s="25">
        <v>31.918447359999998</v>
      </c>
      <c r="G163" s="25">
        <v>2.3920844410000002</v>
      </c>
      <c r="H163" s="25">
        <v>2.6870996429999998</v>
      </c>
      <c r="I163" s="25" t="s">
        <v>432</v>
      </c>
      <c r="J163" s="25" t="s">
        <v>432</v>
      </c>
      <c r="K163" s="25" t="s">
        <v>432</v>
      </c>
      <c r="L163" s="25" t="s">
        <v>432</v>
      </c>
      <c r="M163" s="25">
        <v>345.94462367300002</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2022-03-02T07:10:56Z</dcterms:modified>
</cp:coreProperties>
</file>