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<sst xmlns="http://schemas.openxmlformats.org/spreadsheetml/2006/main" count="4170" uniqueCount="437">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</sst>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230.46443218445086</v>
      </c>
      <c r="F14" s="6">
        <v>0.83925355219482189</v>
      </c>
      <c r="G14" s="6">
        <v>981.45115933447528</v>
      </c>
      <c r="H14" s="6">
        <v>3.6208970000000001E-3</v>
      </c>
      <c r="I14" s="6" t="s">
        <v>432</v>
      </c>
      <c r="J14" s="6" t="s">
        <v>432</v>
      </c>
      <c r="K14" s="6" t="s">
        <v>432</v>
      </c>
      <c r="L14" s="6" t="s">
        <v>432</v>
      </c>
      <c r="M14" s="6">
        <v>9.9033162614759167</v>
      </c>
      <c r="N14" s="6">
        <v>3.8435115683283909</v>
      </c>
      <c r="O14" s="6">
        <v>1.5344461174730224</v>
      </c>
      <c r="P14" s="6">
        <v>2.9402414459473758</v>
      </c>
      <c r="Q14" s="6">
        <v>3.7891252849722523</v>
      </c>
      <c r="R14" s="6">
        <v>6.4485645243926335</v>
      </c>
      <c r="S14" s="6">
        <v>7.1514719448584376</v>
      </c>
      <c r="T14" s="6">
        <v>44.86133383896329</v>
      </c>
      <c r="U14" s="6">
        <v>1.6340560252463576</v>
      </c>
      <c r="V14" s="6">
        <v>17.359910998240931</v>
      </c>
      <c r="W14" s="6">
        <v>6.9551167746439884</v>
      </c>
      <c r="X14" s="6">
        <v>1.6117112478229991E-3</v>
      </c>
      <c r="Y14" s="6">
        <v>2.4290703472388046E-2</v>
      </c>
      <c r="Z14" s="6">
        <v>1.8244714666114083E-2</v>
      </c>
      <c r="AA14" s="6">
        <v>1.6722708767890856E-3</v>
      </c>
      <c r="AB14" s="6">
        <v>4.5819402323713239E-2</v>
      </c>
      <c r="AC14" s="6">
        <v>5.59722712E-2</v>
      </c>
      <c r="AD14" s="6">
        <v>2.0513510386156002E-3</v>
      </c>
      <c r="AE14" s="60"/>
      <c r="AF14" s="26">
        <v>47825.660818520002</v>
      </c>
      <c r="AG14" s="26">
        <v>611535.83471207996</v>
      </c>
      <c r="AH14" s="26">
        <v>23792.692688079998</v>
      </c>
      <c r="AI14" s="26">
        <v>3027.2710056906371</v>
      </c>
      <c r="AJ14" s="26">
        <v>10959.52786</v>
      </c>
      <c r="AK14" s="26" t="s">
        <v>431</v>
      </c>
      <c r="AL14" s="49" t="s">
        <v>49</v>
      </c>
    </row>
    <row r="15" spans="1:38" s="1" customFormat="1" ht="26.25" customHeight="1" thickBot="1" x14ac:dyDescent="0.25">
      <c r="A15" s="70" t="s">
        <v>53</v>
      </c>
      <c r="B15" s="70" t="s">
        <v>54</v>
      </c>
      <c r="C15" s="71" t="s">
        <v>55</v>
      </c>
      <c r="D15" s="72"/>
      <c r="E15" s="6">
        <v>19.148775110482038</v>
      </c>
      <c r="F15" s="6">
        <v>0.41149318394631285</v>
      </c>
      <c r="G15" s="6">
        <v>120.85290000000001</v>
      </c>
      <c r="H15" s="6" t="s">
        <v>433</v>
      </c>
      <c r="I15" s="6" t="s">
        <v>432</v>
      </c>
      <c r="J15" s="6" t="s">
        <v>432</v>
      </c>
      <c r="K15" s="6" t="s">
        <v>432</v>
      </c>
      <c r="L15" s="6" t="s">
        <v>432</v>
      </c>
      <c r="M15" s="6">
        <v>1.5191748803997558</v>
      </c>
      <c r="N15" s="6">
        <v>0.48059747546409237</v>
      </c>
      <c r="O15" s="6">
        <v>0.23839618525952319</v>
      </c>
      <c r="P15" s="6">
        <v>5.1847454065939158E-2</v>
      </c>
      <c r="Q15" s="6">
        <v>0.35329845474297045</v>
      </c>
      <c r="R15" s="6">
        <v>1.6429446957197609</v>
      </c>
      <c r="S15" s="6">
        <v>1.1875046816310002</v>
      </c>
      <c r="T15" s="6">
        <v>63.938609353293124</v>
      </c>
      <c r="U15" s="6">
        <v>0.27247608550074381</v>
      </c>
      <c r="V15" s="6">
        <v>5.1343823931502817</v>
      </c>
      <c r="W15" s="6">
        <v>0.20526687118669557</v>
      </c>
      <c r="X15" s="6">
        <v>6.1464333836148998E-5</v>
      </c>
      <c r="Y15" s="6">
        <v>4.264800161923281E-4</v>
      </c>
      <c r="Z15" s="6">
        <v>7.6358398834746401E-5</v>
      </c>
      <c r="AA15" s="6">
        <v>2.8965848470029269E-4</v>
      </c>
      <c r="AB15" s="6">
        <v>8.5396110174788473E-4</v>
      </c>
      <c r="AC15" s="6" t="s">
        <v>431</v>
      </c>
      <c r="AD15" s="6" t="s">
        <v>431</v>
      </c>
      <c r="AE15" s="60"/>
      <c r="AF15" s="26">
        <v>170322.62687000001</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6.2762606275475337</v>
      </c>
      <c r="F16" s="6">
        <v>0.45853836522692099</v>
      </c>
      <c r="G16" s="6">
        <v>2.8259051743297157</v>
      </c>
      <c r="H16" s="6">
        <v>9.2793E-2</v>
      </c>
      <c r="I16" s="6" t="s">
        <v>432</v>
      </c>
      <c r="J16" s="6" t="s">
        <v>432</v>
      </c>
      <c r="K16" s="6" t="s">
        <v>432</v>
      </c>
      <c r="L16" s="6" t="s">
        <v>432</v>
      </c>
      <c r="M16" s="6">
        <v>3.4006506287965879</v>
      </c>
      <c r="N16" s="6">
        <v>5.6649034000000001E-2</v>
      </c>
      <c r="O16" s="6">
        <v>3.7026600000000001E-4</v>
      </c>
      <c r="P16" s="6">
        <v>8.0458639999999998E-3</v>
      </c>
      <c r="Q16" s="6">
        <v>2.9828649999999999E-3</v>
      </c>
      <c r="R16" s="6">
        <v>5.7736036999999997E-2</v>
      </c>
      <c r="S16" s="6">
        <v>1.8223122000000001E-2</v>
      </c>
      <c r="T16" s="6">
        <v>0.149025344</v>
      </c>
      <c r="U16" s="6">
        <v>1.17706E-3</v>
      </c>
      <c r="V16" s="6">
        <v>0.28626260799999997</v>
      </c>
      <c r="W16" s="6">
        <v>2.2956338878900001E-2</v>
      </c>
      <c r="X16" s="6">
        <v>5.6760920697673967E-2</v>
      </c>
      <c r="Y16" s="6">
        <v>3.316353733710952E-3</v>
      </c>
      <c r="Z16" s="6">
        <v>1.5756967480109519E-3</v>
      </c>
      <c r="AA16" s="6">
        <v>1.077526756910952E-3</v>
      </c>
      <c r="AB16" s="6">
        <v>6.273049793630682E-2</v>
      </c>
      <c r="AC16" s="6">
        <v>7.3999999999999999E-4</v>
      </c>
      <c r="AD16" s="6" t="s">
        <v>431</v>
      </c>
      <c r="AE16" s="60"/>
      <c r="AF16" s="26">
        <v>4025.7657800000002</v>
      </c>
      <c r="AG16" s="26">
        <v>10323.3664739</v>
      </c>
      <c r="AH16" s="26">
        <v>1413.0934178</v>
      </c>
      <c r="AI16" s="26" t="s">
        <v>431</v>
      </c>
      <c r="AJ16" s="26" t="s">
        <v>431</v>
      </c>
      <c r="AK16" s="26" t="s">
        <v>431</v>
      </c>
      <c r="AL16" s="49" t="s">
        <v>49</v>
      </c>
    </row>
    <row r="17" spans="1:38" s="2" customFormat="1" ht="26.25" customHeight="1" thickBot="1" x14ac:dyDescent="0.25">
      <c r="A17" s="70" t="s">
        <v>53</v>
      </c>
      <c r="B17" s="70" t="s">
        <v>58</v>
      </c>
      <c r="C17" s="71" t="s">
        <v>59</v>
      </c>
      <c r="D17" s="72"/>
      <c r="E17" s="6">
        <v>8.6813752908795809</v>
      </c>
      <c r="F17" s="6">
        <v>0.2136446597758774</v>
      </c>
      <c r="G17" s="6">
        <v>13.21132990805696</v>
      </c>
      <c r="H17" s="6" t="s">
        <v>433</v>
      </c>
      <c r="I17" s="6" t="s">
        <v>432</v>
      </c>
      <c r="J17" s="6" t="s">
        <v>432</v>
      </c>
      <c r="K17" s="6" t="s">
        <v>432</v>
      </c>
      <c r="L17" s="6" t="s">
        <v>432</v>
      </c>
      <c r="M17" s="6">
        <v>47.738246384919471</v>
      </c>
      <c r="N17" s="6">
        <v>4.8432905412634906</v>
      </c>
      <c r="O17" s="6">
        <v>9.4914737449317069E-2</v>
      </c>
      <c r="P17" s="6">
        <v>1.871719485608659E-2</v>
      </c>
      <c r="Q17" s="6">
        <v>0.21641790059385893</v>
      </c>
      <c r="R17" s="6">
        <v>0.87948919807295145</v>
      </c>
      <c r="S17" s="6">
        <v>5.9003562001038415E-2</v>
      </c>
      <c r="T17" s="6">
        <v>2.0191675924824168</v>
      </c>
      <c r="U17" s="6">
        <v>3.6676833489615215E-2</v>
      </c>
      <c r="V17" s="6">
        <v>3.5834286710205561</v>
      </c>
      <c r="W17" s="6">
        <v>0.89715734466854369</v>
      </c>
      <c r="X17" s="6">
        <v>2.5989963019840374E-2</v>
      </c>
      <c r="Y17" s="6">
        <v>3.7294587668152336E-2</v>
      </c>
      <c r="Z17" s="6">
        <v>1.9454296020841554E-2</v>
      </c>
      <c r="AA17" s="6">
        <v>1.4483662959687966E-2</v>
      </c>
      <c r="AB17" s="6">
        <v>9.7222509668522222E-2</v>
      </c>
      <c r="AC17" s="6">
        <v>1.15578006213834E-2</v>
      </c>
      <c r="AD17" s="6">
        <v>0.27945558135713372</v>
      </c>
      <c r="AE17" s="60"/>
      <c r="AF17" s="26">
        <v>13997.501993583332</v>
      </c>
      <c r="AG17" s="26">
        <v>26736.904286746667</v>
      </c>
      <c r="AH17" s="26">
        <v>25689.184988609999</v>
      </c>
      <c r="AI17" s="26" t="s">
        <v>431</v>
      </c>
      <c r="AJ17" s="26" t="s">
        <v>434</v>
      </c>
      <c r="AK17" s="26" t="s">
        <v>431</v>
      </c>
      <c r="AL17" s="49" t="s">
        <v>49</v>
      </c>
    </row>
    <row r="18" spans="1:38" s="2" customFormat="1" ht="26.25" customHeight="1" thickBot="1" x14ac:dyDescent="0.25">
      <c r="A18" s="70" t="s">
        <v>53</v>
      </c>
      <c r="B18" s="70" t="s">
        <v>60</v>
      </c>
      <c r="C18" s="71" t="s">
        <v>61</v>
      </c>
      <c r="D18" s="72"/>
      <c r="E18" s="6">
        <v>8.3026249099932556</v>
      </c>
      <c r="F18" s="6">
        <v>0.34184928331300002</v>
      </c>
      <c r="G18" s="6">
        <v>18.469881174298028</v>
      </c>
      <c r="H18" s="6" t="s">
        <v>433</v>
      </c>
      <c r="I18" s="6" t="s">
        <v>432</v>
      </c>
      <c r="J18" s="6" t="s">
        <v>432</v>
      </c>
      <c r="K18" s="6" t="s">
        <v>432</v>
      </c>
      <c r="L18" s="6" t="s">
        <v>432</v>
      </c>
      <c r="M18" s="6">
        <v>1.7944418180084685</v>
      </c>
      <c r="N18" s="6">
        <v>0.28406831100390001</v>
      </c>
      <c r="O18" s="6">
        <v>8.2110539192200002E-2</v>
      </c>
      <c r="P18" s="6">
        <v>8.0004542869849996E-2</v>
      </c>
      <c r="Q18" s="6">
        <v>7.5639810884100003E-2</v>
      </c>
      <c r="R18" s="6">
        <v>0.32557131860229999</v>
      </c>
      <c r="S18" s="6">
        <v>0.15447881490570001</v>
      </c>
      <c r="T18" s="6">
        <v>5.9925345732178998</v>
      </c>
      <c r="U18" s="6">
        <v>8.9055985613199995E-2</v>
      </c>
      <c r="V18" s="6">
        <v>1.0742602233642</v>
      </c>
      <c r="W18" s="6">
        <v>0.16196228803070001</v>
      </c>
      <c r="X18" s="6">
        <v>7.85761389494E-3</v>
      </c>
      <c r="Y18" s="6">
        <v>1.044307377596E-2</v>
      </c>
      <c r="Z18" s="6">
        <v>5.45274916456E-3</v>
      </c>
      <c r="AA18" s="6">
        <v>3.6930239716276001E-3</v>
      </c>
      <c r="AB18" s="6">
        <v>2.7446460807087601E-2</v>
      </c>
      <c r="AC18" s="6">
        <v>3.0249999999999999E-3</v>
      </c>
      <c r="AD18" s="6">
        <v>0.10217</v>
      </c>
      <c r="AE18" s="60"/>
      <c r="AF18" s="26">
        <v>24311.072782660001</v>
      </c>
      <c r="AG18" s="26">
        <v>1415.1140101999999</v>
      </c>
      <c r="AH18" s="26">
        <v>7245.6259801194956</v>
      </c>
      <c r="AI18" s="26" t="s">
        <v>431</v>
      </c>
      <c r="AJ18" s="26" t="s">
        <v>434</v>
      </c>
      <c r="AK18" s="26" t="s">
        <v>431</v>
      </c>
      <c r="AL18" s="49" t="s">
        <v>49</v>
      </c>
    </row>
    <row r="19" spans="1:38" s="2" customFormat="1" ht="26.25" customHeight="1" thickBot="1" x14ac:dyDescent="0.25">
      <c r="A19" s="70" t="s">
        <v>53</v>
      </c>
      <c r="B19" s="70" t="s">
        <v>62</v>
      </c>
      <c r="C19" s="71" t="s">
        <v>63</v>
      </c>
      <c r="D19" s="72"/>
      <c r="E19" s="6">
        <v>8.421101665271074</v>
      </c>
      <c r="F19" s="6">
        <v>0.77519686143539546</v>
      </c>
      <c r="G19" s="6">
        <v>35.01126451438401</v>
      </c>
      <c r="H19" s="6" t="s">
        <v>433</v>
      </c>
      <c r="I19" s="6" t="s">
        <v>432</v>
      </c>
      <c r="J19" s="6" t="s">
        <v>432</v>
      </c>
      <c r="K19" s="6" t="s">
        <v>432</v>
      </c>
      <c r="L19" s="6" t="s">
        <v>432</v>
      </c>
      <c r="M19" s="6">
        <v>3.396703485283993</v>
      </c>
      <c r="N19" s="6">
        <v>0.30296848810800941</v>
      </c>
      <c r="O19" s="6">
        <v>1.362958404115432E-2</v>
      </c>
      <c r="P19" s="6">
        <v>2.1246179184263522E-2</v>
      </c>
      <c r="Q19" s="6">
        <v>7.8409297481414772E-2</v>
      </c>
      <c r="R19" s="6">
        <v>0.43870842636924851</v>
      </c>
      <c r="S19" s="6">
        <v>0.12753671696194971</v>
      </c>
      <c r="T19" s="6">
        <v>4.5780518086815229</v>
      </c>
      <c r="U19" s="6">
        <v>0.14547186332575077</v>
      </c>
      <c r="V19" s="6">
        <v>0.49886526011939369</v>
      </c>
      <c r="W19" s="6">
        <v>0.33963880768102728</v>
      </c>
      <c r="X19" s="6">
        <v>2.160250388242585E-2</v>
      </c>
      <c r="Y19" s="6">
        <v>4.0514380272538494E-2</v>
      </c>
      <c r="Z19" s="6">
        <v>2.0466873206614843E-2</v>
      </c>
      <c r="AA19" s="6">
        <v>1.9312821842691619E-2</v>
      </c>
      <c r="AB19" s="6">
        <v>0.10189657903804236</v>
      </c>
      <c r="AC19" s="6">
        <v>4.2109863119535997E-2</v>
      </c>
      <c r="AD19" s="6">
        <v>5.6396030526538E-2</v>
      </c>
      <c r="AE19" s="60"/>
      <c r="AF19" s="26">
        <v>33430.305312716824</v>
      </c>
      <c r="AG19" s="26">
        <v>6481.9863929918874</v>
      </c>
      <c r="AH19" s="26">
        <v>60730.715903101467</v>
      </c>
      <c r="AI19" s="26" t="s">
        <v>431</v>
      </c>
      <c r="AJ19" s="26" t="s">
        <v>431</v>
      </c>
      <c r="AK19" s="26" t="s">
        <v>431</v>
      </c>
      <c r="AL19" s="49" t="s">
        <v>49</v>
      </c>
    </row>
    <row r="20" spans="1:38" s="2" customFormat="1" ht="26.25" customHeight="1" thickBot="1" x14ac:dyDescent="0.25">
      <c r="A20" s="70" t="s">
        <v>53</v>
      </c>
      <c r="B20" s="70" t="s">
        <v>64</v>
      </c>
      <c r="C20" s="71" t="s">
        <v>65</v>
      </c>
      <c r="D20" s="72"/>
      <c r="E20" s="6">
        <v>6.9443918205194413</v>
      </c>
      <c r="F20" s="6">
        <v>2.8674050409369198</v>
      </c>
      <c r="G20" s="6">
        <v>16.446070357523634</v>
      </c>
      <c r="H20" s="6">
        <v>0.25396875775346078</v>
      </c>
      <c r="I20" s="6" t="s">
        <v>432</v>
      </c>
      <c r="J20" s="6" t="s">
        <v>432</v>
      </c>
      <c r="K20" s="6" t="s">
        <v>432</v>
      </c>
      <c r="L20" s="6" t="s">
        <v>432</v>
      </c>
      <c r="M20" s="6">
        <v>8.0867954721127013</v>
      </c>
      <c r="N20" s="6">
        <v>0.78370314859771595</v>
      </c>
      <c r="O20" s="6">
        <v>0.14149004937968609</v>
      </c>
      <c r="P20" s="6">
        <v>5.0753013558282052E-2</v>
      </c>
      <c r="Q20" s="6">
        <v>0.26858714614836215</v>
      </c>
      <c r="R20" s="6">
        <v>0.5315676815492032</v>
      </c>
      <c r="S20" s="6">
        <v>0.5998058742050667</v>
      </c>
      <c r="T20" s="6">
        <v>2.6336344526371942</v>
      </c>
      <c r="U20" s="6">
        <v>0.10210706179629944</v>
      </c>
      <c r="V20" s="6">
        <v>8.1510920664553872</v>
      </c>
      <c r="W20" s="6">
        <v>1.9917403535455112</v>
      </c>
      <c r="X20" s="6">
        <v>0.10053146214403919</v>
      </c>
      <c r="Y20" s="6">
        <v>0.12207432450066776</v>
      </c>
      <c r="Z20" s="6">
        <v>4.0325753404287158E-2</v>
      </c>
      <c r="AA20" s="6">
        <v>3.3911086816681306E-2</v>
      </c>
      <c r="AB20" s="6">
        <v>0.29684262689747815</v>
      </c>
      <c r="AC20" s="6">
        <v>0.16996243990095061</v>
      </c>
      <c r="AD20" s="6">
        <v>8.2761693530656197E-2</v>
      </c>
      <c r="AE20" s="60"/>
      <c r="AF20" s="26">
        <v>13887.166910617867</v>
      </c>
      <c r="AG20" s="26">
        <v>2603.6046000000001</v>
      </c>
      <c r="AH20" s="26">
        <v>47905.207313940002</v>
      </c>
      <c r="AI20" s="26">
        <v>30704.399056212424</v>
      </c>
      <c r="AJ20" s="26" t="s">
        <v>434</v>
      </c>
      <c r="AK20" s="26" t="s">
        <v>431</v>
      </c>
      <c r="AL20" s="49" t="s">
        <v>49</v>
      </c>
    </row>
    <row r="21" spans="1:38" s="2" customFormat="1" ht="26.25" customHeight="1" thickBot="1" x14ac:dyDescent="0.25">
      <c r="A21" s="70" t="s">
        <v>53</v>
      </c>
      <c r="B21" s="70" t="s">
        <v>66</v>
      </c>
      <c r="C21" s="71" t="s">
        <v>67</v>
      </c>
      <c r="D21" s="72"/>
      <c r="E21" s="6">
        <v>4.9252310560000003</v>
      </c>
      <c r="F21" s="6">
        <v>0.53499894299999995</v>
      </c>
      <c r="G21" s="6">
        <v>28.398677124999999</v>
      </c>
      <c r="H21" s="6">
        <v>2.3337400000000001E-4</v>
      </c>
      <c r="I21" s="6" t="s">
        <v>432</v>
      </c>
      <c r="J21" s="6" t="s">
        <v>432</v>
      </c>
      <c r="K21" s="6" t="s">
        <v>432</v>
      </c>
      <c r="L21" s="6" t="s">
        <v>432</v>
      </c>
      <c r="M21" s="6">
        <v>2.3543803130000001</v>
      </c>
      <c r="N21" s="6">
        <v>0.20735663900000001</v>
      </c>
      <c r="O21" s="6">
        <v>5.9826549999999999E-3</v>
      </c>
      <c r="P21" s="6">
        <v>5.74429E-3</v>
      </c>
      <c r="Q21" s="6">
        <v>2.3682735E-2</v>
      </c>
      <c r="R21" s="6">
        <v>0.39248379500000002</v>
      </c>
      <c r="S21" s="6">
        <v>6.4360344E-2</v>
      </c>
      <c r="T21" s="6">
        <v>4.0126780889999996</v>
      </c>
      <c r="U21" s="6">
        <v>1.41928E-3</v>
      </c>
      <c r="V21" s="6">
        <v>0.167843926</v>
      </c>
      <c r="W21" s="6">
        <v>0.21857638301710811</v>
      </c>
      <c r="X21" s="6">
        <v>1.7877970110817633E-2</v>
      </c>
      <c r="Y21" s="6">
        <v>3.5785318727331435E-2</v>
      </c>
      <c r="Z21" s="6">
        <v>1.7856542516627352E-2</v>
      </c>
      <c r="AA21" s="6">
        <v>1.784985370124649E-2</v>
      </c>
      <c r="AB21" s="6">
        <v>8.9369685056022913E-2</v>
      </c>
      <c r="AC21" s="6">
        <v>8.3000000000000001E-4</v>
      </c>
      <c r="AD21" s="6" t="s">
        <v>431</v>
      </c>
      <c r="AE21" s="60"/>
      <c r="AF21" s="26">
        <v>22694.787411381301</v>
      </c>
      <c r="AG21" s="26">
        <v>694.82100000000003</v>
      </c>
      <c r="AH21" s="26">
        <v>34712.847999999998</v>
      </c>
      <c r="AI21" s="26">
        <v>6.3073769600210001</v>
      </c>
      <c r="AJ21" s="26" t="s">
        <v>434</v>
      </c>
      <c r="AK21" s="26" t="s">
        <v>431</v>
      </c>
      <c r="AL21" s="49" t="s">
        <v>49</v>
      </c>
    </row>
    <row r="22" spans="1:38" s="2" customFormat="1" ht="26.25" customHeight="1" thickBot="1" x14ac:dyDescent="0.25">
      <c r="A22" s="70" t="s">
        <v>53</v>
      </c>
      <c r="B22" s="74" t="s">
        <v>68</v>
      </c>
      <c r="C22" s="71" t="s">
        <v>69</v>
      </c>
      <c r="D22" s="72"/>
      <c r="E22" s="6">
        <v>101.49791056581708</v>
      </c>
      <c r="F22" s="6">
        <v>7.4650915815447112</v>
      </c>
      <c r="G22" s="6">
        <v>72.733543020331354</v>
      </c>
      <c r="H22" s="6" t="s">
        <v>431</v>
      </c>
      <c r="I22" s="6" t="s">
        <v>432</v>
      </c>
      <c r="J22" s="6" t="s">
        <v>432</v>
      </c>
      <c r="K22" s="6" t="s">
        <v>432</v>
      </c>
      <c r="L22" s="6" t="s">
        <v>432</v>
      </c>
      <c r="M22" s="6">
        <v>69.020573606490274</v>
      </c>
      <c r="N22" s="6">
        <v>33.444751232635468</v>
      </c>
      <c r="O22" s="6">
        <v>9.0319932273794503</v>
      </c>
      <c r="P22" s="6">
        <v>3.2463820442510101</v>
      </c>
      <c r="Q22" s="6">
        <v>1.9060208154415579</v>
      </c>
      <c r="R22" s="6">
        <v>2.3249881195893245</v>
      </c>
      <c r="S22" s="6">
        <v>4.1330425844875185</v>
      </c>
      <c r="T22" s="6">
        <v>13.028044464489357</v>
      </c>
      <c r="U22" s="6">
        <v>0.43460154326602785</v>
      </c>
      <c r="V22" s="6">
        <v>22.462695396608336</v>
      </c>
      <c r="W22" s="6">
        <v>1.5285186589964692</v>
      </c>
      <c r="X22" s="6">
        <v>2.0578389888680367E-3</v>
      </c>
      <c r="Y22" s="6">
        <v>7.9130756910790901E-3</v>
      </c>
      <c r="Z22" s="6">
        <v>2.1881576314421694E-3</v>
      </c>
      <c r="AA22" s="6">
        <v>1.2646687790891873E-3</v>
      </c>
      <c r="AB22" s="6">
        <v>1.3423741090478482E-2</v>
      </c>
      <c r="AC22" s="6">
        <v>0.12020599999999999</v>
      </c>
      <c r="AD22" s="6">
        <v>1.4539409999999999</v>
      </c>
      <c r="AE22" s="60"/>
      <c r="AF22" s="26">
        <v>132034.09015894969</v>
      </c>
      <c r="AG22" s="26">
        <v>8571.9635608920926</v>
      </c>
      <c r="AH22" s="26">
        <v>88686.016822346486</v>
      </c>
      <c r="AI22" s="26">
        <v>3564.2289999999998</v>
      </c>
      <c r="AJ22" s="26">
        <v>6753.1080290416021</v>
      </c>
      <c r="AK22" s="26" t="s">
        <v>431</v>
      </c>
      <c r="AL22" s="49" t="s">
        <v>49</v>
      </c>
    </row>
    <row r="23" spans="1:38" s="2" customFormat="1" ht="26.25" customHeight="1" thickBot="1" x14ac:dyDescent="0.25">
      <c r="A23" s="70" t="s">
        <v>70</v>
      </c>
      <c r="B23" s="74" t="s">
        <v>393</v>
      </c>
      <c r="C23" s="71" t="s">
        <v>389</v>
      </c>
      <c r="D23" s="117"/>
      <c r="E23" s="6">
        <v>33.722190638999997</v>
      </c>
      <c r="F23" s="6">
        <v>5.1316598339999997</v>
      </c>
      <c r="G23" s="6">
        <v>0.82939735999999997</v>
      </c>
      <c r="H23" s="6">
        <v>6.3896830000000002E-3</v>
      </c>
      <c r="I23" s="6" t="s">
        <v>432</v>
      </c>
      <c r="J23" s="6" t="s">
        <v>432</v>
      </c>
      <c r="K23" s="6" t="s">
        <v>432</v>
      </c>
      <c r="L23" s="6" t="s">
        <v>432</v>
      </c>
      <c r="M23" s="6">
        <v>14.140355948</v>
      </c>
      <c r="N23" s="6" t="s">
        <v>433</v>
      </c>
      <c r="O23" s="6">
        <v>8.2939729999999996E-3</v>
      </c>
      <c r="P23" s="6" t="s">
        <v>433</v>
      </c>
      <c r="Q23" s="6" t="s">
        <v>433</v>
      </c>
      <c r="R23" s="6">
        <v>4.1469868999999999E-2</v>
      </c>
      <c r="S23" s="6">
        <v>1.409975529</v>
      </c>
      <c r="T23" s="6">
        <v>5.8057808000000002E-2</v>
      </c>
      <c r="U23" s="6">
        <v>8.2939729999999996E-3</v>
      </c>
      <c r="V23" s="6">
        <v>0.82939735999999997</v>
      </c>
      <c r="W23" s="6" t="s">
        <v>433</v>
      </c>
      <c r="X23" s="6">
        <v>2.4881921089787429E-2</v>
      </c>
      <c r="Y23" s="6">
        <v>4.1469868482979053E-2</v>
      </c>
      <c r="Z23" s="6">
        <v>2.8531269516289585E-2</v>
      </c>
      <c r="AA23" s="6">
        <v>6.5522392203106903E-3</v>
      </c>
      <c r="AB23" s="6">
        <v>0.10143529830936676</v>
      </c>
      <c r="AC23" s="6" t="s">
        <v>431</v>
      </c>
      <c r="AD23" s="6" t="s">
        <v>431</v>
      </c>
      <c r="AE23" s="60"/>
      <c r="AF23" s="26">
        <v>35747.026632327943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13.1485083557723</v>
      </c>
      <c r="F24" s="6">
        <v>10.506443567972074</v>
      </c>
      <c r="G24" s="6">
        <v>34.994755003830875</v>
      </c>
      <c r="H24" s="6">
        <v>1.1043680929999999</v>
      </c>
      <c r="I24" s="6" t="s">
        <v>432</v>
      </c>
      <c r="J24" s="6" t="s">
        <v>432</v>
      </c>
      <c r="K24" s="6" t="s">
        <v>432</v>
      </c>
      <c r="L24" s="6" t="s">
        <v>432</v>
      </c>
      <c r="M24" s="6">
        <v>21.516193955316794</v>
      </c>
      <c r="N24" s="6">
        <v>1.1290652395561851</v>
      </c>
      <c r="O24" s="6">
        <v>0.39660395287361844</v>
      </c>
      <c r="P24" s="6">
        <v>3.3817638355896885E-2</v>
      </c>
      <c r="Q24" s="6">
        <v>4.4417755710069909E-2</v>
      </c>
      <c r="R24" s="6">
        <v>1.1788156149282276</v>
      </c>
      <c r="S24" s="6">
        <v>0.27200213549902008</v>
      </c>
      <c r="T24" s="6">
        <v>5.2293399330181307</v>
      </c>
      <c r="U24" s="6">
        <v>2.1641665155882232E-2</v>
      </c>
      <c r="V24" s="6">
        <v>15.729522566931143</v>
      </c>
      <c r="W24" s="6">
        <v>3.3371407974170939</v>
      </c>
      <c r="X24" s="6">
        <v>0.32605661639186706</v>
      </c>
      <c r="Y24" s="6">
        <v>0.52784780042665669</v>
      </c>
      <c r="Z24" s="6">
        <v>0.1746096771678349</v>
      </c>
      <c r="AA24" s="6">
        <v>0.14308977956491661</v>
      </c>
      <c r="AB24" s="6">
        <v>1.1716038735512435</v>
      </c>
      <c r="AC24" s="6">
        <v>0.15137443860317601</v>
      </c>
      <c r="AD24" s="6">
        <v>9.6752014496972294E-2</v>
      </c>
      <c r="AE24" s="60"/>
      <c r="AF24" s="26">
        <v>31808.100585411026</v>
      </c>
      <c r="AG24" s="26">
        <v>562.84742492060502</v>
      </c>
      <c r="AH24" s="26">
        <v>87353.005434730003</v>
      </c>
      <c r="AI24" s="26">
        <v>29847.786306573093</v>
      </c>
      <c r="AJ24" s="26" t="s">
        <v>431</v>
      </c>
      <c r="AK24" s="26" t="s">
        <v>431</v>
      </c>
      <c r="AL24" s="49" t="s">
        <v>49</v>
      </c>
    </row>
    <row r="25" spans="1:38" s="2" customFormat="1" ht="26.25" customHeight="1" thickBot="1" x14ac:dyDescent="0.25">
      <c r="A25" s="70" t="s">
        <v>73</v>
      </c>
      <c r="B25" s="74" t="s">
        <v>74</v>
      </c>
      <c r="C25" s="76" t="s">
        <v>75</v>
      </c>
      <c r="D25" s="72"/>
      <c r="E25" s="6">
        <v>2.7445663857511153</v>
      </c>
      <c r="F25" s="6">
        <v>0.24828411380544121</v>
      </c>
      <c r="G25" s="6">
        <v>0.17288677359595878</v>
      </c>
      <c r="H25" s="6" t="s">
        <v>433</v>
      </c>
      <c r="I25" s="6" t="s">
        <v>432</v>
      </c>
      <c r="J25" s="6" t="s">
        <v>432</v>
      </c>
      <c r="K25" s="6" t="s">
        <v>432</v>
      </c>
      <c r="L25" s="6" t="s">
        <v>432</v>
      </c>
      <c r="M25" s="6">
        <v>2.0277764411733603</v>
      </c>
      <c r="N25" s="6">
        <v>9.0947523556687268E-2</v>
      </c>
      <c r="O25" s="6">
        <v>1.0687301224249513E-5</v>
      </c>
      <c r="P25" s="6">
        <v>4.7200652578872194E-4</v>
      </c>
      <c r="Q25" s="6">
        <v>2.0474028420041847E-5</v>
      </c>
      <c r="R25" s="6">
        <v>2.4888762856924347E-3</v>
      </c>
      <c r="S25" s="6">
        <v>1.5111841804745414E-3</v>
      </c>
      <c r="T25" s="6">
        <v>2.071320265451509E-5</v>
      </c>
      <c r="U25" s="6">
        <v>2.0462069708318184E-5</v>
      </c>
      <c r="V25" s="6">
        <v>3.9138537684962772E-3</v>
      </c>
      <c r="W25" s="6" t="s">
        <v>433</v>
      </c>
      <c r="X25" s="6">
        <v>4.1008085186813994E-6</v>
      </c>
      <c r="Y25" s="6">
        <v>7.5181489279342843E-6</v>
      </c>
      <c r="Z25" s="6">
        <v>2.5630053299212784E-6</v>
      </c>
      <c r="AA25" s="6">
        <v>1.7819054798110117E-3</v>
      </c>
      <c r="AB25" s="6">
        <v>1.7960874425875489E-3</v>
      </c>
      <c r="AC25" s="6" t="s">
        <v>431</v>
      </c>
      <c r="AD25" s="6" t="s">
        <v>431</v>
      </c>
      <c r="AE25" s="60"/>
      <c r="AF25" s="26">
        <v>8914.2498851975215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2.0840242447312094</v>
      </c>
      <c r="F26" s="6">
        <v>0.1819704920946654</v>
      </c>
      <c r="G26" s="6">
        <v>0.1481871150205232</v>
      </c>
      <c r="H26" s="6" t="s">
        <v>433</v>
      </c>
      <c r="I26" s="6" t="s">
        <v>432</v>
      </c>
      <c r="J26" s="6" t="s">
        <v>432</v>
      </c>
      <c r="K26" s="6" t="s">
        <v>432</v>
      </c>
      <c r="L26" s="6" t="s">
        <v>432</v>
      </c>
      <c r="M26" s="6">
        <v>2.2719372550506489</v>
      </c>
      <c r="N26" s="6">
        <v>0.58482638796236119</v>
      </c>
      <c r="O26" s="6">
        <v>9.2592622133362683E-6</v>
      </c>
      <c r="P26" s="6">
        <v>4.0884815582023607E-4</v>
      </c>
      <c r="Q26" s="6">
        <v>1.7682799282572136E-5</v>
      </c>
      <c r="R26" s="6">
        <v>2.1294348079879031E-3</v>
      </c>
      <c r="S26" s="6">
        <v>1.2933905050944382E-3</v>
      </c>
      <c r="T26" s="6">
        <v>1.9221678314309186E-5</v>
      </c>
      <c r="U26" s="6">
        <v>1.7605855330985284E-5</v>
      </c>
      <c r="V26" s="6">
        <v>3.3640287510832679E-3</v>
      </c>
      <c r="W26" s="6" t="s">
        <v>433</v>
      </c>
      <c r="X26" s="6">
        <v>3.1207335639454456E-5</v>
      </c>
      <c r="Y26" s="6">
        <v>5.7213448497442055E-5</v>
      </c>
      <c r="Z26" s="6">
        <v>1.950458481838181E-5</v>
      </c>
      <c r="AA26" s="6">
        <v>1.2084492088151313E-3</v>
      </c>
      <c r="AB26" s="6">
        <v>1.3163745777704096E-3</v>
      </c>
      <c r="AC26" s="6" t="s">
        <v>431</v>
      </c>
      <c r="AD26" s="6" t="s">
        <v>431</v>
      </c>
      <c r="AE26" s="60"/>
      <c r="AF26" s="26">
        <v>7602.0879379828548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224.704966208</v>
      </c>
      <c r="F27" s="6">
        <v>120.92583451</v>
      </c>
      <c r="G27" s="6">
        <v>12.472797062</v>
      </c>
      <c r="H27" s="6">
        <v>4.381527728</v>
      </c>
      <c r="I27" s="6" t="s">
        <v>432</v>
      </c>
      <c r="J27" s="6" t="s">
        <v>432</v>
      </c>
      <c r="K27" s="6" t="s">
        <v>432</v>
      </c>
      <c r="L27" s="6" t="s">
        <v>432</v>
      </c>
      <c r="M27" s="6">
        <v>1036.8649437240001</v>
      </c>
      <c r="N27" s="6">
        <v>355.29484642800003</v>
      </c>
      <c r="O27" s="6">
        <v>0.13171260500000001</v>
      </c>
      <c r="P27" s="6">
        <v>9.5119441999999998E-2</v>
      </c>
      <c r="Q27" s="6">
        <v>2.8551449999999999E-3</v>
      </c>
      <c r="R27" s="6">
        <v>0.63973709999999995</v>
      </c>
      <c r="S27" s="6">
        <v>22.226254145999999</v>
      </c>
      <c r="T27" s="6">
        <v>0.92738919200000003</v>
      </c>
      <c r="U27" s="6">
        <v>0.13139957199999999</v>
      </c>
      <c r="V27" s="6">
        <v>13.174257602000001</v>
      </c>
      <c r="W27" s="6">
        <v>7.8416379811999999</v>
      </c>
      <c r="X27" s="6">
        <v>0.1967215081707</v>
      </c>
      <c r="Y27" s="6">
        <v>0.23825352928339999</v>
      </c>
      <c r="Z27" s="6">
        <v>0.16525947926609999</v>
      </c>
      <c r="AA27" s="6">
        <v>0.2193809205492</v>
      </c>
      <c r="AB27" s="6">
        <v>0.81961543726810004</v>
      </c>
      <c r="AC27" s="6" t="s">
        <v>431</v>
      </c>
      <c r="AD27" s="6">
        <v>1.5980760000000001</v>
      </c>
      <c r="AE27" s="60"/>
      <c r="AF27" s="26">
        <v>553686.10092072107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42.610178546999997</v>
      </c>
      <c r="F28" s="6">
        <v>9.0031766229999999</v>
      </c>
      <c r="G28" s="6">
        <v>2.1193898529999999</v>
      </c>
      <c r="H28" s="6">
        <v>3.1155444000000001E-2</v>
      </c>
      <c r="I28" s="6" t="s">
        <v>432</v>
      </c>
      <c r="J28" s="6" t="s">
        <v>432</v>
      </c>
      <c r="K28" s="6" t="s">
        <v>432</v>
      </c>
      <c r="L28" s="6" t="s">
        <v>432</v>
      </c>
      <c r="M28" s="6">
        <v>108.62006565999999</v>
      </c>
      <c r="N28" s="6">
        <v>13.372993393</v>
      </c>
      <c r="O28" s="6">
        <v>1.4910468E-2</v>
      </c>
      <c r="P28" s="6">
        <v>1.2242088E-2</v>
      </c>
      <c r="Q28" s="6">
        <v>2.67872E-4</v>
      </c>
      <c r="R28" s="6">
        <v>7.9715158999999994E-2</v>
      </c>
      <c r="S28" s="6">
        <v>2.5306136810000002</v>
      </c>
      <c r="T28" s="6">
        <v>0.104240926</v>
      </c>
      <c r="U28" s="6">
        <v>1.4938918000000001E-2</v>
      </c>
      <c r="V28" s="6">
        <v>1.5000321409999999</v>
      </c>
      <c r="W28" s="6">
        <v>0.57607889199999995</v>
      </c>
      <c r="X28" s="6">
        <v>3.5529246222200002E-2</v>
      </c>
      <c r="Y28" s="6">
        <v>4.0783792886000002E-2</v>
      </c>
      <c r="Z28" s="6">
        <v>3.08943589808E-2</v>
      </c>
      <c r="AA28" s="6">
        <v>3.47349724864E-2</v>
      </c>
      <c r="AB28" s="6">
        <v>0.14194237057680001</v>
      </c>
      <c r="AC28" s="6" t="s">
        <v>431</v>
      </c>
      <c r="AD28" s="6">
        <v>0.20078499999999999</v>
      </c>
      <c r="AE28" s="60"/>
      <c r="AF28" s="26">
        <v>91739.225599015437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243.42210291200001</v>
      </c>
      <c r="F29" s="6">
        <v>12.907658047</v>
      </c>
      <c r="G29" s="6">
        <v>6.0190807199999998</v>
      </c>
      <c r="H29" s="6">
        <v>8.4528746000000002E-2</v>
      </c>
      <c r="I29" s="6" t="s">
        <v>432</v>
      </c>
      <c r="J29" s="6" t="s">
        <v>432</v>
      </c>
      <c r="K29" s="6" t="s">
        <v>432</v>
      </c>
      <c r="L29" s="6" t="s">
        <v>432</v>
      </c>
      <c r="M29" s="6">
        <v>52.989579249999998</v>
      </c>
      <c r="N29" s="6">
        <v>3.659633489</v>
      </c>
      <c r="O29" s="6">
        <v>2.3923653E-2</v>
      </c>
      <c r="P29" s="6">
        <v>3.190465E-2</v>
      </c>
      <c r="Q29" s="6">
        <v>6.0210500000000002E-4</v>
      </c>
      <c r="R29" s="6">
        <v>0.150623967</v>
      </c>
      <c r="S29" s="6">
        <v>4.0646473439999999</v>
      </c>
      <c r="T29" s="6">
        <v>0.16640828899999999</v>
      </c>
      <c r="U29" s="6">
        <v>2.4120954E-2</v>
      </c>
      <c r="V29" s="6">
        <v>2.440567943</v>
      </c>
      <c r="W29" s="6">
        <v>1.8365238937999999</v>
      </c>
      <c r="X29" s="6">
        <v>2.6238007236000001E-2</v>
      </c>
      <c r="Y29" s="6">
        <v>0.15888571048229999</v>
      </c>
      <c r="Z29" s="6">
        <v>0.17754384896100001</v>
      </c>
      <c r="AA29" s="6">
        <v>4.0814677921599998E-2</v>
      </c>
      <c r="AB29" s="6">
        <v>0.40348224459999998</v>
      </c>
      <c r="AC29" s="6" t="s">
        <v>431</v>
      </c>
      <c r="AD29" s="6">
        <v>0.33680500000000002</v>
      </c>
      <c r="AE29" s="60"/>
      <c r="AF29" s="26">
        <v>259303.51848526244</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2.5610535830000001</v>
      </c>
      <c r="F30" s="6">
        <v>28.463379453999998</v>
      </c>
      <c r="G30" s="6">
        <v>0.31178858700000001</v>
      </c>
      <c r="H30" s="6">
        <v>1.6810136E-2</v>
      </c>
      <c r="I30" s="6" t="s">
        <v>432</v>
      </c>
      <c r="J30" s="6" t="s">
        <v>432</v>
      </c>
      <c r="K30" s="6" t="s">
        <v>432</v>
      </c>
      <c r="L30" s="6" t="s">
        <v>432</v>
      </c>
      <c r="M30" s="6">
        <v>186.706270797</v>
      </c>
      <c r="N30" s="6">
        <v>14.962434882</v>
      </c>
      <c r="O30" s="6">
        <v>1.0407217E-2</v>
      </c>
      <c r="P30" s="6">
        <v>2.885023E-3</v>
      </c>
      <c r="Q30" s="6">
        <v>9.9489999999999998E-5</v>
      </c>
      <c r="R30" s="6">
        <v>4.5629786999999998E-2</v>
      </c>
      <c r="S30" s="6">
        <v>1.765794901</v>
      </c>
      <c r="T30" s="6">
        <v>7.3080983000000002E-2</v>
      </c>
      <c r="U30" s="6">
        <v>1.0361874E-2</v>
      </c>
      <c r="V30" s="6">
        <v>1.031880262</v>
      </c>
      <c r="W30" s="6">
        <v>0.29477027630000002</v>
      </c>
      <c r="X30" s="6">
        <v>4.4917375461000003E-3</v>
      </c>
      <c r="Y30" s="6">
        <v>8.2348521679000003E-3</v>
      </c>
      <c r="Z30" s="6">
        <v>2.8073359669999998E-3</v>
      </c>
      <c r="AA30" s="6">
        <v>9.6385201507000005E-3</v>
      </c>
      <c r="AB30" s="6">
        <v>2.5172445831299999E-2</v>
      </c>
      <c r="AC30" s="6" t="s">
        <v>431</v>
      </c>
      <c r="AD30" s="6">
        <v>0.29476799999999997</v>
      </c>
      <c r="AE30" s="60"/>
      <c r="AF30" s="26">
        <v>13964.166329361873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41.818271975999998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354151.09462748223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5.3623613380000004</v>
      </c>
      <c r="O32" s="6">
        <v>2.6257228000000001E-2</v>
      </c>
      <c r="P32" s="6" t="s">
        <v>433</v>
      </c>
      <c r="Q32" s="6">
        <v>6.2558056000000001E-2</v>
      </c>
      <c r="R32" s="6">
        <v>1.97187935</v>
      </c>
      <c r="S32" s="6">
        <v>43.048440702999997</v>
      </c>
      <c r="T32" s="6">
        <v>0.32142768700000002</v>
      </c>
      <c r="U32" s="6">
        <v>4.8706149999999997E-2</v>
      </c>
      <c r="V32" s="6">
        <v>19.143377159</v>
      </c>
      <c r="W32" s="6" t="s">
        <v>431</v>
      </c>
      <c r="X32" s="6">
        <v>6.8534254975000002E-3</v>
      </c>
      <c r="Y32" s="6">
        <v>3.5145417620000002E-4</v>
      </c>
      <c r="Z32" s="6">
        <v>5.1881330709999997E-4</v>
      </c>
      <c r="AA32" s="6" t="s">
        <v>433</v>
      </c>
      <c r="AB32" s="6">
        <v>7.7236929815000001E-3</v>
      </c>
      <c r="AC32" s="6" t="s">
        <v>431</v>
      </c>
      <c r="AD32" s="6" t="s">
        <v>431</v>
      </c>
      <c r="AE32" s="60"/>
      <c r="AF32" s="26" t="s">
        <v>434</v>
      </c>
      <c r="AG32" s="26" t="s">
        <v>434</v>
      </c>
      <c r="AH32" s="26" t="s">
        <v>434</v>
      </c>
      <c r="AI32" s="26" t="s">
        <v>434</v>
      </c>
      <c r="AJ32" s="26" t="s">
        <v>434</v>
      </c>
      <c r="AK32" s="26">
        <v>266397217.06583464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266397217.06583464</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4.9735369689999998E-3</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66.764313591999993</v>
      </c>
      <c r="F36" s="6">
        <v>2.9050163699999998</v>
      </c>
      <c r="G36" s="6">
        <v>16.433623773000001</v>
      </c>
      <c r="H36" s="6">
        <v>7.2981879999999997E-3</v>
      </c>
      <c r="I36" s="6" t="s">
        <v>432</v>
      </c>
      <c r="J36" s="6" t="s">
        <v>432</v>
      </c>
      <c r="K36" s="6" t="s">
        <v>432</v>
      </c>
      <c r="L36" s="6" t="s">
        <v>432</v>
      </c>
      <c r="M36" s="6">
        <v>7.7152292559999998</v>
      </c>
      <c r="N36" s="6">
        <v>0.14266759500000001</v>
      </c>
      <c r="O36" s="6">
        <v>1.1851946E-2</v>
      </c>
      <c r="P36" s="6">
        <v>2.9852002999999998E-2</v>
      </c>
      <c r="Q36" s="6">
        <v>0.10729796</v>
      </c>
      <c r="R36" s="6">
        <v>0.147669037</v>
      </c>
      <c r="S36" s="6">
        <v>0.208519709</v>
      </c>
      <c r="T36" s="6">
        <v>5.463065018</v>
      </c>
      <c r="U36" s="6">
        <v>1.4703847000000001E-2</v>
      </c>
      <c r="V36" s="6">
        <v>1.251118263</v>
      </c>
      <c r="W36" s="6">
        <v>0.18402034686206073</v>
      </c>
      <c r="X36" s="6">
        <v>2.512984175651775E-3</v>
      </c>
      <c r="Y36" s="6">
        <v>1.327789934186906E-2</v>
      </c>
      <c r="Z36" s="6">
        <v>1.1851942414648689E-2</v>
      </c>
      <c r="AA36" s="6">
        <v>2.1833640905191279E-3</v>
      </c>
      <c r="AB36" s="6">
        <v>2.9826190022688652E-2</v>
      </c>
      <c r="AC36" s="6">
        <v>9.1965000000000005E-2</v>
      </c>
      <c r="AD36" s="6">
        <v>0.115478</v>
      </c>
      <c r="AE36" s="60"/>
      <c r="AF36" s="26">
        <v>44565.248649738765</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6.7182554779999997</v>
      </c>
      <c r="F39" s="6">
        <v>0.388286876</v>
      </c>
      <c r="G39" s="6">
        <v>7.5617485719999999</v>
      </c>
      <c r="H39" s="6" t="s">
        <v>433</v>
      </c>
      <c r="I39" s="6" t="s">
        <v>432</v>
      </c>
      <c r="J39" s="6" t="s">
        <v>432</v>
      </c>
      <c r="K39" s="6" t="s">
        <v>432</v>
      </c>
      <c r="L39" s="6" t="s">
        <v>432</v>
      </c>
      <c r="M39" s="6">
        <v>3.0513310800000002</v>
      </c>
      <c r="N39" s="6">
        <v>0.55814513099999996</v>
      </c>
      <c r="O39" s="6">
        <v>1.5540063999999999E-2</v>
      </c>
      <c r="P39" s="6">
        <v>1.3573424000000001E-2</v>
      </c>
      <c r="Q39" s="6">
        <v>5.5777919000000002E-2</v>
      </c>
      <c r="R39" s="6">
        <v>1.0040212390000001</v>
      </c>
      <c r="S39" s="6">
        <v>0.155454975</v>
      </c>
      <c r="T39" s="6">
        <v>9.9529338099999993</v>
      </c>
      <c r="U39" s="6">
        <v>6.7041069999999999E-3</v>
      </c>
      <c r="V39" s="6">
        <v>0.36071468299999998</v>
      </c>
      <c r="W39" s="6">
        <v>0.57462209185932978</v>
      </c>
      <c r="X39" s="6">
        <v>5.7642814650972526E-2</v>
      </c>
      <c r="Y39" s="6">
        <v>0.10984372334565182</v>
      </c>
      <c r="Z39" s="6">
        <v>5.5224809763874123E-2</v>
      </c>
      <c r="AA39" s="6">
        <v>5.340412875706825E-2</v>
      </c>
      <c r="AB39" s="6">
        <v>0.27611547651756674</v>
      </c>
      <c r="AC39" s="6">
        <v>1.1511E-2</v>
      </c>
      <c r="AD39" s="6">
        <v>0.103161</v>
      </c>
      <c r="AE39" s="60"/>
      <c r="AF39" s="26">
        <v>57910.861049840285</v>
      </c>
      <c r="AG39" s="26">
        <v>999.28215113583678</v>
      </c>
      <c r="AH39" s="26">
        <v>22633.647352376018</v>
      </c>
      <c r="AI39" s="26">
        <v>32.129261889321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20.300645445000001</v>
      </c>
      <c r="F41" s="6">
        <v>31.311448143</v>
      </c>
      <c r="G41" s="6">
        <v>16.905351163999999</v>
      </c>
      <c r="H41" s="6">
        <v>6.1605144740000002</v>
      </c>
      <c r="I41" s="6" t="s">
        <v>432</v>
      </c>
      <c r="J41" s="6" t="s">
        <v>432</v>
      </c>
      <c r="K41" s="6" t="s">
        <v>432</v>
      </c>
      <c r="L41" s="6" t="s">
        <v>432</v>
      </c>
      <c r="M41" s="6">
        <v>389.03674540600002</v>
      </c>
      <c r="N41" s="6">
        <v>4.4333759610000003</v>
      </c>
      <c r="O41" s="6">
        <v>1.11513226</v>
      </c>
      <c r="P41" s="6">
        <v>0.13544003700000001</v>
      </c>
      <c r="Q41" s="6">
        <v>8.7354653000000004E-2</v>
      </c>
      <c r="R41" s="6">
        <v>2.0942143400000002</v>
      </c>
      <c r="S41" s="6">
        <v>0.83727024299999997</v>
      </c>
      <c r="T41" s="6">
        <v>0.38540760499999999</v>
      </c>
      <c r="U41" s="6">
        <v>6.5162324999999993E-2</v>
      </c>
      <c r="V41" s="6">
        <v>45.933616782000001</v>
      </c>
      <c r="W41" s="6">
        <v>51.598090546424729</v>
      </c>
      <c r="X41" s="6">
        <v>13.028606977272323</v>
      </c>
      <c r="Y41" s="6">
        <v>11.974592625408061</v>
      </c>
      <c r="Z41" s="6">
        <v>4.5942967744767511</v>
      </c>
      <c r="AA41" s="6">
        <v>6.9063113796823155</v>
      </c>
      <c r="AB41" s="6">
        <v>36.50380775683945</v>
      </c>
      <c r="AC41" s="6">
        <v>0.42301899999999998</v>
      </c>
      <c r="AD41" s="6">
        <v>1.861799</v>
      </c>
      <c r="AE41" s="60"/>
      <c r="AF41" s="26">
        <v>155706.63931803993</v>
      </c>
      <c r="AG41" s="26">
        <v>12329.100046360687</v>
      </c>
      <c r="AH41" s="26">
        <v>60224.347739427802</v>
      </c>
      <c r="AI41" s="26">
        <v>83250.195584743618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15.104840467000001</v>
      </c>
      <c r="F43" s="6">
        <v>0.80287293599999998</v>
      </c>
      <c r="G43" s="6">
        <v>0.89623434899999999</v>
      </c>
      <c r="H43" s="6" t="s">
        <v>433</v>
      </c>
      <c r="I43" s="6" t="s">
        <v>432</v>
      </c>
      <c r="J43" s="6" t="s">
        <v>432</v>
      </c>
      <c r="K43" s="6" t="s">
        <v>432</v>
      </c>
      <c r="L43" s="6" t="s">
        <v>432</v>
      </c>
      <c r="M43" s="6">
        <v>2.2371451910000002</v>
      </c>
      <c r="N43" s="6">
        <v>1.3403083E-2</v>
      </c>
      <c r="O43" s="6">
        <v>4.43521E-4</v>
      </c>
      <c r="P43" s="6">
        <v>2.281305E-3</v>
      </c>
      <c r="Q43" s="6">
        <v>2.4234640000000002E-3</v>
      </c>
      <c r="R43" s="6">
        <v>8.30176E-3</v>
      </c>
      <c r="S43" s="6">
        <v>6.2850069999999996E-3</v>
      </c>
      <c r="T43" s="6">
        <v>0.20363558900000001</v>
      </c>
      <c r="U43" s="6">
        <v>4.7977109999999996E-3</v>
      </c>
      <c r="V43" s="6">
        <v>0.91786273799999996</v>
      </c>
      <c r="W43" s="6">
        <v>2.7718988165296228E-2</v>
      </c>
      <c r="X43" s="6">
        <v>7.3617264964246862E-4</v>
      </c>
      <c r="Y43" s="6">
        <v>1.6564757959892226E-3</v>
      </c>
      <c r="Z43" s="6">
        <v>7.3447562072351225E-4</v>
      </c>
      <c r="AA43" s="6">
        <v>7.3119669432900644E-4</v>
      </c>
      <c r="AB43" s="6">
        <v>3.8583207606842098E-3</v>
      </c>
      <c r="AC43" s="6">
        <v>3.9890000000000004E-3</v>
      </c>
      <c r="AD43" s="6">
        <v>0.119447</v>
      </c>
      <c r="AE43" s="60"/>
      <c r="AF43" s="26">
        <v>19642.206510389995</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76.582817281999993</v>
      </c>
      <c r="F44" s="6">
        <v>11.571772946999999</v>
      </c>
      <c r="G44" s="6">
        <v>7.2467153629999999</v>
      </c>
      <c r="H44" s="6">
        <v>1.3638140999999999E-2</v>
      </c>
      <c r="I44" s="6" t="s">
        <v>432</v>
      </c>
      <c r="J44" s="6" t="s">
        <v>432</v>
      </c>
      <c r="K44" s="6" t="s">
        <v>432</v>
      </c>
      <c r="L44" s="6" t="s">
        <v>432</v>
      </c>
      <c r="M44" s="6">
        <v>32.929351545000003</v>
      </c>
      <c r="N44" s="6" t="s">
        <v>433</v>
      </c>
      <c r="O44" s="6">
        <v>1.8147110000000001E-2</v>
      </c>
      <c r="P44" s="6" t="s">
        <v>433</v>
      </c>
      <c r="Q44" s="6" t="s">
        <v>433</v>
      </c>
      <c r="R44" s="6">
        <v>9.0735537000000005E-2</v>
      </c>
      <c r="S44" s="6">
        <v>3.0850084120000001</v>
      </c>
      <c r="T44" s="6">
        <v>0.12702976199999999</v>
      </c>
      <c r="U44" s="6">
        <v>1.8147110000000001E-2</v>
      </c>
      <c r="V44" s="6">
        <v>1.814710837</v>
      </c>
      <c r="W44" s="6" t="s">
        <v>433</v>
      </c>
      <c r="X44" s="6">
        <v>5.4501964729747193E-2</v>
      </c>
      <c r="Y44" s="6">
        <v>9.0674901763397292E-2</v>
      </c>
      <c r="Z44" s="6">
        <v>6.2426052592052125E-2</v>
      </c>
      <c r="AA44" s="6">
        <v>1.4336215566198017E-2</v>
      </c>
      <c r="AB44" s="6">
        <v>0.22193913465139462</v>
      </c>
      <c r="AC44" s="6" t="s">
        <v>431</v>
      </c>
      <c r="AD44" s="6" t="s">
        <v>431</v>
      </c>
      <c r="AE44" s="60"/>
      <c r="AF44" s="26">
        <v>78208.033483494612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36.196290042999998</v>
      </c>
      <c r="F45" s="6">
        <v>1.5767239479999999</v>
      </c>
      <c r="G45" s="6">
        <v>2.2524627810000002</v>
      </c>
      <c r="H45" s="6">
        <v>3.941806E-3</v>
      </c>
      <c r="I45" s="6" t="s">
        <v>432</v>
      </c>
      <c r="J45" s="6" t="s">
        <v>432</v>
      </c>
      <c r="K45" s="6" t="s">
        <v>432</v>
      </c>
      <c r="L45" s="6" t="s">
        <v>432</v>
      </c>
      <c r="M45" s="6">
        <v>4.1670561529999999</v>
      </c>
      <c r="N45" s="6">
        <v>7.3205044999999996E-2</v>
      </c>
      <c r="O45" s="6">
        <v>5.631161E-3</v>
      </c>
      <c r="P45" s="6">
        <v>1.6893472E-2</v>
      </c>
      <c r="Q45" s="6">
        <v>2.2524623000000001E-2</v>
      </c>
      <c r="R45" s="6">
        <v>2.8155785999999999E-2</v>
      </c>
      <c r="S45" s="6">
        <v>0.11262314</v>
      </c>
      <c r="T45" s="6">
        <v>0.56311569900000003</v>
      </c>
      <c r="U45" s="6">
        <v>5.631161E-3</v>
      </c>
      <c r="V45" s="6">
        <v>0.67573883400000001</v>
      </c>
      <c r="W45" s="6">
        <v>7.3205040466423704E-2</v>
      </c>
      <c r="X45" s="6">
        <v>1.1262313917911339E-3</v>
      </c>
      <c r="Y45" s="6">
        <v>5.6311569589556701E-3</v>
      </c>
      <c r="Z45" s="6">
        <v>5.6311569589556701E-3</v>
      </c>
      <c r="AA45" s="6">
        <v>5.6311569589556697E-4</v>
      </c>
      <c r="AB45" s="6">
        <v>1.2951661005598041E-2</v>
      </c>
      <c r="AC45" s="6">
        <v>4.505E-2</v>
      </c>
      <c r="AD45" s="6">
        <v>2.1398E-2</v>
      </c>
      <c r="AE45" s="60"/>
      <c r="AF45" s="26">
        <v>24270.286493098938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2.9061937549999999</v>
      </c>
      <c r="F47" s="6">
        <v>0.13250726299999999</v>
      </c>
      <c r="G47" s="6">
        <v>0.174371954</v>
      </c>
      <c r="H47" s="6">
        <v>8.8895399999999996E-4</v>
      </c>
      <c r="I47" s="6" t="s">
        <v>432</v>
      </c>
      <c r="J47" s="6" t="s">
        <v>432</v>
      </c>
      <c r="K47" s="6" t="s">
        <v>432</v>
      </c>
      <c r="L47" s="6" t="s">
        <v>432</v>
      </c>
      <c r="M47" s="6">
        <v>1.131398516</v>
      </c>
      <c r="N47" s="6">
        <v>0.31477986699999999</v>
      </c>
      <c r="O47" s="6">
        <v>3.4399700000000002E-4</v>
      </c>
      <c r="P47" s="6">
        <v>9.7509099999999998E-4</v>
      </c>
      <c r="Q47" s="6">
        <v>1.071619E-3</v>
      </c>
      <c r="R47" s="6">
        <v>3.2711989999999998E-3</v>
      </c>
      <c r="S47" s="6">
        <v>3.6315041999999999E-2</v>
      </c>
      <c r="T47" s="6">
        <v>2.6561215999999999E-2</v>
      </c>
      <c r="U47" s="6">
        <v>3.56707E-4</v>
      </c>
      <c r="V47" s="6">
        <v>4.7627771999999999E-2</v>
      </c>
      <c r="W47" s="6">
        <v>7.9360455828800108E-3</v>
      </c>
      <c r="X47" s="6">
        <v>1.9962745711919072E-4</v>
      </c>
      <c r="Y47" s="6">
        <v>5.1054483226267071E-4</v>
      </c>
      <c r="Z47" s="6">
        <v>4.8272952990391794E-4</v>
      </c>
      <c r="AA47" s="6">
        <v>5.096727905868112E-3</v>
      </c>
      <c r="AB47" s="6">
        <v>6.2896297246538913E-3</v>
      </c>
      <c r="AC47" s="6">
        <v>2.0739999999999999E-3</v>
      </c>
      <c r="AD47" s="6">
        <v>1.952E-3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431</v>
      </c>
      <c r="X49" s="6">
        <v>1.194474</v>
      </c>
      <c r="Y49" s="6" t="s">
        <v>433</v>
      </c>
      <c r="Z49" s="6" t="s">
        <v>433</v>
      </c>
      <c r="AA49" s="6" t="s">
        <v>433</v>
      </c>
      <c r="AB49" s="6">
        <v>1.194474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15.400595140010667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0.60178369199000004</v>
      </c>
      <c r="AL51" s="49" t="s">
        <v>130</v>
      </c>
    </row>
    <row r="52" spans="1:38" s="2" customFormat="1" ht="26.25" customHeight="1" thickBot="1" x14ac:dyDescent="0.25">
      <c r="A52" s="70" t="s">
        <v>119</v>
      </c>
      <c r="B52" s="74" t="s">
        <v>131</v>
      </c>
      <c r="C52" s="76" t="s">
        <v>392</v>
      </c>
      <c r="D52" s="73"/>
      <c r="E52" s="6">
        <v>1.9374918362</v>
      </c>
      <c r="F52" s="6">
        <v>1.4310371725556028</v>
      </c>
      <c r="G52" s="6">
        <v>50.193062434660753</v>
      </c>
      <c r="H52" s="6">
        <v>8.1490142800000002E-3</v>
      </c>
      <c r="I52" s="6" t="s">
        <v>432</v>
      </c>
      <c r="J52" s="6" t="s">
        <v>432</v>
      </c>
      <c r="K52" s="6" t="s">
        <v>432</v>
      </c>
      <c r="L52" s="6" t="s">
        <v>432</v>
      </c>
      <c r="M52" s="6">
        <v>0.50165723169778986</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1.4959588475409004E-4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56.756556000000003</v>
      </c>
      <c r="AL52" s="49" t="s">
        <v>132</v>
      </c>
    </row>
    <row r="53" spans="1:38" s="2" customFormat="1" ht="26.25" customHeight="1" thickBot="1" x14ac:dyDescent="0.25">
      <c r="A53" s="70" t="s">
        <v>119</v>
      </c>
      <c r="B53" s="74" t="s">
        <v>133</v>
      </c>
      <c r="C53" s="76" t="s">
        <v>134</v>
      </c>
      <c r="D53" s="73"/>
      <c r="E53" s="6" t="s">
        <v>431</v>
      </c>
      <c r="F53" s="6">
        <v>23.541425749999998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39.784591491569437</v>
      </c>
      <c r="AL53" s="49" t="s">
        <v>135</v>
      </c>
    </row>
    <row r="54" spans="1:38" s="2" customFormat="1" ht="37.5" customHeight="1" thickBot="1" x14ac:dyDescent="0.25">
      <c r="A54" s="70" t="s">
        <v>119</v>
      </c>
      <c r="B54" s="74" t="s">
        <v>136</v>
      </c>
      <c r="C54" s="76" t="s">
        <v>137</v>
      </c>
      <c r="D54" s="73"/>
      <c r="E54" s="6" t="s">
        <v>431</v>
      </c>
      <c r="F54" s="6">
        <v>1.9443891633723562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2.6102055412</v>
      </c>
      <c r="F55" s="6">
        <v>0.60877757882445305</v>
      </c>
      <c r="G55" s="6">
        <v>22.408155664799999</v>
      </c>
      <c r="H55" s="6" t="s">
        <v>433</v>
      </c>
      <c r="I55" s="6" t="s">
        <v>432</v>
      </c>
      <c r="J55" s="6" t="s">
        <v>432</v>
      </c>
      <c r="K55" s="6" t="s">
        <v>432</v>
      </c>
      <c r="L55" s="6" t="s">
        <v>432</v>
      </c>
      <c r="M55" s="6">
        <v>0.72518646320000002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25964.368999999999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224580.65023459127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72678592.056229696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33206.062387506063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558.33900000000006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1002.80198691756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8.0111821069999998</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v>223.88200000000001</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9.3840263427052939</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270.82900000000001</v>
      </c>
      <c r="AL73" s="49" t="s">
        <v>184</v>
      </c>
    </row>
    <row r="74" spans="1:38" s="2" customFormat="1" ht="26.25" customHeight="1" thickBot="1" x14ac:dyDescent="0.25">
      <c r="A74" s="70" t="s">
        <v>53</v>
      </c>
      <c r="B74" s="70" t="s">
        <v>185</v>
      </c>
      <c r="C74" s="71" t="s">
        <v>186</v>
      </c>
      <c r="D74" s="72"/>
      <c r="E74" s="6">
        <v>0.36023100000000002</v>
      </c>
      <c r="F74" s="6" t="s">
        <v>431</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431</v>
      </c>
      <c r="U74" s="6" t="s">
        <v>433</v>
      </c>
      <c r="V74" s="6" t="s">
        <v>431</v>
      </c>
      <c r="W74" s="6">
        <v>7.35</v>
      </c>
      <c r="X74" s="6">
        <v>1.4998359999999999</v>
      </c>
      <c r="Y74" s="6">
        <v>1.490081</v>
      </c>
      <c r="Z74" s="6">
        <v>1.490081</v>
      </c>
      <c r="AA74" s="6">
        <v>0.18359510000000001</v>
      </c>
      <c r="AB74" s="6">
        <v>4.6635930999999999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2.4399999999999999E-4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60.390169778000001</v>
      </c>
      <c r="G82" s="6" t="s">
        <v>431</v>
      </c>
      <c r="H82" s="6" t="s">
        <v>431</v>
      </c>
      <c r="I82" s="6" t="s">
        <v>432</v>
      </c>
      <c r="J82" s="6" t="s">
        <v>432</v>
      </c>
      <c r="K82" s="6" t="s">
        <v>432</v>
      </c>
      <c r="L82" s="6" t="s">
        <v>432</v>
      </c>
      <c r="M82" s="6" t="s">
        <v>431</v>
      </c>
      <c r="N82" s="6" t="s">
        <v>431</v>
      </c>
      <c r="O82" s="6" t="s">
        <v>431</v>
      </c>
      <c r="P82" s="6">
        <v>0.21332548700000001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3.3520418589999998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2.5283317E-2</v>
      </c>
      <c r="G84" s="6" t="s">
        <v>431</v>
      </c>
      <c r="H84" s="6" t="s">
        <v>431</v>
      </c>
      <c r="I84" s="6" t="s">
        <v>432</v>
      </c>
      <c r="J84" s="6" t="s">
        <v>432</v>
      </c>
      <c r="K84" s="6" t="s">
        <v>432</v>
      </c>
      <c r="L84" s="6" t="s">
        <v>432</v>
      </c>
      <c r="M84" s="6">
        <v>1.8476269999999999E-3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194487.07409167301</v>
      </c>
      <c r="AL84" s="49" t="s">
        <v>412</v>
      </c>
    </row>
    <row r="85" spans="1:38" s="2" customFormat="1" ht="26.25" customHeight="1" thickBot="1" x14ac:dyDescent="0.25">
      <c r="A85" s="70" t="s">
        <v>208</v>
      </c>
      <c r="B85" s="76" t="s">
        <v>215</v>
      </c>
      <c r="C85" s="82" t="s">
        <v>403</v>
      </c>
      <c r="D85" s="72"/>
      <c r="E85" s="6" t="s">
        <v>431</v>
      </c>
      <c r="F85" s="6">
        <v>174.44071295000001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623.07499484332993</v>
      </c>
      <c r="AL85" s="49" t="s">
        <v>216</v>
      </c>
    </row>
    <row r="86" spans="1:38" s="2" customFormat="1" ht="26.25" customHeight="1" thickBot="1" x14ac:dyDescent="0.25">
      <c r="A86" s="70" t="s">
        <v>208</v>
      </c>
      <c r="B86" s="76" t="s">
        <v>217</v>
      </c>
      <c r="C86" s="80" t="s">
        <v>218</v>
      </c>
      <c r="D86" s="72"/>
      <c r="E86" s="6" t="s">
        <v>431</v>
      </c>
      <c r="F86" s="6">
        <v>24.732880561000002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2.5432764630000002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2.543276463128</v>
      </c>
      <c r="AL87" s="49" t="s">
        <v>219</v>
      </c>
    </row>
    <row r="88" spans="1:38" s="2" customFormat="1" ht="26.25" customHeight="1" thickBot="1" x14ac:dyDescent="0.25">
      <c r="A88" s="70" t="s">
        <v>208</v>
      </c>
      <c r="B88" s="76" t="s">
        <v>222</v>
      </c>
      <c r="C88" s="80" t="s">
        <v>223</v>
      </c>
      <c r="D88" s="72"/>
      <c r="E88" s="6" t="s">
        <v>433</v>
      </c>
      <c r="F88" s="6">
        <v>51.147083428999998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28.272917456999998</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35.322805828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2.5088783E-2</v>
      </c>
      <c r="F91" s="6">
        <v>6.5479116000000004E-2</v>
      </c>
      <c r="G91" s="6">
        <v>8.5610589999999993E-3</v>
      </c>
      <c r="H91" s="6">
        <v>5.6144286000000002E-2</v>
      </c>
      <c r="I91" s="6" t="s">
        <v>432</v>
      </c>
      <c r="J91" s="6" t="s">
        <v>432</v>
      </c>
      <c r="K91" s="6" t="s">
        <v>432</v>
      </c>
      <c r="L91" s="6" t="s">
        <v>432</v>
      </c>
      <c r="M91" s="6">
        <v>0.76570248900000004</v>
      </c>
      <c r="N91" s="6">
        <v>2.2224760000000001E-3</v>
      </c>
      <c r="O91" s="6">
        <v>7.3059410000000005E-2</v>
      </c>
      <c r="P91" s="6">
        <v>1.6299999999999999E-7</v>
      </c>
      <c r="Q91" s="6">
        <v>3.7699999999999999E-6</v>
      </c>
      <c r="R91" s="6">
        <v>4.4221999999999998E-5</v>
      </c>
      <c r="S91" s="6">
        <v>7.4313859999999995E-2</v>
      </c>
      <c r="T91" s="6">
        <v>3.6612652000000002E-2</v>
      </c>
      <c r="U91" s="6" t="s">
        <v>433</v>
      </c>
      <c r="V91" s="6">
        <v>3.7264652000000002E-2</v>
      </c>
      <c r="W91" s="6">
        <v>1.3528743363961E-3</v>
      </c>
      <c r="X91" s="6">
        <v>1.5016905133996711E-3</v>
      </c>
      <c r="Y91" s="6">
        <v>6.0879345137824505E-4</v>
      </c>
      <c r="Z91" s="6">
        <v>6.0879345137824505E-4</v>
      </c>
      <c r="AA91" s="6">
        <v>6.0879345137824505E-4</v>
      </c>
      <c r="AB91" s="6">
        <v>3.3280708675344061E-3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22.775068335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5710.3375612409545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2253.0030554423602</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7.6207971999999999E-2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0.87853466999999996</v>
      </c>
      <c r="F99" s="6">
        <v>25.336344293</v>
      </c>
      <c r="G99" s="6" t="s">
        <v>431</v>
      </c>
      <c r="H99" s="6">
        <v>34.555420564999999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1301.1379999999999</v>
      </c>
      <c r="AL99" s="49" t="s">
        <v>245</v>
      </c>
    </row>
    <row r="100" spans="1:38" s="2" customFormat="1" ht="26.25" customHeight="1" thickBot="1" x14ac:dyDescent="0.25">
      <c r="A100" s="70" t="s">
        <v>243</v>
      </c>
      <c r="B100" s="70" t="s">
        <v>246</v>
      </c>
      <c r="C100" s="71" t="s">
        <v>408</v>
      </c>
      <c r="D100" s="84"/>
      <c r="E100" s="6">
        <v>1.2101352569999999</v>
      </c>
      <c r="F100" s="6">
        <v>17.8362628</v>
      </c>
      <c r="G100" s="6" t="s">
        <v>431</v>
      </c>
      <c r="H100" s="6">
        <v>35.275858436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4649.3360019206411</v>
      </c>
      <c r="AL100" s="49" t="s">
        <v>245</v>
      </c>
    </row>
    <row r="101" spans="1:38" s="2" customFormat="1" ht="26.25" customHeight="1" thickBot="1" x14ac:dyDescent="0.25">
      <c r="A101" s="70" t="s">
        <v>243</v>
      </c>
      <c r="B101" s="70" t="s">
        <v>247</v>
      </c>
      <c r="C101" s="71" t="s">
        <v>248</v>
      </c>
      <c r="D101" s="84"/>
      <c r="E101" s="6">
        <v>0.33033864299999999</v>
      </c>
      <c r="F101" s="6">
        <v>1.410297508</v>
      </c>
      <c r="G101" s="6" t="s">
        <v>431</v>
      </c>
      <c r="H101" s="6">
        <v>9.4491855190000003</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24164.115000000002</v>
      </c>
      <c r="AL101" s="49" t="s">
        <v>245</v>
      </c>
    </row>
    <row r="102" spans="1:38" s="2" customFormat="1" ht="26.25" customHeight="1" thickBot="1" x14ac:dyDescent="0.25">
      <c r="A102" s="70" t="s">
        <v>243</v>
      </c>
      <c r="B102" s="70" t="s">
        <v>249</v>
      </c>
      <c r="C102" s="71" t="s">
        <v>386</v>
      </c>
      <c r="D102" s="84"/>
      <c r="E102" s="6">
        <v>0.50146540900000003</v>
      </c>
      <c r="F102" s="6">
        <v>12.729805401</v>
      </c>
      <c r="G102" s="6" t="s">
        <v>431</v>
      </c>
      <c r="H102" s="6">
        <v>68.834771291999999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21037.454000000002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8.7717508E-2</v>
      </c>
      <c r="F104" s="6">
        <v>0.26492055199999998</v>
      </c>
      <c r="G104" s="6" t="s">
        <v>431</v>
      </c>
      <c r="H104" s="6">
        <v>2.1385521070000002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2558.3139999999999</v>
      </c>
      <c r="AL104" s="49" t="s">
        <v>245</v>
      </c>
    </row>
    <row r="105" spans="1:38" s="2" customFormat="1" ht="26.25" customHeight="1" thickBot="1" x14ac:dyDescent="0.25">
      <c r="A105" s="70" t="s">
        <v>243</v>
      </c>
      <c r="B105" s="70" t="s">
        <v>254</v>
      </c>
      <c r="C105" s="71" t="s">
        <v>255</v>
      </c>
      <c r="D105" s="84"/>
      <c r="E105" s="6">
        <v>6.9726451999999994E-2</v>
      </c>
      <c r="F105" s="6">
        <v>0.40093272000000002</v>
      </c>
      <c r="G105" s="6" t="s">
        <v>431</v>
      </c>
      <c r="H105" s="6">
        <v>1.8392353779999999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237.84099998273399</v>
      </c>
      <c r="AL105" s="49" t="s">
        <v>245</v>
      </c>
    </row>
    <row r="106" spans="1:38" s="2" customFormat="1" ht="26.25" customHeight="1" thickBot="1" x14ac:dyDescent="0.25">
      <c r="A106" s="70" t="s">
        <v>243</v>
      </c>
      <c r="B106" s="70" t="s">
        <v>256</v>
      </c>
      <c r="C106" s="71" t="s">
        <v>257</v>
      </c>
      <c r="D106" s="84"/>
      <c r="E106" s="6">
        <v>5.4182509999999998E-3</v>
      </c>
      <c r="F106" s="6">
        <v>0.153435725</v>
      </c>
      <c r="G106" s="6" t="s">
        <v>431</v>
      </c>
      <c r="H106" s="6">
        <v>0.19590411299999999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94.572000000000003</v>
      </c>
      <c r="AL106" s="49" t="s">
        <v>245</v>
      </c>
    </row>
    <row r="107" spans="1:38" s="2" customFormat="1" ht="26.25" customHeight="1" thickBot="1" x14ac:dyDescent="0.25">
      <c r="A107" s="70" t="s">
        <v>243</v>
      </c>
      <c r="B107" s="70" t="s">
        <v>258</v>
      </c>
      <c r="C107" s="71" t="s">
        <v>379</v>
      </c>
      <c r="D107" s="84"/>
      <c r="E107" s="6">
        <v>0.54478226299999999</v>
      </c>
      <c r="F107" s="6">
        <v>1.6411656269999999</v>
      </c>
      <c r="G107" s="6" t="s">
        <v>431</v>
      </c>
      <c r="H107" s="6">
        <v>6.651029973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39806.737000000001</v>
      </c>
      <c r="AL107" s="49" t="s">
        <v>245</v>
      </c>
    </row>
    <row r="108" spans="1:38" s="2" customFormat="1" ht="26.25" customHeight="1" thickBot="1" x14ac:dyDescent="0.25">
      <c r="A108" s="70" t="s">
        <v>243</v>
      </c>
      <c r="B108" s="70" t="s">
        <v>259</v>
      </c>
      <c r="C108" s="71" t="s">
        <v>380</v>
      </c>
      <c r="D108" s="84"/>
      <c r="E108" s="6">
        <v>1.2056942079999999</v>
      </c>
      <c r="F108" s="6">
        <v>12.357377545</v>
      </c>
      <c r="G108" s="6" t="s">
        <v>431</v>
      </c>
      <c r="H108" s="6">
        <v>25.368916362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78564.156000000003</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0.68951706700000004</v>
      </c>
      <c r="F110" s="6">
        <v>6.341910897</v>
      </c>
      <c r="G110" s="6" t="s">
        <v>431</v>
      </c>
      <c r="H110" s="6">
        <v>19.935083213999999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28669.118999999999</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44.750291275999999</v>
      </c>
      <c r="F112" s="6" t="s">
        <v>431</v>
      </c>
      <c r="G112" s="6" t="s">
        <v>431</v>
      </c>
      <c r="H112" s="6">
        <v>90.582334216999996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1118757281.9966946</v>
      </c>
      <c r="AL112" s="49" t="s">
        <v>418</v>
      </c>
    </row>
    <row r="113" spans="1:38" s="2" customFormat="1" ht="26.25" customHeight="1" thickBot="1" x14ac:dyDescent="0.25">
      <c r="A113" s="70" t="s">
        <v>263</v>
      </c>
      <c r="B113" s="85" t="s">
        <v>266</v>
      </c>
      <c r="C113" s="86" t="s">
        <v>267</v>
      </c>
      <c r="D113" s="72"/>
      <c r="E113" s="6">
        <v>16.826584463</v>
      </c>
      <c r="F113" s="6">
        <v>72.975202725000003</v>
      </c>
      <c r="G113" s="6" t="s">
        <v>431</v>
      </c>
      <c r="H113" s="6">
        <v>117.23086081700001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0.72292093899999998</v>
      </c>
      <c r="F114" s="6" t="s">
        <v>431</v>
      </c>
      <c r="G114" s="6" t="s">
        <v>431</v>
      </c>
      <c r="H114" s="6">
        <v>2.3494930549999999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0.213552675</v>
      </c>
      <c r="F115" s="6" t="s">
        <v>431</v>
      </c>
      <c r="G115" s="6" t="s">
        <v>431</v>
      </c>
      <c r="H115" s="6">
        <v>0.42710536100000002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10.960481518</v>
      </c>
      <c r="F116" s="6">
        <v>1.1123129810000001</v>
      </c>
      <c r="G116" s="6" t="s">
        <v>431</v>
      </c>
      <c r="H116" s="6">
        <v>28.346459056</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8.6540817879999992</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80.921342999999993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20.385753136000002</v>
      </c>
      <c r="F123" s="6">
        <v>38.548844750999997</v>
      </c>
      <c r="G123" s="6">
        <v>2.924481347</v>
      </c>
      <c r="H123" s="6">
        <v>20.939339236999999</v>
      </c>
      <c r="I123" s="6" t="s">
        <v>432</v>
      </c>
      <c r="J123" s="6" t="s">
        <v>432</v>
      </c>
      <c r="K123" s="6" t="s">
        <v>432</v>
      </c>
      <c r="L123" s="6" t="s">
        <v>432</v>
      </c>
      <c r="M123" s="6">
        <v>622.52159288500002</v>
      </c>
      <c r="N123" s="6">
        <v>0.54673006700000004</v>
      </c>
      <c r="O123" s="6">
        <v>4.830057504</v>
      </c>
      <c r="P123" s="6">
        <v>0.94475193899999999</v>
      </c>
      <c r="Q123" s="6">
        <v>7.4037782999999996E-2</v>
      </c>
      <c r="R123" s="6">
        <v>0.87795559499999998</v>
      </c>
      <c r="S123" s="6">
        <v>0.50226566800000005</v>
      </c>
      <c r="T123" s="6">
        <v>0.328182115</v>
      </c>
      <c r="U123" s="6">
        <v>0.23611569600000001</v>
      </c>
      <c r="V123" s="6">
        <v>5.1371331160000002</v>
      </c>
      <c r="W123" s="6">
        <v>4.3623623403732266</v>
      </c>
      <c r="X123" s="6">
        <v>13.717788742485061</v>
      </c>
      <c r="Y123" s="6">
        <v>16.043844165786162</v>
      </c>
      <c r="Z123" s="6">
        <v>6.6888356293459514</v>
      </c>
      <c r="AA123" s="6">
        <v>5.6865139421226694</v>
      </c>
      <c r="AB123" s="6">
        <v>42.136982479739842</v>
      </c>
      <c r="AC123" s="6" t="s">
        <v>431</v>
      </c>
      <c r="AD123" s="6" t="s">
        <v>431</v>
      </c>
      <c r="AE123" s="60"/>
      <c r="AF123" s="26" t="s">
        <v>431</v>
      </c>
      <c r="AG123" s="26" t="s">
        <v>431</v>
      </c>
      <c r="AH123" s="26" t="s">
        <v>431</v>
      </c>
      <c r="AI123" s="26" t="s">
        <v>431</v>
      </c>
      <c r="AJ123" s="26" t="s">
        <v>431</v>
      </c>
      <c r="AK123" s="26">
        <v>1512640.5239640749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9.1180540000000004E-3</v>
      </c>
      <c r="F125" s="6">
        <v>3.2020668429999999</v>
      </c>
      <c r="G125" s="6" t="s">
        <v>431</v>
      </c>
      <c r="H125" s="6" t="s">
        <v>433</v>
      </c>
      <c r="I125" s="6" t="s">
        <v>432</v>
      </c>
      <c r="J125" s="6" t="s">
        <v>432</v>
      </c>
      <c r="K125" s="6" t="s">
        <v>432</v>
      </c>
      <c r="L125" s="6" t="s">
        <v>432</v>
      </c>
      <c r="M125" s="6">
        <v>0.16839605199999999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15923.89788923</v>
      </c>
      <c r="AL125" s="49" t="s">
        <v>425</v>
      </c>
    </row>
    <row r="126" spans="1:38" s="2" customFormat="1" ht="26.25" customHeight="1" thickBot="1" x14ac:dyDescent="0.25">
      <c r="A126" s="70" t="s">
        <v>288</v>
      </c>
      <c r="B126" s="70" t="s">
        <v>291</v>
      </c>
      <c r="C126" s="71" t="s">
        <v>292</v>
      </c>
      <c r="D126" s="72"/>
      <c r="E126" s="6" t="s">
        <v>433</v>
      </c>
      <c r="F126" s="6" t="s">
        <v>433</v>
      </c>
      <c r="G126" s="6" t="s">
        <v>433</v>
      </c>
      <c r="H126" s="6">
        <v>0.33116553700000001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1379.8564080000001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1.98756E-2</v>
      </c>
      <c r="F128" s="6">
        <v>2.2084000000000001E-4</v>
      </c>
      <c r="G128" s="6">
        <v>1.8771400000000001E-2</v>
      </c>
      <c r="H128" s="6" t="s">
        <v>433</v>
      </c>
      <c r="I128" s="6" t="s">
        <v>432</v>
      </c>
      <c r="J128" s="6" t="s">
        <v>432</v>
      </c>
      <c r="K128" s="6" t="s">
        <v>432</v>
      </c>
      <c r="L128" s="6" t="s">
        <v>432</v>
      </c>
      <c r="M128" s="6">
        <v>7.7294E-3</v>
      </c>
      <c r="N128" s="6">
        <v>6.4043599999999998E-4</v>
      </c>
      <c r="O128" s="6">
        <v>5.0793E-5</v>
      </c>
      <c r="P128" s="6">
        <v>3.09176E-2</v>
      </c>
      <c r="Q128" s="6">
        <v>6.8460999999999994E-5</v>
      </c>
      <c r="R128" s="6">
        <v>1.81089E-4</v>
      </c>
      <c r="S128" s="6">
        <v>1.51275E-4</v>
      </c>
      <c r="T128" s="6">
        <v>2.38507E-4</v>
      </c>
      <c r="U128" s="6">
        <v>1.2919099999999999E-4</v>
      </c>
      <c r="V128" s="6">
        <v>2.7053E-4</v>
      </c>
      <c r="W128" s="6">
        <v>3.8647</v>
      </c>
      <c r="X128" s="6">
        <v>9.2752799999999999E-8</v>
      </c>
      <c r="Y128" s="6">
        <v>1.9765179999999999E-7</v>
      </c>
      <c r="Z128" s="6">
        <v>1.0489900000000001E-7</v>
      </c>
      <c r="AA128" s="6">
        <v>1.2808720000000001E-7</v>
      </c>
      <c r="AB128" s="6">
        <v>5.2339080000000002E-7</v>
      </c>
      <c r="AC128" s="6">
        <v>2.2083999999999999E-2</v>
      </c>
      <c r="AD128" s="6">
        <v>5.522E-3</v>
      </c>
      <c r="AE128" s="60"/>
      <c r="AF128" s="26" t="s">
        <v>431</v>
      </c>
      <c r="AG128" s="26" t="s">
        <v>431</v>
      </c>
      <c r="AH128" s="26" t="s">
        <v>431</v>
      </c>
      <c r="AI128" s="26" t="s">
        <v>431</v>
      </c>
      <c r="AJ128" s="26" t="s">
        <v>431</v>
      </c>
      <c r="AK128" s="26">
        <v>11.042</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9.8154000000000002E-3</v>
      </c>
      <c r="F131" s="6">
        <v>3.8170999999999999E-3</v>
      </c>
      <c r="G131" s="6">
        <v>4.7986399999999999E-4</v>
      </c>
      <c r="H131" s="6" t="s">
        <v>433</v>
      </c>
      <c r="I131" s="6" t="s">
        <v>432</v>
      </c>
      <c r="J131" s="6" t="s">
        <v>432</v>
      </c>
      <c r="K131" s="6" t="s">
        <v>432</v>
      </c>
      <c r="L131" s="6" t="s">
        <v>432</v>
      </c>
      <c r="M131" s="6">
        <v>8.1794999999999993E-3</v>
      </c>
      <c r="N131" s="6" t="s">
        <v>431</v>
      </c>
      <c r="O131" s="6">
        <v>6.5435999999999999E-4</v>
      </c>
      <c r="P131" s="6">
        <v>8.8338600000000007E-3</v>
      </c>
      <c r="Q131" s="6">
        <v>5.4530000000000001E-6</v>
      </c>
      <c r="R131" s="6">
        <v>8.7248000000000002E-5</v>
      </c>
      <c r="S131" s="6">
        <v>1.341438E-2</v>
      </c>
      <c r="T131" s="6">
        <v>1.6359E-3</v>
      </c>
      <c r="U131" s="6" t="s">
        <v>433</v>
      </c>
      <c r="V131" s="6" t="s">
        <v>433</v>
      </c>
      <c r="W131" s="6">
        <v>15.2684</v>
      </c>
      <c r="X131" s="6">
        <v>3.8654179424000001E-8</v>
      </c>
      <c r="Y131" s="6">
        <v>8.2370209704999994E-8</v>
      </c>
      <c r="Z131" s="6">
        <v>4.3716035734000001E-8</v>
      </c>
      <c r="AA131" s="6">
        <v>5.3379580590000003E-8</v>
      </c>
      <c r="AB131" s="6">
        <v>2.1812E-7</v>
      </c>
      <c r="AC131" s="6">
        <v>0.54530000000000001</v>
      </c>
      <c r="AD131" s="6">
        <v>0.10906</v>
      </c>
      <c r="AE131" s="60"/>
      <c r="AF131" s="26" t="s">
        <v>431</v>
      </c>
      <c r="AG131" s="26" t="s">
        <v>431</v>
      </c>
      <c r="AH131" s="26" t="s">
        <v>431</v>
      </c>
      <c r="AI131" s="26" t="s">
        <v>431</v>
      </c>
      <c r="AJ131" s="26" t="s">
        <v>431</v>
      </c>
      <c r="AK131" s="26">
        <v>5.4530000000000003</v>
      </c>
      <c r="AL131" s="49" t="s">
        <v>300</v>
      </c>
    </row>
    <row r="132" spans="1:38" s="2" customFormat="1" ht="26.25" customHeight="1" thickBot="1" x14ac:dyDescent="0.25">
      <c r="A132" s="70" t="s">
        <v>288</v>
      </c>
      <c r="B132" s="74" t="s">
        <v>305</v>
      </c>
      <c r="C132" s="82" t="s">
        <v>306</v>
      </c>
      <c r="D132" s="72"/>
      <c r="E132" s="6">
        <v>4.2978089999999997E-3</v>
      </c>
      <c r="F132" s="6">
        <v>2.0216893600000001E-2</v>
      </c>
      <c r="G132" s="6">
        <v>0.12033864700000001</v>
      </c>
      <c r="H132" s="6" t="s">
        <v>433</v>
      </c>
      <c r="I132" s="6" t="s">
        <v>432</v>
      </c>
      <c r="J132" s="6" t="s">
        <v>432</v>
      </c>
      <c r="K132" s="6" t="s">
        <v>432</v>
      </c>
      <c r="L132" s="6" t="s">
        <v>432</v>
      </c>
      <c r="M132" s="6">
        <v>2.6646415E-2</v>
      </c>
      <c r="N132" s="6">
        <v>8.5956175999999995E-2</v>
      </c>
      <c r="O132" s="6">
        <v>2.7505976000000001E-2</v>
      </c>
      <c r="P132" s="6">
        <v>3.9539839999999998E-3</v>
      </c>
      <c r="Q132" s="6">
        <v>8.0798799999999994E-3</v>
      </c>
      <c r="R132" s="6">
        <v>2.4067729E-2</v>
      </c>
      <c r="S132" s="6">
        <v>6.8764940999999996E-2</v>
      </c>
      <c r="T132" s="6">
        <v>1.3752988000000001E-2</v>
      </c>
      <c r="U132" s="6">
        <v>2.5786800000000002E-4</v>
      </c>
      <c r="V132" s="6">
        <v>0.113462153</v>
      </c>
      <c r="W132" s="6">
        <v>7.9939244357039998</v>
      </c>
      <c r="X132" s="6">
        <v>2.1918825065640001E-5</v>
      </c>
      <c r="Y132" s="6">
        <v>3.0084661854800001E-6</v>
      </c>
      <c r="Z132" s="6">
        <v>2.6216633902040001E-5</v>
      </c>
      <c r="AA132" s="6">
        <v>4.2978088364000003E-6</v>
      </c>
      <c r="AB132" s="6">
        <v>5.5441733989560002E-5</v>
      </c>
      <c r="AC132" s="6">
        <v>8.0795320000000004E-3</v>
      </c>
      <c r="AD132" s="6">
        <v>7.4139999999999996E-3</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2.8814921E-2</v>
      </c>
      <c r="F133" s="6">
        <v>4.5405400000000001E-4</v>
      </c>
      <c r="G133" s="6">
        <v>3.9467740000000001E-3</v>
      </c>
      <c r="H133" s="6" t="s">
        <v>431</v>
      </c>
      <c r="I133" s="6" t="s">
        <v>432</v>
      </c>
      <c r="J133" s="6" t="s">
        <v>432</v>
      </c>
      <c r="K133" s="6" t="s">
        <v>432</v>
      </c>
      <c r="L133" s="6" t="s">
        <v>432</v>
      </c>
      <c r="M133" s="6" t="s">
        <v>435</v>
      </c>
      <c r="N133" s="6">
        <v>1.0488629999999999E-3</v>
      </c>
      <c r="O133" s="6">
        <v>1.7568099999999999E-4</v>
      </c>
      <c r="P133" s="6">
        <v>5.2041497999999999E-2</v>
      </c>
      <c r="Q133" s="6">
        <v>4.7535699999999998E-4</v>
      </c>
      <c r="R133" s="6">
        <v>4.73616E-4</v>
      </c>
      <c r="S133" s="6">
        <v>4.3414700000000002E-4</v>
      </c>
      <c r="T133" s="6">
        <v>6.05285E-4</v>
      </c>
      <c r="U133" s="6">
        <v>6.9085499999999998E-4</v>
      </c>
      <c r="V133" s="6">
        <v>5.5925439999999996E-3</v>
      </c>
      <c r="W133" s="6">
        <v>9.4303385999999995E-4</v>
      </c>
      <c r="X133" s="6">
        <v>4.6103877600000001E-7</v>
      </c>
      <c r="Y133" s="6">
        <v>2.5182496780000002E-7</v>
      </c>
      <c r="Z133" s="6">
        <v>2.2493103919999999E-7</v>
      </c>
      <c r="AA133" s="6">
        <v>2.4414098819999999E-7</v>
      </c>
      <c r="AB133" s="6">
        <v>1.1819357712000001E-6</v>
      </c>
      <c r="AC133" s="6">
        <v>5.2379999999999996E-3</v>
      </c>
      <c r="AD133" s="6">
        <v>1.4321E-2</v>
      </c>
      <c r="AE133" s="60"/>
      <c r="AF133" s="26" t="s">
        <v>431</v>
      </c>
      <c r="AG133" s="26" t="s">
        <v>431</v>
      </c>
      <c r="AH133" s="26" t="s">
        <v>431</v>
      </c>
      <c r="AI133" s="26" t="s">
        <v>431</v>
      </c>
      <c r="AJ133" s="26" t="s">
        <v>431</v>
      </c>
      <c r="AK133" s="26">
        <v>34927.18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36.84530427</v>
      </c>
      <c r="F135" s="6">
        <v>7.7990002179999998</v>
      </c>
      <c r="G135" s="6">
        <v>1.4140506740000001</v>
      </c>
      <c r="H135" s="6" t="s">
        <v>433</v>
      </c>
      <c r="I135" s="6" t="s">
        <v>432</v>
      </c>
      <c r="J135" s="6" t="s">
        <v>432</v>
      </c>
      <c r="K135" s="6" t="s">
        <v>432</v>
      </c>
      <c r="L135" s="6" t="s">
        <v>432</v>
      </c>
      <c r="M135" s="6">
        <v>464.41613458</v>
      </c>
      <c r="N135" s="6">
        <v>4.9355506929999997</v>
      </c>
      <c r="O135" s="6">
        <v>0.51565454899999996</v>
      </c>
      <c r="P135" s="6" t="s">
        <v>433</v>
      </c>
      <c r="Q135" s="6">
        <v>0.29465974099999998</v>
      </c>
      <c r="R135" s="6">
        <v>7.3664937999999999E-2</v>
      </c>
      <c r="S135" s="6">
        <v>1.031309101</v>
      </c>
      <c r="T135" s="6" t="s">
        <v>433</v>
      </c>
      <c r="U135" s="6">
        <v>0.22099480899999999</v>
      </c>
      <c r="V135" s="6">
        <v>132.96520902899999</v>
      </c>
      <c r="W135" s="6">
        <v>73.664935749565046</v>
      </c>
      <c r="X135" s="6">
        <v>4.1252405272161702E-2</v>
      </c>
      <c r="Y135" s="6">
        <v>7.7348259885303194E-2</v>
      </c>
      <c r="Z135" s="6">
        <v>0.17532272240668723</v>
      </c>
      <c r="AA135" s="6" t="s">
        <v>433</v>
      </c>
      <c r="AB135" s="6">
        <v>0.29392338756415209</v>
      </c>
      <c r="AC135" s="6" t="s">
        <v>433</v>
      </c>
      <c r="AD135" s="6" t="s">
        <v>431</v>
      </c>
      <c r="AE135" s="60"/>
      <c r="AF135" s="26" t="s">
        <v>431</v>
      </c>
      <c r="AG135" s="26" t="s">
        <v>431</v>
      </c>
      <c r="AH135" s="26" t="s">
        <v>431</v>
      </c>
      <c r="AI135" s="26" t="s">
        <v>431</v>
      </c>
      <c r="AJ135" s="26" t="s">
        <v>431</v>
      </c>
      <c r="AK135" s="26">
        <v>5156.5506590202122</v>
      </c>
      <c r="AL135" s="49" t="s">
        <v>412</v>
      </c>
    </row>
    <row r="136" spans="1:38" s="2" customFormat="1" ht="26.25" customHeight="1" thickBot="1" x14ac:dyDescent="0.25">
      <c r="A136" s="70" t="s">
        <v>288</v>
      </c>
      <c r="B136" s="70" t="s">
        <v>313</v>
      </c>
      <c r="C136" s="71" t="s">
        <v>314</v>
      </c>
      <c r="D136" s="72"/>
      <c r="E136" s="6">
        <v>7.4962229999999998E-3</v>
      </c>
      <c r="F136" s="6">
        <v>3.3708505E-2</v>
      </c>
      <c r="G136" s="6" t="s">
        <v>431</v>
      </c>
      <c r="H136" s="6" t="s">
        <v>433</v>
      </c>
      <c r="I136" s="6" t="s">
        <v>432</v>
      </c>
      <c r="J136" s="6" t="s">
        <v>432</v>
      </c>
      <c r="K136" s="6" t="s">
        <v>432</v>
      </c>
      <c r="L136" s="6" t="s">
        <v>432</v>
      </c>
      <c r="M136" s="6">
        <v>0.13839184600000001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1244.363953125081</v>
      </c>
      <c r="AL136" s="49" t="s">
        <v>416</v>
      </c>
    </row>
    <row r="137" spans="1:38" s="2" customFormat="1" ht="26.25" customHeight="1" thickBot="1" x14ac:dyDescent="0.25">
      <c r="A137" s="70" t="s">
        <v>288</v>
      </c>
      <c r="B137" s="70" t="s">
        <v>315</v>
      </c>
      <c r="C137" s="71" t="s">
        <v>316</v>
      </c>
      <c r="D137" s="72"/>
      <c r="E137" s="6">
        <v>2.4828850000000002E-3</v>
      </c>
      <c r="F137" s="6">
        <v>2.1440693810000001E-2</v>
      </c>
      <c r="G137" s="6" t="s">
        <v>431</v>
      </c>
      <c r="H137" s="6" t="s">
        <v>433</v>
      </c>
      <c r="I137" s="6" t="s">
        <v>432</v>
      </c>
      <c r="J137" s="6" t="s">
        <v>432</v>
      </c>
      <c r="K137" s="6" t="s">
        <v>432</v>
      </c>
      <c r="L137" s="6" t="s">
        <v>432</v>
      </c>
      <c r="M137" s="6">
        <v>4.5854908E-2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5064</v>
      </c>
      <c r="AL137" s="49" t="s">
        <v>416</v>
      </c>
    </row>
    <row r="138" spans="1:38" s="2" customFormat="1" ht="26.25" customHeight="1" thickBot="1" x14ac:dyDescent="0.25">
      <c r="A138" s="74" t="s">
        <v>288</v>
      </c>
      <c r="B138" s="74" t="s">
        <v>317</v>
      </c>
      <c r="C138" s="76" t="s">
        <v>318</v>
      </c>
      <c r="D138" s="73"/>
      <c r="E138" s="6" t="s">
        <v>431</v>
      </c>
      <c r="F138" s="6" t="s">
        <v>433</v>
      </c>
      <c r="G138" s="6" t="s">
        <v>431</v>
      </c>
      <c r="H138" s="6">
        <v>13.189610124</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0.44387491600000001</v>
      </c>
      <c r="G139" s="6" t="s">
        <v>433</v>
      </c>
      <c r="H139" s="6">
        <v>5.3225261000000003E-2</v>
      </c>
      <c r="I139" s="6" t="s">
        <v>432</v>
      </c>
      <c r="J139" s="6" t="s">
        <v>432</v>
      </c>
      <c r="K139" s="6" t="s">
        <v>432</v>
      </c>
      <c r="L139" s="6" t="s">
        <v>432</v>
      </c>
      <c r="M139" s="6" t="s">
        <v>433</v>
      </c>
      <c r="N139" s="6">
        <v>4.967178E-3</v>
      </c>
      <c r="O139" s="6">
        <v>9.9641220000000006E-3</v>
      </c>
      <c r="P139" s="6">
        <v>9.9641220000000006E-3</v>
      </c>
      <c r="Q139" s="6">
        <v>1.5753683000000001E-2</v>
      </c>
      <c r="R139" s="6">
        <v>1.5032545E-2</v>
      </c>
      <c r="S139" s="6">
        <v>3.5171204999999997E-2</v>
      </c>
      <c r="T139" s="6" t="s">
        <v>433</v>
      </c>
      <c r="U139" s="6" t="s">
        <v>433</v>
      </c>
      <c r="V139" s="6" t="s">
        <v>433</v>
      </c>
      <c r="W139" s="6">
        <v>17.664495650371578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715.92728521462766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1338.2907115956057</v>
      </c>
      <c r="F141" s="20">
        <f t="shared" ref="F141:AD141" si="0">SUM(F14:F140)</f>
        <v>961.5359112638713</v>
      </c>
      <c r="G141" s="20">
        <f t="shared" si="0"/>
        <v>1494.8175379696781</v>
      </c>
      <c r="H141" s="20">
        <f t="shared" si="0"/>
        <v>493.30317680312669</v>
      </c>
      <c r="I141" s="20">
        <f t="shared" si="0"/>
        <v>0</v>
      </c>
      <c r="J141" s="20">
        <f t="shared" si="0"/>
        <v>0</v>
      </c>
      <c r="K141" s="20">
        <f t="shared" si="0"/>
        <v>0</v>
      </c>
      <c r="L141" s="20">
        <f t="shared" si="0"/>
        <v>0</v>
      </c>
      <c r="M141" s="20">
        <f t="shared" si="0"/>
        <v>3268.1918603442255</v>
      </c>
      <c r="N141" s="20">
        <f t="shared" si="0"/>
        <v>487.26840685062632</v>
      </c>
      <c r="O141" s="20">
        <f t="shared" si="0"/>
        <v>20.384135360496664</v>
      </c>
      <c r="P141" s="20">
        <f t="shared" si="0"/>
        <v>10.116894049919624</v>
      </c>
      <c r="Q141" s="20">
        <f t="shared" si="0"/>
        <v>9.5794001858860103</v>
      </c>
      <c r="R141" s="20">
        <f>SUM(R14:R140)</f>
        <v>30.208193204611153</v>
      </c>
      <c r="S141" s="20">
        <f t="shared" si="0"/>
        <v>107.02548599214614</v>
      </c>
      <c r="T141" s="20">
        <f t="shared" si="0"/>
        <v>171.14398488081224</v>
      </c>
      <c r="U141" s="20">
        <f t="shared" si="0"/>
        <v>7.0870645792989153</v>
      </c>
      <c r="V141" s="20">
        <f t="shared" si="0"/>
        <v>332.85082040399118</v>
      </c>
      <c r="W141" s="20">
        <f t="shared" si="0"/>
        <v>256.55122467716092</v>
      </c>
      <c r="X141" s="20">
        <f t="shared" si="0"/>
        <v>30.45876797981407</v>
      </c>
      <c r="Y141" s="20">
        <f t="shared" si="0"/>
        <v>31.111320257465678</v>
      </c>
      <c r="Z141" s="20">
        <f t="shared" si="0"/>
        <v>13.795045698410712</v>
      </c>
      <c r="AA141" s="20">
        <f t="shared" si="0"/>
        <v>13.405082220113227</v>
      </c>
      <c r="AB141" s="20">
        <f t="shared" si="0"/>
        <v>98.154242500302288</v>
      </c>
      <c r="AC141" s="20">
        <f t="shared" si="0"/>
        <v>306.62749017544508</v>
      </c>
      <c r="AD141" s="20">
        <f t="shared" si="0"/>
        <v>33.43724017174992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1338.2907115956057</v>
      </c>
      <c r="F152" s="14">
        <f t="shared" ref="F152:AD152" si="1">SUM(F$141, F$151, IF(AND(ISNUMBER(SEARCH($B$4,"AT|BE|CH|GB|IE|LT|LU|NL")),SUM(F$143:F$149)&gt;0),SUM(F$143:F$149)-SUM(F$27:F$33),0))</f>
        <v>961.5359112638713</v>
      </c>
      <c r="G152" s="14">
        <f t="shared" si="1"/>
        <v>1494.8175379696781</v>
      </c>
      <c r="H152" s="14">
        <f t="shared" si="1"/>
        <v>493.30317680312669</v>
      </c>
      <c r="I152" s="14">
        <f t="shared" si="1"/>
        <v>0</v>
      </c>
      <c r="J152" s="14">
        <f t="shared" si="1"/>
        <v>0</v>
      </c>
      <c r="K152" s="14">
        <f t="shared" si="1"/>
        <v>0</v>
      </c>
      <c r="L152" s="14">
        <f t="shared" si="1"/>
        <v>0</v>
      </c>
      <c r="M152" s="14">
        <f t="shared" si="1"/>
        <v>3268.1918603442255</v>
      </c>
      <c r="N152" s="14">
        <f t="shared" si="1"/>
        <v>487.26840685062632</v>
      </c>
      <c r="O152" s="14">
        <f t="shared" si="1"/>
        <v>20.384135360496664</v>
      </c>
      <c r="P152" s="14">
        <f t="shared" si="1"/>
        <v>10.116894049919624</v>
      </c>
      <c r="Q152" s="14">
        <f t="shared" si="1"/>
        <v>9.5794001858860103</v>
      </c>
      <c r="R152" s="14">
        <f t="shared" si="1"/>
        <v>30.208193204611153</v>
      </c>
      <c r="S152" s="14">
        <f t="shared" si="1"/>
        <v>107.02548599214614</v>
      </c>
      <c r="T152" s="14">
        <f t="shared" si="1"/>
        <v>171.14398488081224</v>
      </c>
      <c r="U152" s="14">
        <f t="shared" si="1"/>
        <v>7.0870645792989153</v>
      </c>
      <c r="V152" s="14">
        <f t="shared" si="1"/>
        <v>332.85082040399118</v>
      </c>
      <c r="W152" s="14">
        <f t="shared" si="1"/>
        <v>256.55122467716092</v>
      </c>
      <c r="X152" s="14">
        <f t="shared" si="1"/>
        <v>30.45876797981407</v>
      </c>
      <c r="Y152" s="14">
        <f t="shared" si="1"/>
        <v>31.111320257465678</v>
      </c>
      <c r="Z152" s="14">
        <f t="shared" si="1"/>
        <v>13.795045698410712</v>
      </c>
      <c r="AA152" s="14">
        <f t="shared" si="1"/>
        <v>13.405082220113227</v>
      </c>
      <c r="AB152" s="14">
        <f t="shared" si="1"/>
        <v>98.154242500302288</v>
      </c>
      <c r="AC152" s="14">
        <f t="shared" si="1"/>
        <v>306.62749017544508</v>
      </c>
      <c r="AD152" s="14">
        <f t="shared" si="1"/>
        <v>33.43724017174992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1338.2907115956057</v>
      </c>
      <c r="F154" s="14">
        <f>SUM(F$141, F$153, -1 * IF(OR($B$6=2005,$B$6&gt;=2020),SUM(F$99:F$122),0), IF(AND(ISNUMBER(SEARCH($B$4,"AT|BE|CH|GB|IE|LT|LU|NL")),SUM(F$143:F$149)&gt;0),SUM(F$143:F$149)-SUM(F$27:F$33),0))</f>
        <v>961.5359112638713</v>
      </c>
      <c r="G154" s="14">
        <f>SUM(G$141, G$153, IF(AND(ISNUMBER(SEARCH($B$4,"AT|BE|CH|GB|IE|LT|LU|NL")),SUM(G$143:G$149)&gt;0),SUM(G$143:G$149)-SUM(G$27:G$33),0))</f>
        <v>1494.8175379696781</v>
      </c>
      <c r="H154" s="14">
        <f>SUM(H$141, H$153, IF(AND(ISNUMBER(SEARCH($B$4,"AT|BE|CH|GB|IE|LT|LU|NL")),SUM(H$143:H$149)&gt;0),SUM(H$143:H$149)-SUM(H$27:H$33),0))</f>
        <v>493.30317680312669</v>
      </c>
      <c r="I154" s="14">
        <f t="shared" ref="I154:AD154" si="2">SUM(I$141, I$153, IF(AND(ISNUMBER(SEARCH($B$4,"AT|BE|CH|GB|IE|LT|LU|NL")),SUM(I$143:I$149)&gt;0),SUM(I$143:I$149)-SUM(I$27:I$33),0))</f>
        <v>0</v>
      </c>
      <c r="J154" s="14">
        <f t="shared" si="2"/>
        <v>0</v>
      </c>
      <c r="K154" s="14">
        <f t="shared" si="2"/>
        <v>0</v>
      </c>
      <c r="L154" s="14">
        <f t="shared" si="2"/>
        <v>0</v>
      </c>
      <c r="M154" s="14">
        <f t="shared" si="2"/>
        <v>3268.1918603442255</v>
      </c>
      <c r="N154" s="14">
        <f t="shared" si="2"/>
        <v>487.26840685062632</v>
      </c>
      <c r="O154" s="14">
        <f t="shared" si="2"/>
        <v>20.384135360496664</v>
      </c>
      <c r="P154" s="14">
        <f t="shared" si="2"/>
        <v>10.116894049919624</v>
      </c>
      <c r="Q154" s="14">
        <f t="shared" si="2"/>
        <v>9.5794001858860103</v>
      </c>
      <c r="R154" s="14">
        <f t="shared" si="2"/>
        <v>30.208193204611153</v>
      </c>
      <c r="S154" s="14">
        <f t="shared" si="2"/>
        <v>107.02548599214614</v>
      </c>
      <c r="T154" s="14">
        <f t="shared" si="2"/>
        <v>171.14398488081224</v>
      </c>
      <c r="U154" s="14">
        <f t="shared" si="2"/>
        <v>7.0870645792989153</v>
      </c>
      <c r="V154" s="14">
        <f t="shared" si="2"/>
        <v>332.85082040399118</v>
      </c>
      <c r="W154" s="14">
        <f t="shared" si="2"/>
        <v>256.55122467716092</v>
      </c>
      <c r="X154" s="14">
        <f t="shared" si="2"/>
        <v>30.45876797981407</v>
      </c>
      <c r="Y154" s="14">
        <f t="shared" si="2"/>
        <v>31.111320257465678</v>
      </c>
      <c r="Z154" s="14">
        <f t="shared" si="2"/>
        <v>13.795045698410712</v>
      </c>
      <c r="AA154" s="14">
        <f t="shared" si="2"/>
        <v>13.405082220113227</v>
      </c>
      <c r="AB154" s="14">
        <f t="shared" si="2"/>
        <v>98.154242500302288</v>
      </c>
      <c r="AC154" s="14">
        <f t="shared" si="2"/>
        <v>306.62749017544508</v>
      </c>
      <c r="AD154" s="14">
        <f t="shared" si="2"/>
        <v>33.43724017174992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27.780088534702358</v>
      </c>
      <c r="F157" s="23">
        <v>0.5345229133599293</v>
      </c>
      <c r="G157" s="23">
        <v>1.6131965068893401</v>
      </c>
      <c r="H157" s="23" t="s">
        <v>433</v>
      </c>
      <c r="I157" s="23" t="s">
        <v>432</v>
      </c>
      <c r="J157" s="23" t="s">
        <v>432</v>
      </c>
      <c r="K157" s="23" t="s">
        <v>432</v>
      </c>
      <c r="L157" s="23" t="s">
        <v>432</v>
      </c>
      <c r="M157" s="23">
        <v>5.9357277631236505</v>
      </c>
      <c r="N157" s="23">
        <v>1.0779143995408411</v>
      </c>
      <c r="O157" s="23">
        <v>9.9767292496335077E-5</v>
      </c>
      <c r="P157" s="23">
        <v>4.406199744488519E-3</v>
      </c>
      <c r="Q157" s="23">
        <v>1.9110251430571701E-4</v>
      </c>
      <c r="R157" s="23">
        <v>2.3221812915486802E-2</v>
      </c>
      <c r="S157" s="23">
        <v>1.4099914691674854E-2</v>
      </c>
      <c r="T157" s="23">
        <v>1.9393762579992253E-4</v>
      </c>
      <c r="U157" s="23">
        <v>1.9096075873100673E-4</v>
      </c>
      <c r="V157" s="23">
        <v>3.6524165833523053E-2</v>
      </c>
      <c r="W157" s="23" t="s">
        <v>433</v>
      </c>
      <c r="X157" s="23">
        <v>3.2092809109182557E-5</v>
      </c>
      <c r="Y157" s="23">
        <v>5.8836816520314575E-5</v>
      </c>
      <c r="Z157" s="23">
        <v>2.0058005738202462E-5</v>
      </c>
      <c r="AA157" s="23">
        <v>3.7557511110172083E-3</v>
      </c>
      <c r="AB157" s="23">
        <v>3.8667387423849077E-3</v>
      </c>
      <c r="AC157" s="23" t="s">
        <v>431</v>
      </c>
      <c r="AD157" s="23" t="s">
        <v>431</v>
      </c>
      <c r="AE157" s="63"/>
      <c r="AF157" s="23">
        <v>82964.389530703615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7.3404894196348689</v>
      </c>
      <c r="F158" s="23">
        <v>0.26602716140854432</v>
      </c>
      <c r="G158" s="23">
        <v>0.45846270775474135</v>
      </c>
      <c r="H158" s="23" t="s">
        <v>433</v>
      </c>
      <c r="I158" s="23" t="s">
        <v>432</v>
      </c>
      <c r="J158" s="23" t="s">
        <v>432</v>
      </c>
      <c r="K158" s="23" t="s">
        <v>432</v>
      </c>
      <c r="L158" s="23" t="s">
        <v>432</v>
      </c>
      <c r="M158" s="23">
        <v>10.404093168568611</v>
      </c>
      <c r="N158" s="23">
        <v>5.4261643504533605</v>
      </c>
      <c r="O158" s="23">
        <v>2.9351483015440857E-5</v>
      </c>
      <c r="P158" s="23">
        <v>1.2954052360258613E-3</v>
      </c>
      <c r="Q158" s="23">
        <v>5.5662052557026287E-5</v>
      </c>
      <c r="R158" s="23">
        <v>6.5604824145905913E-3</v>
      </c>
      <c r="S158" s="23">
        <v>3.9879691855328079E-3</v>
      </c>
      <c r="T158" s="23">
        <v>6.9941009898674952E-5</v>
      </c>
      <c r="U158" s="23">
        <v>5.4948104689943851E-5</v>
      </c>
      <c r="V158" s="23">
        <v>1.0474251465938399E-2</v>
      </c>
      <c r="W158" s="23" t="s">
        <v>433</v>
      </c>
      <c r="X158" s="23">
        <v>1.5016200811750113E-4</v>
      </c>
      <c r="Y158" s="23">
        <v>2.752970140405525E-4</v>
      </c>
      <c r="Z158" s="23">
        <v>9.3851255283821446E-5</v>
      </c>
      <c r="AA158" s="23">
        <v>1.4051301274454371E-3</v>
      </c>
      <c r="AB158" s="23">
        <v>1.9244404048873122E-3</v>
      </c>
      <c r="AC158" s="23" t="s">
        <v>431</v>
      </c>
      <c r="AD158" s="23" t="s">
        <v>431</v>
      </c>
      <c r="AE158" s="63"/>
      <c r="AF158" s="23">
        <v>23578.081546309604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420.20397426</v>
      </c>
      <c r="F159" s="23">
        <v>14.429791758</v>
      </c>
      <c r="G159" s="23">
        <v>394.831493932</v>
      </c>
      <c r="H159" s="23">
        <v>3.7160512999999999E-2</v>
      </c>
      <c r="I159" s="23" t="s">
        <v>432</v>
      </c>
      <c r="J159" s="23" t="s">
        <v>432</v>
      </c>
      <c r="K159" s="23" t="s">
        <v>432</v>
      </c>
      <c r="L159" s="23" t="s">
        <v>432</v>
      </c>
      <c r="M159" s="23">
        <v>39.283975038999998</v>
      </c>
      <c r="N159" s="23">
        <v>0.90733139399999996</v>
      </c>
      <c r="O159" s="23">
        <v>9.6527954999999999E-2</v>
      </c>
      <c r="P159" s="23">
        <v>0.115817858</v>
      </c>
      <c r="Q159" s="23">
        <v>2.2106548789999998</v>
      </c>
      <c r="R159" s="23">
        <v>3.1760128609999998</v>
      </c>
      <c r="S159" s="23">
        <v>1.061729052</v>
      </c>
      <c r="T159" s="23">
        <v>139.97729990100001</v>
      </c>
      <c r="U159" s="23">
        <v>0.18341095600000001</v>
      </c>
      <c r="V159" s="23">
        <v>6.3703743309999998</v>
      </c>
      <c r="W159" s="23">
        <v>2.1671349365581665</v>
      </c>
      <c r="X159" s="23">
        <v>2.3649740998897828E-2</v>
      </c>
      <c r="Y159" s="23">
        <v>0.13996945574034458</v>
      </c>
      <c r="Z159" s="23">
        <v>9.652795424863371E-2</v>
      </c>
      <c r="AA159" s="23">
        <v>4.0061846469060976E-2</v>
      </c>
      <c r="AB159" s="23">
        <v>0.30020899745693708</v>
      </c>
      <c r="AC159" s="23">
        <v>0.68534099999999998</v>
      </c>
      <c r="AD159" s="23">
        <v>2.5128149999999998</v>
      </c>
      <c r="AE159" s="63"/>
      <c r="AF159" s="23">
        <v>217507.82099449265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13.135602264999999</v>
      </c>
      <c r="F163" s="25">
        <v>34.830341754000003</v>
      </c>
      <c r="G163" s="25">
        <v>2.615378572</v>
      </c>
      <c r="H163" s="25">
        <v>2.9399403579999999</v>
      </c>
      <c r="I163" s="25" t="s">
        <v>432</v>
      </c>
      <c r="J163" s="25" t="s">
        <v>432</v>
      </c>
      <c r="K163" s="25" t="s">
        <v>432</v>
      </c>
      <c r="L163" s="25" t="s">
        <v>432</v>
      </c>
      <c r="M163" s="25">
        <v>377.35349793099999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2022-03-02T07:19:06Z</dcterms:modified>
</cp:coreProperties>
</file>