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<sst xmlns="http://schemas.openxmlformats.org/spreadsheetml/2006/main" count="4171" uniqueCount="437">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</sst>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212.15271132635192</v>
      </c>
      <c r="F14" s="6">
        <v>0.78057614729347691</v>
      </c>
      <c r="G14" s="6">
        <v>1390.4739856316789</v>
      </c>
      <c r="H14" s="6" t="s">
        <v>431</v>
      </c>
      <c r="I14" s="6" t="s">
        <v>432</v>
      </c>
      <c r="J14" s="6" t="s">
        <v>432</v>
      </c>
      <c r="K14" s="6" t="s">
        <v>432</v>
      </c>
      <c r="L14" s="6" t="s">
        <v>432</v>
      </c>
      <c r="M14" s="6">
        <v>7.0065059149055253</v>
      </c>
      <c r="N14" s="6">
        <v>2.7685094046220882</v>
      </c>
      <c r="O14" s="6">
        <v>1.5819964559218127</v>
      </c>
      <c r="P14" s="6">
        <v>3.6771180322689969</v>
      </c>
      <c r="Q14" s="6">
        <v>3.3654650467294251</v>
      </c>
      <c r="R14" s="6">
        <v>5.9315291358301536</v>
      </c>
      <c r="S14" s="6">
        <v>5.9573898748136838</v>
      </c>
      <c r="T14" s="6">
        <v>50.687205584776088</v>
      </c>
      <c r="U14" s="6">
        <v>1.7403379689987302</v>
      </c>
      <c r="V14" s="6">
        <v>16.363394582380497</v>
      </c>
      <c r="W14" s="6">
        <v>134.81815413535884</v>
      </c>
      <c r="X14" s="6">
        <v>1.4168445311427283E-3</v>
      </c>
      <c r="Y14" s="6">
        <v>2.3595958004250409E-2</v>
      </c>
      <c r="Z14" s="6">
        <v>1.8009382770101053E-2</v>
      </c>
      <c r="AA14" s="6">
        <v>2.3378157639251415E-3</v>
      </c>
      <c r="AB14" s="6">
        <v>4.5360000415486088E-2</v>
      </c>
      <c r="AC14" s="6">
        <v>0.74725799999999998</v>
      </c>
      <c r="AD14" s="6">
        <v>0.18871901257317231</v>
      </c>
      <c r="AE14" s="60"/>
      <c r="AF14" s="26">
        <v>54093.248264000002</v>
      </c>
      <c r="AG14" s="26">
        <v>582770.13714999997</v>
      </c>
      <c r="AH14" s="26">
        <v>6894.7020460000003</v>
      </c>
      <c r="AI14" s="26">
        <v>1385.7107620043653</v>
      </c>
      <c r="AJ14" s="26">
        <v>3127.2747300000001</v>
      </c>
      <c r="AK14" s="26" t="s">
        <v>431</v>
      </c>
      <c r="AL14" s="49" t="s">
        <v>49</v>
      </c>
    </row>
    <row r="15" spans="1:38" s="1" customFormat="1" ht="26.25" customHeight="1" thickBot="1" x14ac:dyDescent="0.25">
      <c r="A15" s="70" t="s">
        <v>53</v>
      </c>
      <c r="B15" s="70" t="s">
        <v>54</v>
      </c>
      <c r="C15" s="71" t="s">
        <v>55</v>
      </c>
      <c r="D15" s="72"/>
      <c r="E15" s="6">
        <v>19.759927197526999</v>
      </c>
      <c r="F15" s="6">
        <v>0.35744946141648204</v>
      </c>
      <c r="G15" s="6">
        <v>137.27837</v>
      </c>
      <c r="H15" s="6" t="s">
        <v>433</v>
      </c>
      <c r="I15" s="6" t="s">
        <v>432</v>
      </c>
      <c r="J15" s="6" t="s">
        <v>432</v>
      </c>
      <c r="K15" s="6" t="s">
        <v>432</v>
      </c>
      <c r="L15" s="6" t="s">
        <v>432</v>
      </c>
      <c r="M15" s="6">
        <v>2.0487651062927799</v>
      </c>
      <c r="N15" s="6">
        <v>0.45552775389849037</v>
      </c>
      <c r="O15" s="6">
        <v>0.24021740920529944</v>
      </c>
      <c r="P15" s="6">
        <v>4.8398638233442003E-2</v>
      </c>
      <c r="Q15" s="6">
        <v>0.32319112701955155</v>
      </c>
      <c r="R15" s="6">
        <v>1.5691496883883014</v>
      </c>
      <c r="S15" s="6">
        <v>1.1184095113088435</v>
      </c>
      <c r="T15" s="6">
        <v>58.49892209230309</v>
      </c>
      <c r="U15" s="6">
        <v>0.26457586940619016</v>
      </c>
      <c r="V15" s="6">
        <v>4.8645261669120829</v>
      </c>
      <c r="W15" s="6">
        <v>0.18755981183605183</v>
      </c>
      <c r="X15" s="6">
        <v>4.8007849725845903E-5</v>
      </c>
      <c r="Y15" s="6">
        <v>3.603555118760701E-4</v>
      </c>
      <c r="Z15" s="6">
        <v>4.6974828545206898E-5</v>
      </c>
      <c r="AA15" s="6">
        <v>6.0632202297706898E-5</v>
      </c>
      <c r="AB15" s="6">
        <v>5.1597050647129137E-4</v>
      </c>
      <c r="AC15" s="6" t="s">
        <v>431</v>
      </c>
      <c r="AD15" s="6" t="s">
        <v>431</v>
      </c>
      <c r="AE15" s="60"/>
      <c r="AF15" s="26">
        <v>145486.5814</v>
      </c>
      <c r="AG15" s="26" t="s">
        <v>434</v>
      </c>
      <c r="AH15" s="26">
        <v>1917.39555</v>
      </c>
      <c r="AI15" s="26" t="s">
        <v>434</v>
      </c>
      <c r="AJ15" s="26" t="s">
        <v>431</v>
      </c>
      <c r="AK15" s="26" t="s">
        <v>431</v>
      </c>
      <c r="AL15" s="49" t="s">
        <v>49</v>
      </c>
    </row>
    <row r="16" spans="1:38" s="1" customFormat="1" ht="26.25" customHeight="1" thickBot="1" x14ac:dyDescent="0.25">
      <c r="A16" s="70" t="s">
        <v>53</v>
      </c>
      <c r="B16" s="70" t="s">
        <v>56</v>
      </c>
      <c r="C16" s="71" t="s">
        <v>57</v>
      </c>
      <c r="D16" s="72"/>
      <c r="E16" s="6">
        <v>7.0290916157770882</v>
      </c>
      <c r="F16" s="6">
        <v>0.64903754783392476</v>
      </c>
      <c r="G16" s="6">
        <v>9.3759437930712721</v>
      </c>
      <c r="H16" s="6">
        <v>7.9788999999999999E-2</v>
      </c>
      <c r="I16" s="6" t="s">
        <v>432</v>
      </c>
      <c r="J16" s="6" t="s">
        <v>432</v>
      </c>
      <c r="K16" s="6" t="s">
        <v>432</v>
      </c>
      <c r="L16" s="6" t="s">
        <v>432</v>
      </c>
      <c r="M16" s="6">
        <v>4.4591700008153801</v>
      </c>
      <c r="N16" s="6">
        <v>0.74949526097220265</v>
      </c>
      <c r="O16" s="6">
        <v>1.3545269217499999E-2</v>
      </c>
      <c r="P16" s="6">
        <v>5.9702388217499999E-2</v>
      </c>
      <c r="Q16" s="6">
        <v>3.0684849217500001E-2</v>
      </c>
      <c r="R16" s="6">
        <v>0.24983650871837662</v>
      </c>
      <c r="S16" s="6">
        <v>0.14799720625382598</v>
      </c>
      <c r="T16" s="6">
        <v>0.27663164825382597</v>
      </c>
      <c r="U16" s="6">
        <v>1.1054124E-2</v>
      </c>
      <c r="V16" s="6">
        <v>1.2967409446905793</v>
      </c>
      <c r="W16" s="6">
        <v>0.51373956130239995</v>
      </c>
      <c r="X16" s="6">
        <v>0.11508363657325829</v>
      </c>
      <c r="Y16" s="6">
        <v>8.7543990115826434E-2</v>
      </c>
      <c r="Z16" s="6">
        <v>4.3790832838598033E-2</v>
      </c>
      <c r="AA16" s="6">
        <v>3.0478057840136831E-2</v>
      </c>
      <c r="AB16" s="6">
        <v>0.27689651736781956</v>
      </c>
      <c r="AC16" s="6">
        <v>3.0100000000000001E-3</v>
      </c>
      <c r="AD16" s="6" t="s">
        <v>431</v>
      </c>
      <c r="AE16" s="60"/>
      <c r="AF16" s="26">
        <v>2755.58</v>
      </c>
      <c r="AG16" s="26">
        <v>16400.767475918776</v>
      </c>
      <c r="AH16" s="26">
        <v>2560.2920647999999</v>
      </c>
      <c r="AI16" s="26" t="s">
        <v>431</v>
      </c>
      <c r="AJ16" s="26" t="s">
        <v>431</v>
      </c>
      <c r="AK16" s="26" t="s">
        <v>431</v>
      </c>
      <c r="AL16" s="49" t="s">
        <v>49</v>
      </c>
    </row>
    <row r="17" spans="1:38" s="2" customFormat="1" ht="26.25" customHeight="1" thickBot="1" x14ac:dyDescent="0.25">
      <c r="A17" s="70" t="s">
        <v>53</v>
      </c>
      <c r="B17" s="70" t="s">
        <v>58</v>
      </c>
      <c r="C17" s="71" t="s">
        <v>59</v>
      </c>
      <c r="D17" s="72"/>
      <c r="E17" s="6">
        <v>12.362657567421921</v>
      </c>
      <c r="F17" s="6">
        <v>0.29211058647994448</v>
      </c>
      <c r="G17" s="6">
        <v>33.494033987736834</v>
      </c>
      <c r="H17" s="6" t="s">
        <v>433</v>
      </c>
      <c r="I17" s="6" t="s">
        <v>432</v>
      </c>
      <c r="J17" s="6" t="s">
        <v>432</v>
      </c>
      <c r="K17" s="6" t="s">
        <v>432</v>
      </c>
      <c r="L17" s="6" t="s">
        <v>432</v>
      </c>
      <c r="M17" s="6">
        <v>135.04737437120482</v>
      </c>
      <c r="N17" s="6">
        <v>5.3990509438921501</v>
      </c>
      <c r="O17" s="6">
        <v>0.10014001948356265</v>
      </c>
      <c r="P17" s="6">
        <v>8.8230320022311889E-2</v>
      </c>
      <c r="Q17" s="6">
        <v>0.24297095920100864</v>
      </c>
      <c r="R17" s="6">
        <v>0.96134651432766149</v>
      </c>
      <c r="S17" s="6">
        <v>0.13088918345544653</v>
      </c>
      <c r="T17" s="6">
        <v>1.9971993721899539</v>
      </c>
      <c r="U17" s="6">
        <v>5.9151607690843107E-2</v>
      </c>
      <c r="V17" s="6">
        <v>4.5383077985795275</v>
      </c>
      <c r="W17" s="6">
        <v>1.629199548147229</v>
      </c>
      <c r="X17" s="6">
        <v>0.12701712586162806</v>
      </c>
      <c r="Y17" s="6">
        <v>0.17084653506034417</v>
      </c>
      <c r="Z17" s="6">
        <v>9.0067324899646417E-2</v>
      </c>
      <c r="AA17" s="6">
        <v>6.2273318178004071E-2</v>
      </c>
      <c r="AB17" s="6">
        <v>0.45020430410987972</v>
      </c>
      <c r="AC17" s="6">
        <v>1.6949278370435202E-2</v>
      </c>
      <c r="AD17" s="6">
        <v>1.5725384981322352</v>
      </c>
      <c r="AE17" s="60"/>
      <c r="AF17" s="26">
        <v>15015.873828066666</v>
      </c>
      <c r="AG17" s="26">
        <v>52822.312677353337</v>
      </c>
      <c r="AH17" s="26">
        <v>14987.4319584</v>
      </c>
      <c r="AI17" s="26" t="s">
        <v>431</v>
      </c>
      <c r="AJ17" s="26" t="s">
        <v>434</v>
      </c>
      <c r="AK17" s="26" t="s">
        <v>431</v>
      </c>
      <c r="AL17" s="49" t="s">
        <v>49</v>
      </c>
    </row>
    <row r="18" spans="1:38" s="2" customFormat="1" ht="26.25" customHeight="1" thickBot="1" x14ac:dyDescent="0.25">
      <c r="A18" s="70" t="s">
        <v>53</v>
      </c>
      <c r="B18" s="70" t="s">
        <v>60</v>
      </c>
      <c r="C18" s="71" t="s">
        <v>61</v>
      </c>
      <c r="D18" s="72"/>
      <c r="E18" s="6">
        <v>4.61618124541193</v>
      </c>
      <c r="F18" s="6">
        <v>0.14189121033253549</v>
      </c>
      <c r="G18" s="6">
        <v>18.729581754649693</v>
      </c>
      <c r="H18" s="6" t="s">
        <v>433</v>
      </c>
      <c r="I18" s="6" t="s">
        <v>432</v>
      </c>
      <c r="J18" s="6" t="s">
        <v>432</v>
      </c>
      <c r="K18" s="6" t="s">
        <v>432</v>
      </c>
      <c r="L18" s="6" t="s">
        <v>432</v>
      </c>
      <c r="M18" s="6">
        <v>1.0179236083888106</v>
      </c>
      <c r="N18" s="6">
        <v>0.21792300314327098</v>
      </c>
      <c r="O18" s="6">
        <v>6.0755976038367743E-2</v>
      </c>
      <c r="P18" s="6">
        <v>6.1882472900393871E-2</v>
      </c>
      <c r="Q18" s="6">
        <v>5.8713539056287102E-2</v>
      </c>
      <c r="R18" s="6">
        <v>0.19974190228963548</v>
      </c>
      <c r="S18" s="6">
        <v>0.10861744837915484</v>
      </c>
      <c r="T18" s="6">
        <v>4.0644808535328716</v>
      </c>
      <c r="U18" s="6">
        <v>6.7361088039735492E-2</v>
      </c>
      <c r="V18" s="6">
        <v>0.85902270948194848</v>
      </c>
      <c r="W18" s="6">
        <v>0.13563268284973548</v>
      </c>
      <c r="X18" s="6">
        <v>1.1348388938019999E-2</v>
      </c>
      <c r="Y18" s="6">
        <v>1.490361510388E-2</v>
      </c>
      <c r="Z18" s="6">
        <v>7.86427938578E-3</v>
      </c>
      <c r="AA18" s="6">
        <v>5.2887186795719998E-3</v>
      </c>
      <c r="AB18" s="6">
        <v>3.9405002107252E-2</v>
      </c>
      <c r="AC18" s="6">
        <v>1.449E-3</v>
      </c>
      <c r="AD18" s="6">
        <v>0.14807200000000001</v>
      </c>
      <c r="AE18" s="60"/>
      <c r="AF18" s="26">
        <v>14619.70558018</v>
      </c>
      <c r="AG18" s="26">
        <v>1878.5500032</v>
      </c>
      <c r="AH18" s="26">
        <v>3266.1099836799999</v>
      </c>
      <c r="AI18" s="26" t="s">
        <v>431</v>
      </c>
      <c r="AJ18" s="26" t="s">
        <v>434</v>
      </c>
      <c r="AK18" s="26" t="s">
        <v>431</v>
      </c>
      <c r="AL18" s="49" t="s">
        <v>49</v>
      </c>
    </row>
    <row r="19" spans="1:38" s="2" customFormat="1" ht="26.25" customHeight="1" thickBot="1" x14ac:dyDescent="0.25">
      <c r="A19" s="70" t="s">
        <v>53</v>
      </c>
      <c r="B19" s="70" t="s">
        <v>62</v>
      </c>
      <c r="C19" s="71" t="s">
        <v>63</v>
      </c>
      <c r="D19" s="72"/>
      <c r="E19" s="6">
        <v>7.8223959695104917</v>
      </c>
      <c r="F19" s="6">
        <v>0.41686005183984293</v>
      </c>
      <c r="G19" s="6">
        <v>56.495341481242605</v>
      </c>
      <c r="H19" s="6" t="s">
        <v>433</v>
      </c>
      <c r="I19" s="6" t="s">
        <v>432</v>
      </c>
      <c r="J19" s="6" t="s">
        <v>432</v>
      </c>
      <c r="K19" s="6" t="s">
        <v>432</v>
      </c>
      <c r="L19" s="6" t="s">
        <v>432</v>
      </c>
      <c r="M19" s="6">
        <v>3.3854841865670835</v>
      </c>
      <c r="N19" s="6">
        <v>0.57161330364416651</v>
      </c>
      <c r="O19" s="6">
        <v>1.837388908886128E-2</v>
      </c>
      <c r="P19" s="6">
        <v>3.0165726616561618E-2</v>
      </c>
      <c r="Q19" s="6">
        <v>8.9870624907533392E-2</v>
      </c>
      <c r="R19" s="6">
        <v>0.7766544381557815</v>
      </c>
      <c r="S19" s="6">
        <v>0.17578375073370855</v>
      </c>
      <c r="T19" s="6">
        <v>7.5856852423036196</v>
      </c>
      <c r="U19" s="6">
        <v>0.131427014952024</v>
      </c>
      <c r="V19" s="6">
        <v>0.63710755581522283</v>
      </c>
      <c r="W19" s="6">
        <v>0.60103786188502573</v>
      </c>
      <c r="X19" s="6">
        <v>5.5272715339682053E-2</v>
      </c>
      <c r="Y19" s="6">
        <v>9.6699806092443857E-2</v>
      </c>
      <c r="Z19" s="6">
        <v>4.9188659834105815E-2</v>
      </c>
      <c r="AA19" s="6">
        <v>4.435391490251827E-2</v>
      </c>
      <c r="AB19" s="6">
        <v>0.24551509624742945</v>
      </c>
      <c r="AC19" s="6">
        <v>3.8205879242305403E-2</v>
      </c>
      <c r="AD19" s="6">
        <v>0.26566101759970628</v>
      </c>
      <c r="AE19" s="60"/>
      <c r="AF19" s="26">
        <v>48133.128160388958</v>
      </c>
      <c r="AG19" s="26">
        <v>7087.2564558569566</v>
      </c>
      <c r="AH19" s="26">
        <v>34404.518373213767</v>
      </c>
      <c r="AI19" s="26" t="s">
        <v>431</v>
      </c>
      <c r="AJ19" s="26" t="s">
        <v>431</v>
      </c>
      <c r="AK19" s="26" t="s">
        <v>431</v>
      </c>
      <c r="AL19" s="49" t="s">
        <v>49</v>
      </c>
    </row>
    <row r="20" spans="1:38" s="2" customFormat="1" ht="26.25" customHeight="1" thickBot="1" x14ac:dyDescent="0.25">
      <c r="A20" s="70" t="s">
        <v>53</v>
      </c>
      <c r="B20" s="70" t="s">
        <v>64</v>
      </c>
      <c r="C20" s="71" t="s">
        <v>65</v>
      </c>
      <c r="D20" s="72"/>
      <c r="E20" s="6">
        <v>6.1379212233764733</v>
      </c>
      <c r="F20" s="6">
        <v>2.3898347523365406</v>
      </c>
      <c r="G20" s="6">
        <v>21.748214346453768</v>
      </c>
      <c r="H20" s="6">
        <v>0.24177870772004351</v>
      </c>
      <c r="I20" s="6" t="s">
        <v>432</v>
      </c>
      <c r="J20" s="6" t="s">
        <v>432</v>
      </c>
      <c r="K20" s="6" t="s">
        <v>432</v>
      </c>
      <c r="L20" s="6" t="s">
        <v>432</v>
      </c>
      <c r="M20" s="6">
        <v>6.8225953414784657</v>
      </c>
      <c r="N20" s="6">
        <v>0.69266635264283261</v>
      </c>
      <c r="O20" s="6">
        <v>0.12821675642663119</v>
      </c>
      <c r="P20" s="6">
        <v>4.1045644822442579E-2</v>
      </c>
      <c r="Q20" s="6">
        <v>0.20612258774469649</v>
      </c>
      <c r="R20" s="6">
        <v>0.51796559206833415</v>
      </c>
      <c r="S20" s="6">
        <v>0.46440595934025797</v>
      </c>
      <c r="T20" s="6">
        <v>3.28579409524195</v>
      </c>
      <c r="U20" s="6">
        <v>9.1910039654168094E-2</v>
      </c>
      <c r="V20" s="6">
        <v>6.8246421608038297</v>
      </c>
      <c r="W20" s="6">
        <v>1.6519323783450903</v>
      </c>
      <c r="X20" s="6">
        <v>9.6065069944624368E-2</v>
      </c>
      <c r="Y20" s="6">
        <v>0.12686755426176891</v>
      </c>
      <c r="Z20" s="6">
        <v>4.3917653393482255E-2</v>
      </c>
      <c r="AA20" s="6">
        <v>3.6693744977362025E-2</v>
      </c>
      <c r="AB20" s="6">
        <v>0.30354402259806773</v>
      </c>
      <c r="AC20" s="6">
        <v>0.13216548253175359</v>
      </c>
      <c r="AD20" s="6">
        <v>0.11441164161655749</v>
      </c>
      <c r="AE20" s="60"/>
      <c r="AF20" s="26">
        <v>16448.275034690876</v>
      </c>
      <c r="AG20" s="26">
        <v>2740.8883943013229</v>
      </c>
      <c r="AH20" s="26">
        <v>21384.3992</v>
      </c>
      <c r="AI20" s="26">
        <v>23395.964580841683</v>
      </c>
      <c r="AJ20" s="26" t="s">
        <v>434</v>
      </c>
      <c r="AK20" s="26" t="s">
        <v>431</v>
      </c>
      <c r="AL20" s="49" t="s">
        <v>49</v>
      </c>
    </row>
    <row r="21" spans="1:38" s="2" customFormat="1" ht="26.25" customHeight="1" thickBot="1" x14ac:dyDescent="0.25">
      <c r="A21" s="70" t="s">
        <v>53</v>
      </c>
      <c r="B21" s="70" t="s">
        <v>66</v>
      </c>
      <c r="C21" s="71" t="s">
        <v>67</v>
      </c>
      <c r="D21" s="72"/>
      <c r="E21" s="6">
        <v>4.0729086130000001</v>
      </c>
      <c r="F21" s="6">
        <v>0.246265488</v>
      </c>
      <c r="G21" s="6">
        <v>37.131843216999997</v>
      </c>
      <c r="H21" s="6">
        <v>1.6228799999999999E-4</v>
      </c>
      <c r="I21" s="6" t="s">
        <v>432</v>
      </c>
      <c r="J21" s="6" t="s">
        <v>432</v>
      </c>
      <c r="K21" s="6" t="s">
        <v>432</v>
      </c>
      <c r="L21" s="6" t="s">
        <v>432</v>
      </c>
      <c r="M21" s="6">
        <v>1.9640896269999999</v>
      </c>
      <c r="N21" s="6">
        <v>0.29643453199999997</v>
      </c>
      <c r="O21" s="6">
        <v>8.3690290000000001E-3</v>
      </c>
      <c r="P21" s="6">
        <v>6.3532989999999998E-3</v>
      </c>
      <c r="Q21" s="6">
        <v>2.9809538999999999E-2</v>
      </c>
      <c r="R21" s="6">
        <v>0.543095471</v>
      </c>
      <c r="S21" s="6">
        <v>8.5817593999999997E-2</v>
      </c>
      <c r="T21" s="6">
        <v>5.4456699039999998</v>
      </c>
      <c r="U21" s="6">
        <v>8.7527199999999996E-4</v>
      </c>
      <c r="V21" s="6">
        <v>0.19807717</v>
      </c>
      <c r="W21" s="6">
        <v>0.30150781740032573</v>
      </c>
      <c r="X21" s="6">
        <v>2.8861292827293005E-2</v>
      </c>
      <c r="Y21" s="6">
        <v>5.5840840995617841E-2</v>
      </c>
      <c r="Z21" s="6">
        <v>2.8006894175184965E-2</v>
      </c>
      <c r="AA21" s="6">
        <v>2.7374512380978745E-2</v>
      </c>
      <c r="AB21" s="6">
        <v>0.14008354037907456</v>
      </c>
      <c r="AC21" s="6">
        <v>5.5199999999999997E-4</v>
      </c>
      <c r="AD21" s="6">
        <v>3.5568000000000002E-2</v>
      </c>
      <c r="AE21" s="60"/>
      <c r="AF21" s="26">
        <v>29023.407982219469</v>
      </c>
      <c r="AG21" s="26">
        <v>716.01950006461902</v>
      </c>
      <c r="AH21" s="26">
        <v>15643.127</v>
      </c>
      <c r="AI21" s="26">
        <v>4.3862674259250003</v>
      </c>
      <c r="AJ21" s="26" t="s">
        <v>434</v>
      </c>
      <c r="AK21" s="26" t="s">
        <v>431</v>
      </c>
      <c r="AL21" s="49" t="s">
        <v>49</v>
      </c>
    </row>
    <row r="22" spans="1:38" s="2" customFormat="1" ht="26.25" customHeight="1" thickBot="1" x14ac:dyDescent="0.25">
      <c r="A22" s="70" t="s">
        <v>53</v>
      </c>
      <c r="B22" s="74" t="s">
        <v>68</v>
      </c>
      <c r="C22" s="71" t="s">
        <v>69</v>
      </c>
      <c r="D22" s="72"/>
      <c r="E22" s="6">
        <v>106.70091817939512</v>
      </c>
      <c r="F22" s="6">
        <v>3.2023905178458292</v>
      </c>
      <c r="G22" s="6">
        <v>95.773648263580384</v>
      </c>
      <c r="H22" s="6" t="s">
        <v>431</v>
      </c>
      <c r="I22" s="6" t="s">
        <v>432</v>
      </c>
      <c r="J22" s="6" t="s">
        <v>432</v>
      </c>
      <c r="K22" s="6" t="s">
        <v>432</v>
      </c>
      <c r="L22" s="6" t="s">
        <v>432</v>
      </c>
      <c r="M22" s="6">
        <v>70.865768544900007</v>
      </c>
      <c r="N22" s="6">
        <v>18.101888916307889</v>
      </c>
      <c r="O22" s="6">
        <v>13.124681879757947</v>
      </c>
      <c r="P22" s="6">
        <v>1.5172736947849463</v>
      </c>
      <c r="Q22" s="6">
        <v>3.4826258647579476</v>
      </c>
      <c r="R22" s="6">
        <v>3.9900607953078895</v>
      </c>
      <c r="S22" s="6">
        <v>3.8720890527579472</v>
      </c>
      <c r="T22" s="6">
        <v>17.889017098863796</v>
      </c>
      <c r="U22" s="6">
        <v>0.73228602075794735</v>
      </c>
      <c r="V22" s="6">
        <v>16.973487265731265</v>
      </c>
      <c r="W22" s="6">
        <v>2.7030272986421071</v>
      </c>
      <c r="X22" s="6">
        <v>0.19385889212554966</v>
      </c>
      <c r="Y22" s="6">
        <v>0.25801666367335913</v>
      </c>
      <c r="Z22" s="6">
        <v>0.13484361159134761</v>
      </c>
      <c r="AA22" s="6">
        <v>8.9742127962874868E-2</v>
      </c>
      <c r="AB22" s="6">
        <v>0.67646129535313126</v>
      </c>
      <c r="AC22" s="6">
        <v>0.111818</v>
      </c>
      <c r="AD22" s="6">
        <v>4.652247</v>
      </c>
      <c r="AE22" s="60"/>
      <c r="AF22" s="26">
        <v>97171.842308501102</v>
      </c>
      <c r="AG22" s="26">
        <v>60245.708303483676</v>
      </c>
      <c r="AH22" s="26">
        <v>45880.360166691557</v>
      </c>
      <c r="AI22" s="26">
        <v>5550.0630000000001</v>
      </c>
      <c r="AJ22" s="26">
        <v>838.079589951976</v>
      </c>
      <c r="AK22" s="26" t="s">
        <v>431</v>
      </c>
      <c r="AL22" s="49" t="s">
        <v>49</v>
      </c>
    </row>
    <row r="23" spans="1:38" s="2" customFormat="1" ht="26.25" customHeight="1" thickBot="1" x14ac:dyDescent="0.25">
      <c r="A23" s="70" t="s">
        <v>70</v>
      </c>
      <c r="B23" s="74" t="s">
        <v>393</v>
      </c>
      <c r="C23" s="71" t="s">
        <v>389</v>
      </c>
      <c r="D23" s="117"/>
      <c r="E23" s="6">
        <v>40.291046829000003</v>
      </c>
      <c r="F23" s="6">
        <v>8.2546384980000003</v>
      </c>
      <c r="G23" s="6">
        <v>7.1000191800000003</v>
      </c>
      <c r="H23" s="6">
        <v>8.3874880000000002E-3</v>
      </c>
      <c r="I23" s="6" t="s">
        <v>432</v>
      </c>
      <c r="J23" s="6" t="s">
        <v>432</v>
      </c>
      <c r="K23" s="6" t="s">
        <v>432</v>
      </c>
      <c r="L23" s="6" t="s">
        <v>432</v>
      </c>
      <c r="M23" s="6">
        <v>22.292147965000002</v>
      </c>
      <c r="N23" s="6" t="s">
        <v>433</v>
      </c>
      <c r="O23" s="6">
        <v>1.1833359E-2</v>
      </c>
      <c r="P23" s="6" t="s">
        <v>433</v>
      </c>
      <c r="Q23" s="6" t="s">
        <v>433</v>
      </c>
      <c r="R23" s="6">
        <v>5.9166831000000003E-2</v>
      </c>
      <c r="S23" s="6">
        <v>2.0116721040000001</v>
      </c>
      <c r="T23" s="6">
        <v>8.2833553000000004E-2</v>
      </c>
      <c r="U23" s="6">
        <v>1.1833359E-2</v>
      </c>
      <c r="V23" s="6">
        <v>1.183336537</v>
      </c>
      <c r="W23" s="6" t="s">
        <v>433</v>
      </c>
      <c r="X23" s="6">
        <v>3.5500095898586673E-2</v>
      </c>
      <c r="Y23" s="6">
        <v>5.9166826497644452E-2</v>
      </c>
      <c r="Z23" s="6">
        <v>4.0706776630379381E-2</v>
      </c>
      <c r="AA23" s="6">
        <v>9.3483585866278238E-3</v>
      </c>
      <c r="AB23" s="6">
        <v>0.14472205761323834</v>
      </c>
      <c r="AC23" s="6" t="s">
        <v>431</v>
      </c>
      <c r="AD23" s="6" t="s">
        <v>431</v>
      </c>
      <c r="AE23" s="60"/>
      <c r="AF23" s="26">
        <v>51001.804440969514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9.3755876299979271</v>
      </c>
      <c r="F24" s="6">
        <v>12.136941990254828</v>
      </c>
      <c r="G24" s="6">
        <v>31.788331933880318</v>
      </c>
      <c r="H24" s="6">
        <v>1.4401082540000001</v>
      </c>
      <c r="I24" s="6" t="s">
        <v>432</v>
      </c>
      <c r="J24" s="6" t="s">
        <v>432</v>
      </c>
      <c r="K24" s="6" t="s">
        <v>432</v>
      </c>
      <c r="L24" s="6" t="s">
        <v>432</v>
      </c>
      <c r="M24" s="6">
        <v>25.509647268694803</v>
      </c>
      <c r="N24" s="6">
        <v>1.7565876357656711</v>
      </c>
      <c r="O24" s="6">
        <v>0.51808711230797089</v>
      </c>
      <c r="P24" s="6">
        <v>7.2221733359563792E-2</v>
      </c>
      <c r="Q24" s="6">
        <v>5.5469856800519336E-2</v>
      </c>
      <c r="R24" s="6">
        <v>1.3711248947360386</v>
      </c>
      <c r="S24" s="6">
        <v>0.35361983483430814</v>
      </c>
      <c r="T24" s="6">
        <v>4.4754095893215204</v>
      </c>
      <c r="U24" s="6">
        <v>3.2506531904945603E-2</v>
      </c>
      <c r="V24" s="6">
        <v>20.916126421984092</v>
      </c>
      <c r="W24" s="6">
        <v>4.6072666850797157</v>
      </c>
      <c r="X24" s="6">
        <v>0.47093237137846816</v>
      </c>
      <c r="Y24" s="6">
        <v>0.74216811438643815</v>
      </c>
      <c r="Z24" s="6">
        <v>0.25675507671342734</v>
      </c>
      <c r="AA24" s="6">
        <v>0.20315541678888591</v>
      </c>
      <c r="AB24" s="6">
        <v>1.6730109792577923</v>
      </c>
      <c r="AC24" s="6">
        <v>0.19847603542398479</v>
      </c>
      <c r="AD24" s="6">
        <v>0.83441601975461277</v>
      </c>
      <c r="AE24" s="60"/>
      <c r="AF24" s="26">
        <v>26264.242088092717</v>
      </c>
      <c r="AG24" s="26">
        <v>5084.7586030166767</v>
      </c>
      <c r="AH24" s="26">
        <v>34803.348129999998</v>
      </c>
      <c r="AI24" s="26">
        <v>38921.84470194309</v>
      </c>
      <c r="AJ24" s="26" t="s">
        <v>431</v>
      </c>
      <c r="AK24" s="26" t="s">
        <v>431</v>
      </c>
      <c r="AL24" s="49" t="s">
        <v>49</v>
      </c>
    </row>
    <row r="25" spans="1:38" s="2" customFormat="1" ht="26.25" customHeight="1" thickBot="1" x14ac:dyDescent="0.25">
      <c r="A25" s="70" t="s">
        <v>73</v>
      </c>
      <c r="B25" s="74" t="s">
        <v>74</v>
      </c>
      <c r="C25" s="76" t="s">
        <v>75</v>
      </c>
      <c r="D25" s="72"/>
      <c r="E25" s="6">
        <v>1.761006435514582</v>
      </c>
      <c r="F25" s="6">
        <v>0.16089535455529649</v>
      </c>
      <c r="G25" s="6">
        <v>0.11097032879979254</v>
      </c>
      <c r="H25" s="6" t="s">
        <v>433</v>
      </c>
      <c r="I25" s="6" t="s">
        <v>432</v>
      </c>
      <c r="J25" s="6" t="s">
        <v>432</v>
      </c>
      <c r="K25" s="6" t="s">
        <v>432</v>
      </c>
      <c r="L25" s="6" t="s">
        <v>432</v>
      </c>
      <c r="M25" s="6">
        <v>1.3645822087027126</v>
      </c>
      <c r="N25" s="6">
        <v>0.10513866632954688</v>
      </c>
      <c r="O25" s="6">
        <v>6.8689430655578604E-6</v>
      </c>
      <c r="P25" s="6">
        <v>3.033598802500443E-4</v>
      </c>
      <c r="Q25" s="6">
        <v>1.3153950159760154E-5</v>
      </c>
      <c r="R25" s="6">
        <v>1.5971711325185496E-3</v>
      </c>
      <c r="S25" s="6">
        <v>9.6980438954213368E-4</v>
      </c>
      <c r="T25" s="6">
        <v>1.3430527341178048E-5</v>
      </c>
      <c r="U25" s="6">
        <v>1.314012130068926E-5</v>
      </c>
      <c r="V25" s="6">
        <v>2.5130348175459549E-3</v>
      </c>
      <c r="W25" s="6" t="s">
        <v>433</v>
      </c>
      <c r="X25" s="6">
        <v>4.7435818868068534E-6</v>
      </c>
      <c r="Y25" s="6">
        <v>8.6965667658954082E-6</v>
      </c>
      <c r="Z25" s="6">
        <v>2.9647386859002391E-6</v>
      </c>
      <c r="AA25" s="6">
        <v>1.1475122155504736E-3</v>
      </c>
      <c r="AB25" s="6">
        <v>1.1639171028890762E-3</v>
      </c>
      <c r="AC25" s="6" t="s">
        <v>431</v>
      </c>
      <c r="AD25" s="6" t="s">
        <v>431</v>
      </c>
      <c r="AE25" s="60"/>
      <c r="AF25" s="26">
        <v>5721.7235107773895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1.3380475612077827</v>
      </c>
      <c r="F26" s="6">
        <v>0.12918970551425032</v>
      </c>
      <c r="G26" s="6">
        <v>9.5386696202652416E-2</v>
      </c>
      <c r="H26" s="6" t="s">
        <v>433</v>
      </c>
      <c r="I26" s="6" t="s">
        <v>432</v>
      </c>
      <c r="J26" s="6" t="s">
        <v>432</v>
      </c>
      <c r="K26" s="6" t="s">
        <v>432</v>
      </c>
      <c r="L26" s="6" t="s">
        <v>432</v>
      </c>
      <c r="M26" s="6">
        <v>1.85855305658158</v>
      </c>
      <c r="N26" s="6">
        <v>0.67716633209928967</v>
      </c>
      <c r="O26" s="6">
        <v>6.0187271332620463E-6</v>
      </c>
      <c r="P26" s="6">
        <v>2.6570831983327951E-4</v>
      </c>
      <c r="Q26" s="6">
        <v>1.146164666013087E-5</v>
      </c>
      <c r="R26" s="6">
        <v>1.3684044118369449E-3</v>
      </c>
      <c r="S26" s="6">
        <v>8.3141836512640687E-4</v>
      </c>
      <c r="T26" s="6">
        <v>1.3243574947044128E-5</v>
      </c>
      <c r="U26" s="6">
        <v>1.1372550245785207E-5</v>
      </c>
      <c r="V26" s="6">
        <v>2.1709310617433327E-3</v>
      </c>
      <c r="W26" s="6" t="s">
        <v>433</v>
      </c>
      <c r="X26" s="6">
        <v>3.6141905323134288E-5</v>
      </c>
      <c r="Y26" s="6">
        <v>6.6260159556534264E-5</v>
      </c>
      <c r="Z26" s="6">
        <v>2.2588690877595247E-5</v>
      </c>
      <c r="AA26" s="6">
        <v>8.0956760463471173E-4</v>
      </c>
      <c r="AB26" s="6">
        <v>9.3455836039197553E-4</v>
      </c>
      <c r="AC26" s="6" t="s">
        <v>431</v>
      </c>
      <c r="AD26" s="6" t="s">
        <v>431</v>
      </c>
      <c r="AE26" s="60"/>
      <c r="AF26" s="26">
        <v>4893.347665251069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306.36138042499999</v>
      </c>
      <c r="F27" s="6">
        <v>204.444409541</v>
      </c>
      <c r="G27" s="6">
        <v>30.677168137999999</v>
      </c>
      <c r="H27" s="6">
        <v>0.25672852600000001</v>
      </c>
      <c r="I27" s="6" t="s">
        <v>432</v>
      </c>
      <c r="J27" s="6" t="s">
        <v>432</v>
      </c>
      <c r="K27" s="6" t="s">
        <v>432</v>
      </c>
      <c r="L27" s="6" t="s">
        <v>432</v>
      </c>
      <c r="M27" s="6">
        <v>1800.7682946069999</v>
      </c>
      <c r="N27" s="6">
        <v>1786.67902409</v>
      </c>
      <c r="O27" s="6">
        <v>9.5197251999999996E-2</v>
      </c>
      <c r="P27" s="6">
        <v>7.6356714000000006E-2</v>
      </c>
      <c r="Q27" s="6">
        <v>2.4661209999999999E-3</v>
      </c>
      <c r="R27" s="6">
        <v>0.45874271500000002</v>
      </c>
      <c r="S27" s="6">
        <v>16.01267777</v>
      </c>
      <c r="T27" s="6">
        <v>0.67225605200000005</v>
      </c>
      <c r="U27" s="6">
        <v>9.4887599000000003E-2</v>
      </c>
      <c r="V27" s="6">
        <v>9.5250293700000004</v>
      </c>
      <c r="W27" s="6">
        <v>3.5951782611000001</v>
      </c>
      <c r="X27" s="6">
        <v>0.10825534422829999</v>
      </c>
      <c r="Y27" s="6">
        <v>0.15962295646130001</v>
      </c>
      <c r="Z27" s="6">
        <v>8.15198702213E-2</v>
      </c>
      <c r="AA27" s="6">
        <v>0.16609381954079999</v>
      </c>
      <c r="AB27" s="6">
        <v>0.51549199045320004</v>
      </c>
      <c r="AC27" s="6" t="s">
        <v>431</v>
      </c>
      <c r="AD27" s="6">
        <v>0.76788299999999998</v>
      </c>
      <c r="AE27" s="60"/>
      <c r="AF27" s="26">
        <v>406523.70029925619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36.015798439000001</v>
      </c>
      <c r="F28" s="6">
        <v>9.4928451060000008</v>
      </c>
      <c r="G28" s="6">
        <v>8.3250438720000002</v>
      </c>
      <c r="H28" s="6">
        <v>1.9760815000000001E-2</v>
      </c>
      <c r="I28" s="6" t="s">
        <v>432</v>
      </c>
      <c r="J28" s="6" t="s">
        <v>432</v>
      </c>
      <c r="K28" s="6" t="s">
        <v>432</v>
      </c>
      <c r="L28" s="6" t="s">
        <v>432</v>
      </c>
      <c r="M28" s="6">
        <v>125.830706999</v>
      </c>
      <c r="N28" s="6">
        <v>77.966951197</v>
      </c>
      <c r="O28" s="6">
        <v>1.1096073E-2</v>
      </c>
      <c r="P28" s="6">
        <v>9.4839980000000004E-3</v>
      </c>
      <c r="Q28" s="6">
        <v>2.2327800000000001E-4</v>
      </c>
      <c r="R28" s="6">
        <v>5.8893560999999997E-2</v>
      </c>
      <c r="S28" s="6">
        <v>1.879926588</v>
      </c>
      <c r="T28" s="6">
        <v>7.7706076999999998E-2</v>
      </c>
      <c r="U28" s="6">
        <v>1.1110642E-2</v>
      </c>
      <c r="V28" s="6">
        <v>1.116196489</v>
      </c>
      <c r="W28" s="6">
        <v>0.13005730090000001</v>
      </c>
      <c r="X28" s="6">
        <v>2.3813703440599999E-2</v>
      </c>
      <c r="Y28" s="6">
        <v>2.7893007039800001E-2</v>
      </c>
      <c r="Z28" s="6">
        <v>2.05095415071E-2</v>
      </c>
      <c r="AA28" s="6">
        <v>2.42258689632E-2</v>
      </c>
      <c r="AB28" s="6">
        <v>9.6442120951499996E-2</v>
      </c>
      <c r="AC28" s="6" t="s">
        <v>431</v>
      </c>
      <c r="AD28" s="6">
        <v>0.130056</v>
      </c>
      <c r="AE28" s="60"/>
      <c r="AF28" s="26">
        <v>67750.910181977219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209.275419193</v>
      </c>
      <c r="F29" s="6">
        <v>14.275782265</v>
      </c>
      <c r="G29" s="6">
        <v>28.941476456</v>
      </c>
      <c r="H29" s="6">
        <v>6.1974130000000002E-2</v>
      </c>
      <c r="I29" s="6" t="s">
        <v>432</v>
      </c>
      <c r="J29" s="6" t="s">
        <v>432</v>
      </c>
      <c r="K29" s="6" t="s">
        <v>432</v>
      </c>
      <c r="L29" s="6" t="s">
        <v>432</v>
      </c>
      <c r="M29" s="6">
        <v>49.988892034999999</v>
      </c>
      <c r="N29" s="6">
        <v>3.1059295150000001</v>
      </c>
      <c r="O29" s="6">
        <v>2.0979795999999998E-2</v>
      </c>
      <c r="P29" s="6">
        <v>2.5570684999999999E-2</v>
      </c>
      <c r="Q29" s="6">
        <v>4.82578E-4</v>
      </c>
      <c r="R29" s="6">
        <v>0.12832274199999999</v>
      </c>
      <c r="S29" s="6">
        <v>3.5657691890000001</v>
      </c>
      <c r="T29" s="6">
        <v>0.145999461</v>
      </c>
      <c r="U29" s="6">
        <v>2.1129984000000001E-2</v>
      </c>
      <c r="V29" s="6">
        <v>2.134315322</v>
      </c>
      <c r="W29" s="6">
        <v>1.3462868397000001</v>
      </c>
      <c r="X29" s="6">
        <v>1.9234473173200001E-2</v>
      </c>
      <c r="Y29" s="6">
        <v>0.1164754208767</v>
      </c>
      <c r="Z29" s="6">
        <v>0.13015326846610001</v>
      </c>
      <c r="AA29" s="6">
        <v>2.9920291601400001E-2</v>
      </c>
      <c r="AB29" s="6">
        <v>0.2957834541164</v>
      </c>
      <c r="AC29" s="6" t="s">
        <v>431</v>
      </c>
      <c r="AD29" s="6">
        <v>0.23302700000000001</v>
      </c>
      <c r="AE29" s="60"/>
      <c r="AF29" s="26">
        <v>207821.20792661843</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2.9201570979999998</v>
      </c>
      <c r="F30" s="6">
        <v>33.339075430000001</v>
      </c>
      <c r="G30" s="6">
        <v>0.94371057000000003</v>
      </c>
      <c r="H30" s="6">
        <v>1.9431995000000001E-2</v>
      </c>
      <c r="I30" s="6" t="s">
        <v>432</v>
      </c>
      <c r="J30" s="6" t="s">
        <v>432</v>
      </c>
      <c r="K30" s="6" t="s">
        <v>432</v>
      </c>
      <c r="L30" s="6" t="s">
        <v>432</v>
      </c>
      <c r="M30" s="6">
        <v>216.16407651599999</v>
      </c>
      <c r="N30" s="6">
        <v>90.691446537000004</v>
      </c>
      <c r="O30" s="6">
        <v>1.2071383999999999E-2</v>
      </c>
      <c r="P30" s="6">
        <v>3.335654E-3</v>
      </c>
      <c r="Q30" s="6">
        <v>1.15024E-4</v>
      </c>
      <c r="R30" s="6">
        <v>5.2919504999999999E-2</v>
      </c>
      <c r="S30" s="6">
        <v>2.048190698</v>
      </c>
      <c r="T30" s="6">
        <v>8.4765872000000006E-2</v>
      </c>
      <c r="U30" s="6">
        <v>1.2018777E-2</v>
      </c>
      <c r="V30" s="6">
        <v>1.1968667850000001</v>
      </c>
      <c r="W30" s="6">
        <v>0.3408957749</v>
      </c>
      <c r="X30" s="6">
        <v>5.1946022947000001E-3</v>
      </c>
      <c r="Y30" s="6">
        <v>9.5234375394999994E-3</v>
      </c>
      <c r="Z30" s="6">
        <v>3.2466264339999999E-3</v>
      </c>
      <c r="AA30" s="6">
        <v>1.11467507563E-2</v>
      </c>
      <c r="AB30" s="6">
        <v>2.9111417023800001E-2</v>
      </c>
      <c r="AC30" s="6" t="s">
        <v>431</v>
      </c>
      <c r="AD30" s="6">
        <v>0.340893</v>
      </c>
      <c r="AE30" s="60"/>
      <c r="AF30" s="26">
        <v>16145.363225450366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79.465941881999996</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347786.57501104969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3.8736297409999998</v>
      </c>
      <c r="O32" s="6">
        <v>1.8953522E-2</v>
      </c>
      <c r="P32" s="6" t="s">
        <v>433</v>
      </c>
      <c r="Q32" s="6">
        <v>4.5183924E-2</v>
      </c>
      <c r="R32" s="6">
        <v>1.424583532</v>
      </c>
      <c r="S32" s="6">
        <v>31.101592278999998</v>
      </c>
      <c r="T32" s="6">
        <v>0.23212031699999999</v>
      </c>
      <c r="U32" s="6">
        <v>3.5116867000000003E-2</v>
      </c>
      <c r="V32" s="6">
        <v>13.803827569999999</v>
      </c>
      <c r="W32" s="6" t="s">
        <v>431</v>
      </c>
      <c r="X32" s="6">
        <v>4.9373176664000004E-3</v>
      </c>
      <c r="Y32" s="6">
        <v>2.5392343140000001E-4</v>
      </c>
      <c r="Z32" s="6">
        <v>3.7483934999999998E-4</v>
      </c>
      <c r="AA32" s="6" t="s">
        <v>433</v>
      </c>
      <c r="AB32" s="6">
        <v>5.5660804475999998E-3</v>
      </c>
      <c r="AC32" s="6" t="s">
        <v>431</v>
      </c>
      <c r="AD32" s="6" t="s">
        <v>431</v>
      </c>
      <c r="AE32" s="60"/>
      <c r="AF32" s="26" t="s">
        <v>434</v>
      </c>
      <c r="AG32" s="26" t="s">
        <v>434</v>
      </c>
      <c r="AH32" s="26" t="s">
        <v>434</v>
      </c>
      <c r="AI32" s="26" t="s">
        <v>434</v>
      </c>
      <c r="AJ32" s="26" t="s">
        <v>434</v>
      </c>
      <c r="AK32" s="26">
        <v>192389695.471082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192389695.471082</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6.2887680200000001E-3</v>
      </c>
      <c r="X34" s="6">
        <v>3.8899595999999999E-3</v>
      </c>
      <c r="Y34" s="6">
        <v>6.4832659999999997E-3</v>
      </c>
      <c r="Z34" s="6">
        <v>4.4604870079999999E-3</v>
      </c>
      <c r="AA34" s="6">
        <v>1.024356028E-3</v>
      </c>
      <c r="AB34" s="6">
        <v>1.5858068635999999E-2</v>
      </c>
      <c r="AC34" s="6" t="s">
        <v>431</v>
      </c>
      <c r="AD34" s="6" t="s">
        <v>431</v>
      </c>
      <c r="AE34" s="60"/>
      <c r="AF34" s="26">
        <v>5588.5752920000004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91.145629439000004</v>
      </c>
      <c r="F36" s="6">
        <v>3.899615351</v>
      </c>
      <c r="G36" s="6">
        <v>35.723138652999999</v>
      </c>
      <c r="H36" s="6">
        <v>9.8302849999999994E-3</v>
      </c>
      <c r="I36" s="6" t="s">
        <v>432</v>
      </c>
      <c r="J36" s="6" t="s">
        <v>432</v>
      </c>
      <c r="K36" s="6" t="s">
        <v>432</v>
      </c>
      <c r="L36" s="6" t="s">
        <v>432</v>
      </c>
      <c r="M36" s="6">
        <v>10.392010294</v>
      </c>
      <c r="N36" s="6">
        <v>0.198810662</v>
      </c>
      <c r="O36" s="6">
        <v>1.7292924000000001E-2</v>
      </c>
      <c r="P36" s="6">
        <v>3.8880107999999997E-2</v>
      </c>
      <c r="Q36" s="6">
        <v>0.20565760799999999</v>
      </c>
      <c r="R36" s="6">
        <v>0.28794383200000001</v>
      </c>
      <c r="S36" s="6">
        <v>0.28086514699999998</v>
      </c>
      <c r="T36" s="6">
        <v>11.478286611</v>
      </c>
      <c r="U36" s="6">
        <v>2.3792252E-2</v>
      </c>
      <c r="V36" s="6">
        <v>1.6851908609999999</v>
      </c>
      <c r="W36" s="6">
        <v>0.29305094633903467</v>
      </c>
      <c r="X36" s="6">
        <v>3.7835508716579998E-3</v>
      </c>
      <c r="Y36" s="6">
        <v>2.0542586761092229E-2</v>
      </c>
      <c r="Z36" s="6">
        <v>1.7292921955487772E-2</v>
      </c>
      <c r="AA36" s="6">
        <v>4.0040575594718986E-3</v>
      </c>
      <c r="AB36" s="6">
        <v>4.5623117147709898E-2</v>
      </c>
      <c r="AC36" s="6">
        <v>0.13184599999999999</v>
      </c>
      <c r="AD36" s="6">
        <v>0.226244</v>
      </c>
      <c r="AE36" s="60"/>
      <c r="AF36" s="26">
        <v>59681.525466539904</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5.4806417019999998</v>
      </c>
      <c r="F39" s="6">
        <v>0.30129077599999998</v>
      </c>
      <c r="G39" s="6">
        <v>7.9666872639999999</v>
      </c>
      <c r="H39" s="6" t="s">
        <v>433</v>
      </c>
      <c r="I39" s="6" t="s">
        <v>432</v>
      </c>
      <c r="J39" s="6" t="s">
        <v>432</v>
      </c>
      <c r="K39" s="6" t="s">
        <v>432</v>
      </c>
      <c r="L39" s="6" t="s">
        <v>432</v>
      </c>
      <c r="M39" s="6">
        <v>2.7601684729999998</v>
      </c>
      <c r="N39" s="6">
        <v>0.65449018400000003</v>
      </c>
      <c r="O39" s="6">
        <v>1.4785131E-2</v>
      </c>
      <c r="P39" s="6">
        <v>2.8041164E-2</v>
      </c>
      <c r="Q39" s="6">
        <v>5.3345825999999999E-2</v>
      </c>
      <c r="R39" s="6">
        <v>0.85992000599999996</v>
      </c>
      <c r="S39" s="6">
        <v>0.14784024700000001</v>
      </c>
      <c r="T39" s="6">
        <v>8.2587332310000008</v>
      </c>
      <c r="U39" s="6">
        <v>9.2210650000000005E-3</v>
      </c>
      <c r="V39" s="6">
        <v>0.57576468700000005</v>
      </c>
      <c r="W39" s="6">
        <v>0.66507057155269023</v>
      </c>
      <c r="X39" s="6">
        <v>7.2739489235043669E-2</v>
      </c>
      <c r="Y39" s="6">
        <v>0.12364961919525519</v>
      </c>
      <c r="Z39" s="6">
        <v>6.3037427664938153E-2</v>
      </c>
      <c r="AA39" s="6">
        <v>5.5755568021406555E-2</v>
      </c>
      <c r="AB39" s="6">
        <v>0.31518210411664355</v>
      </c>
      <c r="AC39" s="6">
        <v>1.0588999999999999E-2</v>
      </c>
      <c r="AD39" s="6">
        <v>0.41262700000000002</v>
      </c>
      <c r="AE39" s="60"/>
      <c r="AF39" s="26">
        <v>49844.601644026865</v>
      </c>
      <c r="AG39" s="26">
        <v>4495.0674084376451</v>
      </c>
      <c r="AH39" s="26">
        <v>10009.856967337282</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20.305757109000002</v>
      </c>
      <c r="F41" s="6">
        <v>34.147088109000002</v>
      </c>
      <c r="G41" s="6">
        <v>22.976798314</v>
      </c>
      <c r="H41" s="6">
        <v>6.4565000049999997</v>
      </c>
      <c r="I41" s="6" t="s">
        <v>432</v>
      </c>
      <c r="J41" s="6" t="s">
        <v>432</v>
      </c>
      <c r="K41" s="6" t="s">
        <v>432</v>
      </c>
      <c r="L41" s="6" t="s">
        <v>432</v>
      </c>
      <c r="M41" s="6">
        <v>444.917229883</v>
      </c>
      <c r="N41" s="6">
        <v>6.2183973400000001</v>
      </c>
      <c r="O41" s="6">
        <v>1.192266528</v>
      </c>
      <c r="P41" s="6">
        <v>0.18444501799999999</v>
      </c>
      <c r="Q41" s="6">
        <v>0.12851185900000001</v>
      </c>
      <c r="R41" s="6">
        <v>2.3081521540000001</v>
      </c>
      <c r="S41" s="6">
        <v>1.1103609969999999</v>
      </c>
      <c r="T41" s="6">
        <v>0.56103236000000001</v>
      </c>
      <c r="U41" s="6">
        <v>8.3759398999999998E-2</v>
      </c>
      <c r="V41" s="6">
        <v>50.489339739999998</v>
      </c>
      <c r="W41" s="6">
        <v>57.937875048616142</v>
      </c>
      <c r="X41" s="6">
        <v>15.775361365385617</v>
      </c>
      <c r="Y41" s="6">
        <v>14.514386660078424</v>
      </c>
      <c r="Z41" s="6">
        <v>5.5995707180784251</v>
      </c>
      <c r="AA41" s="6">
        <v>7.9419860920784249</v>
      </c>
      <c r="AB41" s="6">
        <v>43.831304835620891</v>
      </c>
      <c r="AC41" s="6">
        <v>0.44822499999999998</v>
      </c>
      <c r="AD41" s="6">
        <v>3.2877260000000001</v>
      </c>
      <c r="AE41" s="60"/>
      <c r="AF41" s="26">
        <v>152386.35791163924</v>
      </c>
      <c r="AG41" s="26">
        <v>27740.727148817801</v>
      </c>
      <c r="AH41" s="26">
        <v>24831.340683640181</v>
      </c>
      <c r="AI41" s="26">
        <v>87250</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14.391254186999999</v>
      </c>
      <c r="F43" s="6">
        <v>0.77977019700000005</v>
      </c>
      <c r="G43" s="6">
        <v>1.221005787</v>
      </c>
      <c r="H43" s="6" t="s">
        <v>433</v>
      </c>
      <c r="I43" s="6" t="s">
        <v>432</v>
      </c>
      <c r="J43" s="6" t="s">
        <v>432</v>
      </c>
      <c r="K43" s="6" t="s">
        <v>432</v>
      </c>
      <c r="L43" s="6" t="s">
        <v>432</v>
      </c>
      <c r="M43" s="6">
        <v>2.2687344810000001</v>
      </c>
      <c r="N43" s="6">
        <v>4.9756646000000002E-2</v>
      </c>
      <c r="O43" s="6">
        <v>1.0631900000000001E-3</v>
      </c>
      <c r="P43" s="6">
        <v>2.7557359999999999E-3</v>
      </c>
      <c r="Q43" s="6">
        <v>4.1451109999999999E-3</v>
      </c>
      <c r="R43" s="6">
        <v>4.5559585999999999E-2</v>
      </c>
      <c r="S43" s="6">
        <v>1.7383663000000001E-2</v>
      </c>
      <c r="T43" s="6">
        <v>0.67827961699999995</v>
      </c>
      <c r="U43" s="6">
        <v>5.0013990000000001E-3</v>
      </c>
      <c r="V43" s="6">
        <v>0.88679952799999995</v>
      </c>
      <c r="W43" s="6">
        <v>5.3778618706153788E-2</v>
      </c>
      <c r="X43" s="6">
        <v>1.6662246735301032E-3</v>
      </c>
      <c r="Y43" s="6">
        <v>2.9483460682325708E-3</v>
      </c>
      <c r="Z43" s="6">
        <v>1.402307575286922E-3</v>
      </c>
      <c r="AA43" s="6">
        <v>1.2029922735599034E-3</v>
      </c>
      <c r="AB43" s="6">
        <v>7.2198705906094994E-3</v>
      </c>
      <c r="AC43" s="6">
        <v>4.4720000000000003E-3</v>
      </c>
      <c r="AD43" s="6">
        <v>0.14419499999999999</v>
      </c>
      <c r="AE43" s="60"/>
      <c r="AF43" s="26">
        <v>20237.377861082376</v>
      </c>
      <c r="AG43" s="26">
        <v>65.233101300699005</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54.475096246</v>
      </c>
      <c r="F44" s="6">
        <v>11.642068011999999</v>
      </c>
      <c r="G44" s="6">
        <v>9.1529641440000002</v>
      </c>
      <c r="H44" s="6">
        <v>1.0777894999999999E-2</v>
      </c>
      <c r="I44" s="6" t="s">
        <v>432</v>
      </c>
      <c r="J44" s="6" t="s">
        <v>432</v>
      </c>
      <c r="K44" s="6" t="s">
        <v>432</v>
      </c>
      <c r="L44" s="6" t="s">
        <v>432</v>
      </c>
      <c r="M44" s="6">
        <v>31.255514997999999</v>
      </c>
      <c r="N44" s="6" t="s">
        <v>433</v>
      </c>
      <c r="O44" s="6">
        <v>1.525494E-2</v>
      </c>
      <c r="P44" s="6" t="s">
        <v>433</v>
      </c>
      <c r="Q44" s="6" t="s">
        <v>433</v>
      </c>
      <c r="R44" s="6">
        <v>7.6274698000000002E-2</v>
      </c>
      <c r="S44" s="6">
        <v>2.5933398410000001</v>
      </c>
      <c r="T44" s="6">
        <v>0.106784579</v>
      </c>
      <c r="U44" s="6">
        <v>1.525494E-2</v>
      </c>
      <c r="V44" s="6">
        <v>1.5254940180000001</v>
      </c>
      <c r="W44" s="6" t="s">
        <v>433</v>
      </c>
      <c r="X44" s="6">
        <v>4.582159620378215E-2</v>
      </c>
      <c r="Y44" s="6">
        <v>7.6217925703700729E-2</v>
      </c>
      <c r="Z44" s="6">
        <v>5.2476994420217637E-2</v>
      </c>
      <c r="AA44" s="6">
        <v>1.2051402788363934E-2</v>
      </c>
      <c r="AB44" s="6">
        <v>0.18656791911606446</v>
      </c>
      <c r="AC44" s="6" t="s">
        <v>431</v>
      </c>
      <c r="AD44" s="6" t="s">
        <v>431</v>
      </c>
      <c r="AE44" s="60"/>
      <c r="AF44" s="26">
        <v>65743.171654297272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44.336213565999998</v>
      </c>
      <c r="F45" s="6">
        <v>1.9313020649999999</v>
      </c>
      <c r="G45" s="6">
        <v>4.1385044229999997</v>
      </c>
      <c r="H45" s="6">
        <v>4.8282560000000004E-3</v>
      </c>
      <c r="I45" s="6" t="s">
        <v>432</v>
      </c>
      <c r="J45" s="6" t="s">
        <v>432</v>
      </c>
      <c r="K45" s="6" t="s">
        <v>432</v>
      </c>
      <c r="L45" s="6" t="s">
        <v>432</v>
      </c>
      <c r="M45" s="6">
        <v>5.1041554610000004</v>
      </c>
      <c r="N45" s="6">
        <v>8.9667595000000003E-2</v>
      </c>
      <c r="O45" s="6">
        <v>6.8975099999999999E-3</v>
      </c>
      <c r="P45" s="6">
        <v>2.0692524E-2</v>
      </c>
      <c r="Q45" s="6">
        <v>2.7590031000000001E-2</v>
      </c>
      <c r="R45" s="6">
        <v>3.4487538999999998E-2</v>
      </c>
      <c r="S45" s="6">
        <v>0.137950144</v>
      </c>
      <c r="T45" s="6">
        <v>0.68975073799999997</v>
      </c>
      <c r="U45" s="6">
        <v>6.8975099999999999E-3</v>
      </c>
      <c r="V45" s="6">
        <v>0.82770088399999997</v>
      </c>
      <c r="W45" s="6">
        <v>8.9667595881005355E-2</v>
      </c>
      <c r="X45" s="6">
        <v>1.3795014750923899E-3</v>
      </c>
      <c r="Y45" s="6">
        <v>6.8975073754619504E-3</v>
      </c>
      <c r="Z45" s="6">
        <v>6.8975073754619504E-3</v>
      </c>
      <c r="AA45" s="6">
        <v>6.8975073754619495E-4</v>
      </c>
      <c r="AB45" s="6">
        <v>1.5864266963562485E-2</v>
      </c>
      <c r="AC45" s="6">
        <v>5.5182000000000002E-2</v>
      </c>
      <c r="AD45" s="6">
        <v>2.6217000000000001E-2</v>
      </c>
      <c r="AE45" s="60"/>
      <c r="AF45" s="26">
        <v>29728.256788241004</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3.1572216599999998</v>
      </c>
      <c r="F47" s="6">
        <v>0.16410644099999999</v>
      </c>
      <c r="G47" s="6">
        <v>0.26759527599999999</v>
      </c>
      <c r="H47" s="6">
        <v>3.2977400000000002E-4</v>
      </c>
      <c r="I47" s="6" t="s">
        <v>432</v>
      </c>
      <c r="J47" s="6" t="s">
        <v>432</v>
      </c>
      <c r="K47" s="6" t="s">
        <v>432</v>
      </c>
      <c r="L47" s="6" t="s">
        <v>432</v>
      </c>
      <c r="M47" s="6">
        <v>1.204797382</v>
      </c>
      <c r="N47" s="6">
        <v>0.55225731</v>
      </c>
      <c r="O47" s="6">
        <v>3.79761E-4</v>
      </c>
      <c r="P47" s="6">
        <v>1.1067990000000001E-3</v>
      </c>
      <c r="Q47" s="6">
        <v>1.3269480000000001E-3</v>
      </c>
      <c r="R47" s="6">
        <v>2.8558239999999999E-3</v>
      </c>
      <c r="S47" s="6">
        <v>2.577171E-2</v>
      </c>
      <c r="T47" s="6">
        <v>3.3039978999999997E-2</v>
      </c>
      <c r="U47" s="6">
        <v>3.87501E-4</v>
      </c>
      <c r="V47" s="6">
        <v>4.9403003000000001E-2</v>
      </c>
      <c r="W47" s="6">
        <v>5.6804584962915098E-3</v>
      </c>
      <c r="X47" s="6">
        <v>1.4099102182712849E-4</v>
      </c>
      <c r="Y47" s="6">
        <v>4.7872719884470657E-4</v>
      </c>
      <c r="Z47" s="6">
        <v>4.5940496613369156E-4</v>
      </c>
      <c r="AA47" s="6">
        <v>3.1829351048870145E-3</v>
      </c>
      <c r="AB47" s="6">
        <v>4.2620582923925407E-3</v>
      </c>
      <c r="AC47" s="6">
        <v>2.6099999999999999E-3</v>
      </c>
      <c r="AD47" s="6">
        <v>1.5900000000000001E-3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t="s">
        <v>433</v>
      </c>
      <c r="O49" s="6" t="s">
        <v>433</v>
      </c>
      <c r="P49" s="6" t="s">
        <v>433</v>
      </c>
      <c r="Q49" s="6" t="s">
        <v>433</v>
      </c>
      <c r="R49" s="6" t="s">
        <v>433</v>
      </c>
      <c r="S49" s="6" t="s">
        <v>433</v>
      </c>
      <c r="T49" s="6" t="s">
        <v>433</v>
      </c>
      <c r="U49" s="6" t="s">
        <v>433</v>
      </c>
      <c r="V49" s="6" t="s">
        <v>433</v>
      </c>
      <c r="W49" s="6" t="s">
        <v>431</v>
      </c>
      <c r="X49" s="6">
        <v>1.4437199999999999</v>
      </c>
      <c r="Y49" s="6" t="s">
        <v>433</v>
      </c>
      <c r="Z49" s="6" t="s">
        <v>433</v>
      </c>
      <c r="AA49" s="6" t="s">
        <v>433</v>
      </c>
      <c r="AB49" s="6">
        <v>1.4437199999999999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13.299336079993195</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1.20837599092</v>
      </c>
      <c r="AL51" s="49" t="s">
        <v>130</v>
      </c>
    </row>
    <row r="52" spans="1:38" s="2" customFormat="1" ht="26.25" customHeight="1" thickBot="1" x14ac:dyDescent="0.25">
      <c r="A52" s="70" t="s">
        <v>119</v>
      </c>
      <c r="B52" s="74" t="s">
        <v>131</v>
      </c>
      <c r="C52" s="76" t="s">
        <v>392</v>
      </c>
      <c r="D52" s="73"/>
      <c r="E52" s="6">
        <v>2.3430387652500002</v>
      </c>
      <c r="F52" s="6">
        <v>1.269029244036</v>
      </c>
      <c r="G52" s="6">
        <v>42.20393445044612</v>
      </c>
      <c r="H52" s="6">
        <v>6.3933500799999996E-3</v>
      </c>
      <c r="I52" s="6" t="s">
        <v>432</v>
      </c>
      <c r="J52" s="6" t="s">
        <v>432</v>
      </c>
      <c r="K52" s="6" t="s">
        <v>432</v>
      </c>
      <c r="L52" s="6" t="s">
        <v>432</v>
      </c>
      <c r="M52" s="6">
        <v>0.44746688142821112</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1.3337772334500619E-4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51.872807000000002</v>
      </c>
      <c r="AL52" s="49" t="s">
        <v>132</v>
      </c>
    </row>
    <row r="53" spans="1:38" s="2" customFormat="1" ht="26.25" customHeight="1" thickBot="1" x14ac:dyDescent="0.25">
      <c r="A53" s="70" t="s">
        <v>119</v>
      </c>
      <c r="B53" s="74" t="s">
        <v>133</v>
      </c>
      <c r="C53" s="76" t="s">
        <v>134</v>
      </c>
      <c r="D53" s="73"/>
      <c r="E53" s="6" t="s">
        <v>431</v>
      </c>
      <c r="F53" s="6">
        <v>26.947328077000002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31.030135288023416</v>
      </c>
      <c r="AL53" s="49" t="s">
        <v>135</v>
      </c>
    </row>
    <row r="54" spans="1:38" s="2" customFormat="1" ht="37.5" customHeight="1" thickBot="1" x14ac:dyDescent="0.25">
      <c r="A54" s="70" t="s">
        <v>119</v>
      </c>
      <c r="B54" s="74" t="s">
        <v>136</v>
      </c>
      <c r="C54" s="76" t="s">
        <v>137</v>
      </c>
      <c r="D54" s="73"/>
      <c r="E54" s="6" t="s">
        <v>431</v>
      </c>
      <c r="F54" s="6">
        <v>1.3099957582344688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3.0177382948</v>
      </c>
      <c r="F55" s="6">
        <v>1.1502817560829719</v>
      </c>
      <c r="G55" s="6">
        <v>18.58695088</v>
      </c>
      <c r="H55" s="6" t="s">
        <v>433</v>
      </c>
      <c r="I55" s="6" t="s">
        <v>432</v>
      </c>
      <c r="J55" s="6" t="s">
        <v>432</v>
      </c>
      <c r="K55" s="6" t="s">
        <v>432</v>
      </c>
      <c r="L55" s="6" t="s">
        <v>432</v>
      </c>
      <c r="M55" s="6">
        <v>0.70547017519999999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49347601.289982781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28350.747370222922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682.50300000000004</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1190.893</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5.7682753555000001</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v>220.73599999999999</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435</v>
      </c>
      <c r="Y72" s="6" t="s">
        <v>435</v>
      </c>
      <c r="Z72" s="6" t="s">
        <v>435</v>
      </c>
      <c r="AA72" s="6" t="s">
        <v>435</v>
      </c>
      <c r="AB72" s="6">
        <v>9.0240485584960002</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110.91200000000001</v>
      </c>
      <c r="AL73" s="49" t="s">
        <v>184</v>
      </c>
    </row>
    <row r="74" spans="1:38" s="2" customFormat="1" ht="26.25" customHeight="1" thickBot="1" x14ac:dyDescent="0.25">
      <c r="A74" s="70" t="s">
        <v>53</v>
      </c>
      <c r="B74" s="70" t="s">
        <v>185</v>
      </c>
      <c r="C74" s="71" t="s">
        <v>186</v>
      </c>
      <c r="D74" s="72"/>
      <c r="E74" s="6">
        <v>0.35464499999999999</v>
      </c>
      <c r="F74" s="6" t="s">
        <v>431</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431</v>
      </c>
      <c r="U74" s="6" t="s">
        <v>433</v>
      </c>
      <c r="V74" s="6" t="s">
        <v>431</v>
      </c>
      <c r="W74" s="6">
        <v>3.36</v>
      </c>
      <c r="X74" s="6">
        <v>1.4722174100000001</v>
      </c>
      <c r="Y74" s="6">
        <v>1.4625892599999999</v>
      </c>
      <c r="Z74" s="6">
        <v>1.4625892599999999</v>
      </c>
      <c r="AA74" s="6">
        <v>0.18021582999999999</v>
      </c>
      <c r="AB74" s="6">
        <v>4.5776117599999999</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2.5300000000000002E-4</v>
      </c>
      <c r="AE76" s="60"/>
      <c r="AF76" s="26" t="s">
        <v>431</v>
      </c>
      <c r="AG76" s="26" t="s">
        <v>431</v>
      </c>
      <c r="AH76" s="26" t="s">
        <v>431</v>
      </c>
      <c r="AI76" s="26" t="s">
        <v>431</v>
      </c>
      <c r="AJ76" s="26" t="s">
        <v>431</v>
      </c>
      <c r="AK76" s="26">
        <v>112.3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66.387722996999997</v>
      </c>
      <c r="G82" s="6" t="s">
        <v>431</v>
      </c>
      <c r="H82" s="6" t="s">
        <v>431</v>
      </c>
      <c r="I82" s="6" t="s">
        <v>432</v>
      </c>
      <c r="J82" s="6" t="s">
        <v>432</v>
      </c>
      <c r="K82" s="6" t="s">
        <v>432</v>
      </c>
      <c r="L82" s="6" t="s">
        <v>432</v>
      </c>
      <c r="M82" s="6" t="s">
        <v>431</v>
      </c>
      <c r="N82" s="6" t="s">
        <v>431</v>
      </c>
      <c r="O82" s="6" t="s">
        <v>431</v>
      </c>
      <c r="P82" s="6">
        <v>0.20966563499999999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2.4589224170000001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9.9994599999999999E-3</v>
      </c>
      <c r="G84" s="6" t="s">
        <v>431</v>
      </c>
      <c r="H84" s="6" t="s">
        <v>431</v>
      </c>
      <c r="I84" s="6" t="s">
        <v>432</v>
      </c>
      <c r="J84" s="6" t="s">
        <v>432</v>
      </c>
      <c r="K84" s="6" t="s">
        <v>432</v>
      </c>
      <c r="L84" s="6" t="s">
        <v>432</v>
      </c>
      <c r="M84" s="6">
        <v>7.3072899999999995E-4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76918.931848025997</v>
      </c>
      <c r="AL84" s="49" t="s">
        <v>412</v>
      </c>
    </row>
    <row r="85" spans="1:38" s="2" customFormat="1" ht="26.25" customHeight="1" thickBot="1" x14ac:dyDescent="0.25">
      <c r="A85" s="70" t="s">
        <v>208</v>
      </c>
      <c r="B85" s="76" t="s">
        <v>215</v>
      </c>
      <c r="C85" s="82" t="s">
        <v>403</v>
      </c>
      <c r="D85" s="72"/>
      <c r="E85" s="6" t="s">
        <v>431</v>
      </c>
      <c r="F85" s="6">
        <v>175.807300199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534.23213015602778</v>
      </c>
      <c r="AL85" s="49" t="s">
        <v>216</v>
      </c>
    </row>
    <row r="86" spans="1:38" s="2" customFormat="1" ht="26.25" customHeight="1" thickBot="1" x14ac:dyDescent="0.25">
      <c r="A86" s="70" t="s">
        <v>208</v>
      </c>
      <c r="B86" s="76" t="s">
        <v>217</v>
      </c>
      <c r="C86" s="80" t="s">
        <v>218</v>
      </c>
      <c r="D86" s="72"/>
      <c r="E86" s="6" t="s">
        <v>431</v>
      </c>
      <c r="F86" s="6">
        <v>36.3351501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1.6437597310000001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1.6437597321290001</v>
      </c>
      <c r="AL87" s="49" t="s">
        <v>219</v>
      </c>
    </row>
    <row r="88" spans="1:38" s="2" customFormat="1" ht="26.25" customHeight="1" thickBot="1" x14ac:dyDescent="0.25">
      <c r="A88" s="70" t="s">
        <v>208</v>
      </c>
      <c r="B88" s="76" t="s">
        <v>222</v>
      </c>
      <c r="C88" s="80" t="s">
        <v>223</v>
      </c>
      <c r="D88" s="72"/>
      <c r="E88" s="6" t="s">
        <v>433</v>
      </c>
      <c r="F88" s="6">
        <v>41.151063763000003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15.202111777000001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22.613928372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7.223360129349609E-4</v>
      </c>
      <c r="Y90" s="6">
        <v>3.6460770176717072E-4</v>
      </c>
      <c r="Z90" s="6">
        <v>3.6460770176717072E-4</v>
      </c>
      <c r="AA90" s="6">
        <v>3.6460770176717072E-4</v>
      </c>
      <c r="AB90" s="6">
        <v>1.816159118236473E-3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3.4901214E-2</v>
      </c>
      <c r="F91" s="6">
        <v>9.2560011999999997E-2</v>
      </c>
      <c r="G91" s="6">
        <v>5.5529170000000001E-3</v>
      </c>
      <c r="H91" s="6">
        <v>7.9364471000000006E-2</v>
      </c>
      <c r="I91" s="6" t="s">
        <v>432</v>
      </c>
      <c r="J91" s="6" t="s">
        <v>432</v>
      </c>
      <c r="K91" s="6" t="s">
        <v>432</v>
      </c>
      <c r="L91" s="6" t="s">
        <v>432</v>
      </c>
      <c r="M91" s="6">
        <v>1.0668775260000001</v>
      </c>
      <c r="N91" s="6">
        <v>1.4415509999999999E-3</v>
      </c>
      <c r="O91" s="6">
        <v>0.10327216</v>
      </c>
      <c r="P91" s="6">
        <v>1.02E-7</v>
      </c>
      <c r="Q91" s="6">
        <v>2.4449999999999999E-6</v>
      </c>
      <c r="R91" s="6">
        <v>2.8683E-5</v>
      </c>
      <c r="S91" s="6">
        <v>0.10408582399999999</v>
      </c>
      <c r="T91" s="6">
        <v>5.1689879000000001E-2</v>
      </c>
      <c r="U91" s="6" t="s">
        <v>433</v>
      </c>
      <c r="V91" s="6">
        <v>5.2112784000000002E-2</v>
      </c>
      <c r="W91" s="6">
        <v>1.9123969430717E-3</v>
      </c>
      <c r="X91" s="6">
        <v>2.122760606809587E-3</v>
      </c>
      <c r="Y91" s="6">
        <v>8.6057862438226505E-4</v>
      </c>
      <c r="Z91" s="6">
        <v>8.6057862438226505E-4</v>
      </c>
      <c r="AA91" s="6">
        <v>8.6057862438226505E-4</v>
      </c>
      <c r="AB91" s="6">
        <v>4.7044964799563818E-3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17.685049930999998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6118.8252693378499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1601.5522788203741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6.5705561999999995E-2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0.89330765499999998</v>
      </c>
      <c r="F99" s="6">
        <v>26.176037182999998</v>
      </c>
      <c r="G99" s="6" t="s">
        <v>431</v>
      </c>
      <c r="H99" s="6">
        <v>36.795046888000002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1516.374</v>
      </c>
      <c r="AL99" s="49" t="s">
        <v>245</v>
      </c>
    </row>
    <row r="100" spans="1:38" s="2" customFormat="1" ht="26.25" customHeight="1" thickBot="1" x14ac:dyDescent="0.25">
      <c r="A100" s="70" t="s">
        <v>243</v>
      </c>
      <c r="B100" s="70" t="s">
        <v>246</v>
      </c>
      <c r="C100" s="71" t="s">
        <v>408</v>
      </c>
      <c r="D100" s="84"/>
      <c r="E100" s="6">
        <v>0.93088238999999995</v>
      </c>
      <c r="F100" s="6">
        <v>14.532518915000001</v>
      </c>
      <c r="G100" s="6" t="s">
        <v>431</v>
      </c>
      <c r="H100" s="6">
        <v>27.426686576000002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3529.7830015354998</v>
      </c>
      <c r="AL100" s="49" t="s">
        <v>245</v>
      </c>
    </row>
    <row r="101" spans="1:38" s="2" customFormat="1" ht="26.25" customHeight="1" thickBot="1" x14ac:dyDescent="0.25">
      <c r="A101" s="70" t="s">
        <v>243</v>
      </c>
      <c r="B101" s="70" t="s">
        <v>247</v>
      </c>
      <c r="C101" s="71" t="s">
        <v>248</v>
      </c>
      <c r="D101" s="84"/>
      <c r="E101" s="6">
        <v>0.31171777899999997</v>
      </c>
      <c r="F101" s="6">
        <v>1.347244943</v>
      </c>
      <c r="G101" s="6" t="s">
        <v>431</v>
      </c>
      <c r="H101" s="6">
        <v>9.1209086670000001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23354.338</v>
      </c>
      <c r="AL101" s="49" t="s">
        <v>245</v>
      </c>
    </row>
    <row r="102" spans="1:38" s="2" customFormat="1" ht="26.25" customHeight="1" thickBot="1" x14ac:dyDescent="0.25">
      <c r="A102" s="70" t="s">
        <v>243</v>
      </c>
      <c r="B102" s="70" t="s">
        <v>249</v>
      </c>
      <c r="C102" s="71" t="s">
        <v>386</v>
      </c>
      <c r="D102" s="84"/>
      <c r="E102" s="6">
        <v>0.50011224499999996</v>
      </c>
      <c r="F102" s="6">
        <v>10.193585461</v>
      </c>
      <c r="G102" s="6" t="s">
        <v>431</v>
      </c>
      <c r="H102" s="6">
        <v>57.872923276999998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16377.013000000001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6.4618305000000001E-2</v>
      </c>
      <c r="F104" s="6">
        <v>0.17119880900000001</v>
      </c>
      <c r="G104" s="6" t="s">
        <v>431</v>
      </c>
      <c r="H104" s="6">
        <v>1.557516377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2843.3609999999999</v>
      </c>
      <c r="AL104" s="49" t="s">
        <v>245</v>
      </c>
    </row>
    <row r="105" spans="1:38" s="2" customFormat="1" ht="26.25" customHeight="1" thickBot="1" x14ac:dyDescent="0.25">
      <c r="A105" s="70" t="s">
        <v>243</v>
      </c>
      <c r="B105" s="70" t="s">
        <v>254</v>
      </c>
      <c r="C105" s="71" t="s">
        <v>255</v>
      </c>
      <c r="D105" s="84"/>
      <c r="E105" s="6">
        <v>7.1249359999999998E-2</v>
      </c>
      <c r="F105" s="6">
        <v>0.41056062900000001</v>
      </c>
      <c r="G105" s="6" t="s">
        <v>431</v>
      </c>
      <c r="H105" s="6">
        <v>1.880418575</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242.60899998271501</v>
      </c>
      <c r="AL105" s="49" t="s">
        <v>245</v>
      </c>
    </row>
    <row r="106" spans="1:38" s="2" customFormat="1" ht="26.25" customHeight="1" thickBot="1" x14ac:dyDescent="0.25">
      <c r="A106" s="70" t="s">
        <v>243</v>
      </c>
      <c r="B106" s="70" t="s">
        <v>256</v>
      </c>
      <c r="C106" s="71" t="s">
        <v>257</v>
      </c>
      <c r="D106" s="84"/>
      <c r="E106" s="6">
        <v>1.3019922E-2</v>
      </c>
      <c r="F106" s="6">
        <v>0.35145357199999999</v>
      </c>
      <c r="G106" s="6" t="s">
        <v>431</v>
      </c>
      <c r="H106" s="6">
        <v>0.45951151200000001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186.81100000000001</v>
      </c>
      <c r="AL106" s="49" t="s">
        <v>245</v>
      </c>
    </row>
    <row r="107" spans="1:38" s="2" customFormat="1" ht="26.25" customHeight="1" thickBot="1" x14ac:dyDescent="0.25">
      <c r="A107" s="70" t="s">
        <v>243</v>
      </c>
      <c r="B107" s="70" t="s">
        <v>258</v>
      </c>
      <c r="C107" s="71" t="s">
        <v>379</v>
      </c>
      <c r="D107" s="84"/>
      <c r="E107" s="6">
        <v>0.601211571</v>
      </c>
      <c r="F107" s="6">
        <v>1.70245833</v>
      </c>
      <c r="G107" s="6" t="s">
        <v>431</v>
      </c>
      <c r="H107" s="6">
        <v>7.340331172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44061.618999999999</v>
      </c>
      <c r="AL107" s="49" t="s">
        <v>245</v>
      </c>
    </row>
    <row r="108" spans="1:38" s="2" customFormat="1" ht="26.25" customHeight="1" thickBot="1" x14ac:dyDescent="0.25">
      <c r="A108" s="70" t="s">
        <v>243</v>
      </c>
      <c r="B108" s="70" t="s">
        <v>259</v>
      </c>
      <c r="C108" s="71" t="s">
        <v>380</v>
      </c>
      <c r="D108" s="84"/>
      <c r="E108" s="6">
        <v>1.0092053480000001</v>
      </c>
      <c r="F108" s="6">
        <v>10.032096111</v>
      </c>
      <c r="G108" s="6" t="s">
        <v>431</v>
      </c>
      <c r="H108" s="6">
        <v>21.238070501999999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67519.264999999999</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0.53249589200000003</v>
      </c>
      <c r="F110" s="6">
        <v>4.8147100199999997</v>
      </c>
      <c r="G110" s="6" t="s">
        <v>431</v>
      </c>
      <c r="H110" s="6">
        <v>15.392790219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22074.927</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42.425872493999996</v>
      </c>
      <c r="F112" s="6" t="s">
        <v>431</v>
      </c>
      <c r="G112" s="6" t="s">
        <v>431</v>
      </c>
      <c r="H112" s="6">
        <v>84.892070845000006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1060646812.3802665</v>
      </c>
      <c r="AL112" s="49" t="s">
        <v>418</v>
      </c>
    </row>
    <row r="113" spans="1:38" s="2" customFormat="1" ht="26.25" customHeight="1" thickBot="1" x14ac:dyDescent="0.25">
      <c r="A113" s="70" t="s">
        <v>263</v>
      </c>
      <c r="B113" s="85" t="s">
        <v>266</v>
      </c>
      <c r="C113" s="86" t="s">
        <v>267</v>
      </c>
      <c r="D113" s="72"/>
      <c r="E113" s="6">
        <v>15.090509266</v>
      </c>
      <c r="F113" s="6">
        <v>64.180900885</v>
      </c>
      <c r="G113" s="6" t="s">
        <v>431</v>
      </c>
      <c r="H113" s="6">
        <v>103.727076719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0.38217671800000003</v>
      </c>
      <c r="F114" s="6" t="s">
        <v>431</v>
      </c>
      <c r="G114" s="6" t="s">
        <v>431</v>
      </c>
      <c r="H114" s="6">
        <v>1.2420743400000001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9.1983755200000008</v>
      </c>
      <c r="F116" s="6">
        <v>0.859738381</v>
      </c>
      <c r="G116" s="6" t="s">
        <v>431</v>
      </c>
      <c r="H116" s="6">
        <v>23.294082331999999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8.5500924119999997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50.435319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21.565321399999998</v>
      </c>
      <c r="F123" s="6">
        <v>39.024509985000002</v>
      </c>
      <c r="G123" s="6">
        <v>3.1716963979999999</v>
      </c>
      <c r="H123" s="6">
        <v>22.112757419000001</v>
      </c>
      <c r="I123" s="6" t="s">
        <v>432</v>
      </c>
      <c r="J123" s="6" t="s">
        <v>432</v>
      </c>
      <c r="K123" s="6" t="s">
        <v>432</v>
      </c>
      <c r="L123" s="6" t="s">
        <v>432</v>
      </c>
      <c r="M123" s="6">
        <v>658.88344881900002</v>
      </c>
      <c r="N123" s="6">
        <v>0.60268865699999996</v>
      </c>
      <c r="O123" s="6">
        <v>5.2955452310000002</v>
      </c>
      <c r="P123" s="6">
        <v>1.020172031</v>
      </c>
      <c r="Q123" s="6">
        <v>7.5618904000000001E-2</v>
      </c>
      <c r="R123" s="6">
        <v>0.91855061500000001</v>
      </c>
      <c r="S123" s="6">
        <v>0.53221472599999997</v>
      </c>
      <c r="T123" s="6">
        <v>0.35267369999999998</v>
      </c>
      <c r="U123" s="6">
        <v>0.245968402</v>
      </c>
      <c r="V123" s="6">
        <v>5.3828720419999998</v>
      </c>
      <c r="W123" s="6">
        <v>4.6068244626566255</v>
      </c>
      <c r="X123" s="6">
        <v>13.455680737519957</v>
      </c>
      <c r="Y123" s="6">
        <v>16.491573631661126</v>
      </c>
      <c r="Z123" s="6">
        <v>6.8115140204548466</v>
      </c>
      <c r="AA123" s="6">
        <v>5.705517557216548</v>
      </c>
      <c r="AB123" s="6">
        <v>42.464285946852478</v>
      </c>
      <c r="AC123" s="6" t="s">
        <v>431</v>
      </c>
      <c r="AD123" s="6" t="s">
        <v>431</v>
      </c>
      <c r="AE123" s="60"/>
      <c r="AF123" s="26" t="s">
        <v>431</v>
      </c>
      <c r="AG123" s="26" t="s">
        <v>431</v>
      </c>
      <c r="AH123" s="26" t="s">
        <v>431</v>
      </c>
      <c r="AI123" s="26" t="s">
        <v>431</v>
      </c>
      <c r="AJ123" s="26" t="s">
        <v>431</v>
      </c>
      <c r="AK123" s="26">
        <v>1594656.2695142662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4.4946969999999998E-3</v>
      </c>
      <c r="F125" s="6">
        <v>2.2232247890000001</v>
      </c>
      <c r="G125" s="6" t="s">
        <v>431</v>
      </c>
      <c r="H125" s="6" t="s">
        <v>433</v>
      </c>
      <c r="I125" s="6" t="s">
        <v>432</v>
      </c>
      <c r="J125" s="6" t="s">
        <v>432</v>
      </c>
      <c r="K125" s="6" t="s">
        <v>432</v>
      </c>
      <c r="L125" s="6" t="s">
        <v>432</v>
      </c>
      <c r="M125" s="6">
        <v>8.3009948E-2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11833.243583379999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0.19717094800000001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821.54561999999999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2.2651364E-2</v>
      </c>
      <c r="F131" s="6">
        <v>8.8088679999999992E-3</v>
      </c>
      <c r="G131" s="6">
        <v>1.107399E-3</v>
      </c>
      <c r="H131" s="6" t="s">
        <v>433</v>
      </c>
      <c r="I131" s="6" t="s">
        <v>432</v>
      </c>
      <c r="J131" s="6" t="s">
        <v>432</v>
      </c>
      <c r="K131" s="6" t="s">
        <v>432</v>
      </c>
      <c r="L131" s="6" t="s">
        <v>432</v>
      </c>
      <c r="M131" s="6">
        <v>1.8876148999999998E-2</v>
      </c>
      <c r="N131" s="6" t="s">
        <v>431</v>
      </c>
      <c r="O131" s="6">
        <v>1.51009E-3</v>
      </c>
      <c r="P131" s="6">
        <v>2.0386231000000001E-2</v>
      </c>
      <c r="Q131" s="6">
        <v>1.2584E-5</v>
      </c>
      <c r="R131" s="6">
        <v>2.0134499999999999E-4</v>
      </c>
      <c r="S131" s="6">
        <v>3.0956866999999999E-2</v>
      </c>
      <c r="T131" s="6">
        <v>3.775231E-3</v>
      </c>
      <c r="U131" s="6" t="s">
        <v>433</v>
      </c>
      <c r="V131" s="6" t="s">
        <v>433</v>
      </c>
      <c r="W131" s="6">
        <v>35.235460006185598</v>
      </c>
      <c r="X131" s="6">
        <v>8.9203701315545458E-8</v>
      </c>
      <c r="Y131" s="6">
        <v>1.9008882592554875E-7</v>
      </c>
      <c r="Z131" s="6">
        <v>1.0088513719409614E-7</v>
      </c>
      <c r="AA131" s="6">
        <v>1.2318606252298251E-7</v>
      </c>
      <c r="AB131" s="6">
        <v>5.0336371437408003E-7</v>
      </c>
      <c r="AC131" s="6">
        <v>1.258413</v>
      </c>
      <c r="AD131" s="6">
        <v>0.25168400000000002</v>
      </c>
      <c r="AE131" s="60"/>
      <c r="AF131" s="26" t="s">
        <v>431</v>
      </c>
      <c r="AG131" s="26" t="s">
        <v>431</v>
      </c>
      <c r="AH131" s="26" t="s">
        <v>431</v>
      </c>
      <c r="AI131" s="26" t="s">
        <v>431</v>
      </c>
      <c r="AJ131" s="26" t="s">
        <v>431</v>
      </c>
      <c r="AK131" s="26">
        <v>12.584092859351999</v>
      </c>
      <c r="AL131" s="49" t="s">
        <v>300</v>
      </c>
    </row>
    <row r="132" spans="1:38" s="2" customFormat="1" ht="26.25" customHeight="1" thickBot="1" x14ac:dyDescent="0.25">
      <c r="A132" s="70" t="s">
        <v>288</v>
      </c>
      <c r="B132" s="74" t="s">
        <v>305</v>
      </c>
      <c r="C132" s="82" t="s">
        <v>306</v>
      </c>
      <c r="D132" s="72"/>
      <c r="E132" s="6">
        <v>2.0805250000000002E-3</v>
      </c>
      <c r="F132" s="6">
        <v>9.7867927999999993E-3</v>
      </c>
      <c r="G132" s="6">
        <v>5.8254716999999998E-2</v>
      </c>
      <c r="H132" s="6" t="s">
        <v>433</v>
      </c>
      <c r="I132" s="6" t="s">
        <v>432</v>
      </c>
      <c r="J132" s="6" t="s">
        <v>432</v>
      </c>
      <c r="K132" s="6" t="s">
        <v>432</v>
      </c>
      <c r="L132" s="6" t="s">
        <v>432</v>
      </c>
      <c r="M132" s="6">
        <v>1.2899259E-2</v>
      </c>
      <c r="N132" s="6">
        <v>4.1610512000000002E-2</v>
      </c>
      <c r="O132" s="6">
        <v>1.3315364E-2</v>
      </c>
      <c r="P132" s="6">
        <v>1.914083E-3</v>
      </c>
      <c r="Q132" s="6">
        <v>3.911388E-3</v>
      </c>
      <c r="R132" s="6">
        <v>1.1650943E-2</v>
      </c>
      <c r="S132" s="6">
        <v>3.3288409999999997E-2</v>
      </c>
      <c r="T132" s="6">
        <v>6.6576819999999998E-3</v>
      </c>
      <c r="U132" s="6">
        <v>1.24831E-4</v>
      </c>
      <c r="V132" s="6">
        <v>5.4925875999999998E-2</v>
      </c>
      <c r="W132" s="6">
        <v>3.8697776163720001</v>
      </c>
      <c r="X132" s="6">
        <v>1.0610680561019999E-5</v>
      </c>
      <c r="Y132" s="6">
        <v>1.45636792014E-6</v>
      </c>
      <c r="Z132" s="6">
        <v>1.269120616122E-5</v>
      </c>
      <c r="AA132" s="6">
        <v>2.0805256002000001E-6</v>
      </c>
      <c r="AB132" s="6">
        <v>2.683878024258E-5</v>
      </c>
      <c r="AC132" s="6">
        <v>3.9115560000000001E-3</v>
      </c>
      <c r="AD132" s="6">
        <v>3.74566E-3</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30.510250674000002</v>
      </c>
      <c r="F135" s="6">
        <v>8.2334220550000001</v>
      </c>
      <c r="G135" s="6">
        <v>1.218488885</v>
      </c>
      <c r="H135" s="6" t="s">
        <v>433</v>
      </c>
      <c r="I135" s="6" t="s">
        <v>432</v>
      </c>
      <c r="J135" s="6" t="s">
        <v>432</v>
      </c>
      <c r="K135" s="6" t="s">
        <v>432</v>
      </c>
      <c r="L135" s="6" t="s">
        <v>432</v>
      </c>
      <c r="M135" s="6">
        <v>385.08344832199998</v>
      </c>
      <c r="N135" s="6">
        <v>4.0372837979999998</v>
      </c>
      <c r="O135" s="6">
        <v>0.42180577200000002</v>
      </c>
      <c r="P135" s="6" t="s">
        <v>433</v>
      </c>
      <c r="Q135" s="6">
        <v>0.24103186700000001</v>
      </c>
      <c r="R135" s="6">
        <v>6.0257969000000002E-2</v>
      </c>
      <c r="S135" s="6">
        <v>0.84361154199999999</v>
      </c>
      <c r="T135" s="6" t="s">
        <v>433</v>
      </c>
      <c r="U135" s="6">
        <v>0.18077389799999999</v>
      </c>
      <c r="V135" s="6">
        <v>108.765630679</v>
      </c>
      <c r="W135" s="6">
        <v>60.257967135691921</v>
      </c>
      <c r="X135" s="6">
        <v>3.3744495340482815E-2</v>
      </c>
      <c r="Y135" s="6">
        <v>6.3270928763405287E-2</v>
      </c>
      <c r="Z135" s="6">
        <v>0.14341410519705197</v>
      </c>
      <c r="AA135" s="6" t="s">
        <v>433</v>
      </c>
      <c r="AB135" s="6">
        <v>0.24042952930094008</v>
      </c>
      <c r="AC135" s="6" t="s">
        <v>433</v>
      </c>
      <c r="AD135" s="6" t="s">
        <v>431</v>
      </c>
      <c r="AE135" s="60"/>
      <c r="AF135" s="26" t="s">
        <v>431</v>
      </c>
      <c r="AG135" s="26" t="s">
        <v>431</v>
      </c>
      <c r="AH135" s="26" t="s">
        <v>431</v>
      </c>
      <c r="AI135" s="26" t="s">
        <v>431</v>
      </c>
      <c r="AJ135" s="26" t="s">
        <v>431</v>
      </c>
      <c r="AK135" s="26">
        <v>4218.0619175603524</v>
      </c>
      <c r="AL135" s="49" t="s">
        <v>412</v>
      </c>
    </row>
    <row r="136" spans="1:38" s="2" customFormat="1" ht="26.25" customHeight="1" thickBot="1" x14ac:dyDescent="0.25">
      <c r="A136" s="70" t="s">
        <v>288</v>
      </c>
      <c r="B136" s="70" t="s">
        <v>313</v>
      </c>
      <c r="C136" s="71" t="s">
        <v>314</v>
      </c>
      <c r="D136" s="72"/>
      <c r="E136" s="6">
        <v>6.2812720000000001E-3</v>
      </c>
      <c r="F136" s="6">
        <v>1.5282097E-2</v>
      </c>
      <c r="G136" s="6" t="s">
        <v>431</v>
      </c>
      <c r="H136" s="6" t="s">
        <v>433</v>
      </c>
      <c r="I136" s="6" t="s">
        <v>432</v>
      </c>
      <c r="J136" s="6" t="s">
        <v>432</v>
      </c>
      <c r="K136" s="6" t="s">
        <v>432</v>
      </c>
      <c r="L136" s="6" t="s">
        <v>432</v>
      </c>
      <c r="M136" s="6">
        <v>0.11596195199999999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1223.01541230057</v>
      </c>
      <c r="AL136" s="49" t="s">
        <v>416</v>
      </c>
    </row>
    <row r="137" spans="1:38" s="2" customFormat="1" ht="26.25" customHeight="1" thickBot="1" x14ac:dyDescent="0.25">
      <c r="A137" s="70" t="s">
        <v>288</v>
      </c>
      <c r="B137" s="70" t="s">
        <v>315</v>
      </c>
      <c r="C137" s="71" t="s">
        <v>316</v>
      </c>
      <c r="D137" s="72"/>
      <c r="E137" s="6">
        <v>2.3456660000000002E-3</v>
      </c>
      <c r="F137" s="6">
        <v>1.7986465609999999E-2</v>
      </c>
      <c r="G137" s="6" t="s">
        <v>431</v>
      </c>
      <c r="H137" s="6" t="s">
        <v>433</v>
      </c>
      <c r="I137" s="6" t="s">
        <v>432</v>
      </c>
      <c r="J137" s="6" t="s">
        <v>432</v>
      </c>
      <c r="K137" s="6" t="s">
        <v>432</v>
      </c>
      <c r="L137" s="6" t="s">
        <v>432</v>
      </c>
      <c r="M137" s="6">
        <v>4.3320781000000003E-2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4162.5</v>
      </c>
      <c r="AL137" s="49" t="s">
        <v>416</v>
      </c>
    </row>
    <row r="138" spans="1:38" s="2" customFormat="1" ht="26.25" customHeight="1" thickBot="1" x14ac:dyDescent="0.25">
      <c r="A138" s="74" t="s">
        <v>288</v>
      </c>
      <c r="B138" s="74" t="s">
        <v>317</v>
      </c>
      <c r="C138" s="76" t="s">
        <v>318</v>
      </c>
      <c r="D138" s="73"/>
      <c r="E138" s="6" t="s">
        <v>431</v>
      </c>
      <c r="F138" s="6" t="s">
        <v>433</v>
      </c>
      <c r="G138" s="6" t="s">
        <v>431</v>
      </c>
      <c r="H138" s="6">
        <v>19.316195447999998</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5.338115E-3</v>
      </c>
      <c r="O139" s="6">
        <v>1.0704989999999999E-2</v>
      </c>
      <c r="P139" s="6">
        <v>1.0704989999999999E-2</v>
      </c>
      <c r="Q139" s="6">
        <v>1.6905013E-2</v>
      </c>
      <c r="R139" s="6">
        <v>1.6140913E-2</v>
      </c>
      <c r="S139" s="6">
        <v>3.7821609999999999E-2</v>
      </c>
      <c r="T139" s="6" t="s">
        <v>433</v>
      </c>
      <c r="U139" s="6" t="s">
        <v>433</v>
      </c>
      <c r="V139" s="6" t="s">
        <v>433</v>
      </c>
      <c r="W139" s="6">
        <v>18.770292336130797</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1367.646467945475</v>
      </c>
      <c r="F141" s="20">
        <f t="shared" ref="F141:AD141" si="0">SUM(F14:F140)</f>
        <v>1050.896693052686</v>
      </c>
      <c r="G141" s="20">
        <f t="shared" si="0"/>
        <v>2073.5419111927945</v>
      </c>
      <c r="H141" s="20">
        <f t="shared" si="0"/>
        <v>446.36248564836512</v>
      </c>
      <c r="I141" s="20">
        <f t="shared" si="0"/>
        <v>0</v>
      </c>
      <c r="J141" s="20">
        <f t="shared" si="0"/>
        <v>0</v>
      </c>
      <c r="K141" s="20">
        <f t="shared" si="0"/>
        <v>0</v>
      </c>
      <c r="L141" s="20">
        <f t="shared" si="0"/>
        <v>0</v>
      </c>
      <c r="M141" s="20">
        <f t="shared" si="0"/>
        <v>4202.979947750161</v>
      </c>
      <c r="N141" s="20">
        <f t="shared" si="0"/>
        <v>2060.3149728512608</v>
      </c>
      <c r="O141" s="20">
        <f t="shared" si="0"/>
        <v>24.587523312064537</v>
      </c>
      <c r="P141" s="20">
        <f t="shared" si="0"/>
        <v>10.617544669019965</v>
      </c>
      <c r="Q141" s="20">
        <f t="shared" si="0"/>
        <v>10.137574842251338</v>
      </c>
      <c r="R141" s="20">
        <f>SUM(R14:R140)</f>
        <v>28.443461805400045</v>
      </c>
      <c r="S141" s="20">
        <f t="shared" si="0"/>
        <v>82.527466384935039</v>
      </c>
      <c r="T141" s="20">
        <f t="shared" si="0"/>
        <v>182.51988863970536</v>
      </c>
      <c r="U141" s="20">
        <f t="shared" si="0"/>
        <v>6.8181168013561297</v>
      </c>
      <c r="V141" s="20">
        <f t="shared" si="0"/>
        <v>298.56175917705298</v>
      </c>
      <c r="W141" s="20">
        <f t="shared" si="0"/>
        <v>468.11759806196335</v>
      </c>
      <c r="X141" s="20">
        <f t="shared" si="0"/>
        <v>33.60988356548819</v>
      </c>
      <c r="Y141" s="20">
        <f t="shared" si="0"/>
        <v>34.720122626204677</v>
      </c>
      <c r="Z141" s="20">
        <f t="shared" si="0"/>
        <v>15.113382220918899</v>
      </c>
      <c r="AA141" s="20">
        <f t="shared" si="0"/>
        <v>14.65131061770883</v>
      </c>
      <c r="AB141" s="20">
        <f t="shared" si="0"/>
        <v>107.1187475884781</v>
      </c>
      <c r="AC141" s="20">
        <f t="shared" si="0"/>
        <v>274.76170307156843</v>
      </c>
      <c r="AD141" s="20">
        <f t="shared" si="0"/>
        <v>32.663649635476283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1367.646467945475</v>
      </c>
      <c r="F152" s="14">
        <f t="shared" ref="F152:AD152" si="1">SUM(F$141, F$151, IF(AND(ISNUMBER(SEARCH($B$4,"AT|BE|CH|GB|IE|LT|LU|NL")),SUM(F$143:F$149)&gt;0),SUM(F$143:F$149)-SUM(F$27:F$33),0))</f>
        <v>1050.896693052686</v>
      </c>
      <c r="G152" s="14">
        <f t="shared" si="1"/>
        <v>2073.5419111927945</v>
      </c>
      <c r="H152" s="14">
        <f t="shared" si="1"/>
        <v>446.36248564836512</v>
      </c>
      <c r="I152" s="14">
        <f t="shared" si="1"/>
        <v>0</v>
      </c>
      <c r="J152" s="14">
        <f t="shared" si="1"/>
        <v>0</v>
      </c>
      <c r="K152" s="14">
        <f t="shared" si="1"/>
        <v>0</v>
      </c>
      <c r="L152" s="14">
        <f t="shared" si="1"/>
        <v>0</v>
      </c>
      <c r="M152" s="14">
        <f t="shared" si="1"/>
        <v>4202.979947750161</v>
      </c>
      <c r="N152" s="14">
        <f t="shared" si="1"/>
        <v>2060.3149728512608</v>
      </c>
      <c r="O152" s="14">
        <f t="shared" si="1"/>
        <v>24.587523312064537</v>
      </c>
      <c r="P152" s="14">
        <f t="shared" si="1"/>
        <v>10.617544669019965</v>
      </c>
      <c r="Q152" s="14">
        <f t="shared" si="1"/>
        <v>10.137574842251338</v>
      </c>
      <c r="R152" s="14">
        <f t="shared" si="1"/>
        <v>28.443461805400045</v>
      </c>
      <c r="S152" s="14">
        <f t="shared" si="1"/>
        <v>82.527466384935039</v>
      </c>
      <c r="T152" s="14">
        <f t="shared" si="1"/>
        <v>182.51988863970536</v>
      </c>
      <c r="U152" s="14">
        <f t="shared" si="1"/>
        <v>6.8181168013561297</v>
      </c>
      <c r="V152" s="14">
        <f t="shared" si="1"/>
        <v>298.56175917705298</v>
      </c>
      <c r="W152" s="14">
        <f t="shared" si="1"/>
        <v>468.11759806196335</v>
      </c>
      <c r="X152" s="14">
        <f t="shared" si="1"/>
        <v>33.60988356548819</v>
      </c>
      <c r="Y152" s="14">
        <f t="shared" si="1"/>
        <v>34.720122626204677</v>
      </c>
      <c r="Z152" s="14">
        <f t="shared" si="1"/>
        <v>15.113382220918899</v>
      </c>
      <c r="AA152" s="14">
        <f t="shared" si="1"/>
        <v>14.65131061770883</v>
      </c>
      <c r="AB152" s="14">
        <f t="shared" si="1"/>
        <v>107.1187475884781</v>
      </c>
      <c r="AC152" s="14">
        <f t="shared" si="1"/>
        <v>274.76170307156843</v>
      </c>
      <c r="AD152" s="14">
        <f t="shared" si="1"/>
        <v>32.663649635476283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1367.646467945475</v>
      </c>
      <c r="F154" s="14">
        <f>SUM(F$141, F$153, -1 * IF(OR($B$6=2005,$B$6&gt;=2020),SUM(F$99:F$122),0), IF(AND(ISNUMBER(SEARCH($B$4,"AT|BE|CH|GB|IE|LT|LU|NL")),SUM(F$143:F$149)&gt;0),SUM(F$143:F$149)-SUM(F$27:F$33),0))</f>
        <v>1050.896693052686</v>
      </c>
      <c r="G154" s="14">
        <f>SUM(G$141, G$153, IF(AND(ISNUMBER(SEARCH($B$4,"AT|BE|CH|GB|IE|LT|LU|NL")),SUM(G$143:G$149)&gt;0),SUM(G$143:G$149)-SUM(G$27:G$33),0))</f>
        <v>2073.5419111927945</v>
      </c>
      <c r="H154" s="14">
        <f>SUM(H$141, H$153, IF(AND(ISNUMBER(SEARCH($B$4,"AT|BE|CH|GB|IE|LT|LU|NL")),SUM(H$143:H$149)&gt;0),SUM(H$143:H$149)-SUM(H$27:H$33),0))</f>
        <v>446.36248564836512</v>
      </c>
      <c r="I154" s="14">
        <f t="shared" ref="I154:AD154" si="2">SUM(I$141, I$153, IF(AND(ISNUMBER(SEARCH($B$4,"AT|BE|CH|GB|IE|LT|LU|NL")),SUM(I$143:I$149)&gt;0),SUM(I$143:I$149)-SUM(I$27:I$33),0))</f>
        <v>0</v>
      </c>
      <c r="J154" s="14">
        <f t="shared" si="2"/>
        <v>0</v>
      </c>
      <c r="K154" s="14">
        <f t="shared" si="2"/>
        <v>0</v>
      </c>
      <c r="L154" s="14">
        <f t="shared" si="2"/>
        <v>0</v>
      </c>
      <c r="M154" s="14">
        <f t="shared" si="2"/>
        <v>4202.979947750161</v>
      </c>
      <c r="N154" s="14">
        <f t="shared" si="2"/>
        <v>2060.3149728512608</v>
      </c>
      <c r="O154" s="14">
        <f t="shared" si="2"/>
        <v>24.587523312064537</v>
      </c>
      <c r="P154" s="14">
        <f t="shared" si="2"/>
        <v>10.617544669019965</v>
      </c>
      <c r="Q154" s="14">
        <f t="shared" si="2"/>
        <v>10.137574842251338</v>
      </c>
      <c r="R154" s="14">
        <f t="shared" si="2"/>
        <v>28.443461805400045</v>
      </c>
      <c r="S154" s="14">
        <f t="shared" si="2"/>
        <v>82.527466384935039</v>
      </c>
      <c r="T154" s="14">
        <f t="shared" si="2"/>
        <v>182.51988863970536</v>
      </c>
      <c r="U154" s="14">
        <f t="shared" si="2"/>
        <v>6.8181168013561297</v>
      </c>
      <c r="V154" s="14">
        <f t="shared" si="2"/>
        <v>298.56175917705298</v>
      </c>
      <c r="W154" s="14">
        <f t="shared" si="2"/>
        <v>468.11759806196335</v>
      </c>
      <c r="X154" s="14">
        <f t="shared" si="2"/>
        <v>33.60988356548819</v>
      </c>
      <c r="Y154" s="14">
        <f t="shared" si="2"/>
        <v>34.720122626204677</v>
      </c>
      <c r="Z154" s="14">
        <f t="shared" si="2"/>
        <v>15.113382220918899</v>
      </c>
      <c r="AA154" s="14">
        <f t="shared" si="2"/>
        <v>14.65131061770883</v>
      </c>
      <c r="AB154" s="14">
        <f t="shared" si="2"/>
        <v>107.1187475884781</v>
      </c>
      <c r="AC154" s="14">
        <f t="shared" si="2"/>
        <v>274.76170307156843</v>
      </c>
      <c r="AD154" s="14">
        <f t="shared" si="2"/>
        <v>32.663649635476283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17.824969424674293</v>
      </c>
      <c r="F157" s="23">
        <v>0.35567045006980869</v>
      </c>
      <c r="G157" s="23">
        <v>1.0355857539827484</v>
      </c>
      <c r="H157" s="23" t="s">
        <v>433</v>
      </c>
      <c r="I157" s="23" t="s">
        <v>432</v>
      </c>
      <c r="J157" s="23" t="s">
        <v>432</v>
      </c>
      <c r="K157" s="23" t="s">
        <v>432</v>
      </c>
      <c r="L157" s="23" t="s">
        <v>432</v>
      </c>
      <c r="M157" s="23">
        <v>4.7964141612053766</v>
      </c>
      <c r="N157" s="23">
        <v>1.2424430285811052</v>
      </c>
      <c r="O157" s="23">
        <v>6.4152572822659767E-5</v>
      </c>
      <c r="P157" s="23">
        <v>2.8331873915919039E-3</v>
      </c>
      <c r="Q157" s="23">
        <v>1.2282290536286714E-4</v>
      </c>
      <c r="R157" s="23">
        <v>1.4902961988742032E-2</v>
      </c>
      <c r="S157" s="23">
        <v>9.0493300813688036E-3</v>
      </c>
      <c r="T157" s="23">
        <v>1.2609152649640536E-4</v>
      </c>
      <c r="U157" s="23">
        <v>1.2265947430619022E-4</v>
      </c>
      <c r="V157" s="23">
        <v>2.3456692842115563E-2</v>
      </c>
      <c r="W157" s="23" t="s">
        <v>433</v>
      </c>
      <c r="X157" s="23">
        <v>3.7065336266423938E-5</v>
      </c>
      <c r="Y157" s="23">
        <v>6.7953116280723567E-5</v>
      </c>
      <c r="Z157" s="23">
        <v>2.3165835218445044E-5</v>
      </c>
      <c r="AA157" s="23">
        <v>2.444735745607214E-3</v>
      </c>
      <c r="AB157" s="23">
        <v>2.5729200333728065E-3</v>
      </c>
      <c r="AC157" s="23" t="s">
        <v>431</v>
      </c>
      <c r="AD157" s="23" t="s">
        <v>431</v>
      </c>
      <c r="AE157" s="63"/>
      <c r="AF157" s="23">
        <v>53258.694474239383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4.7208775864165773</v>
      </c>
      <c r="F158" s="23">
        <v>0.23126353868413113</v>
      </c>
      <c r="G158" s="23">
        <v>0.29718516201007505</v>
      </c>
      <c r="H158" s="23" t="s">
        <v>433</v>
      </c>
      <c r="I158" s="23" t="s">
        <v>432</v>
      </c>
      <c r="J158" s="23" t="s">
        <v>432</v>
      </c>
      <c r="K158" s="23" t="s">
        <v>432</v>
      </c>
      <c r="L158" s="23" t="s">
        <v>432</v>
      </c>
      <c r="M158" s="23">
        <v>11.265227606070381</v>
      </c>
      <c r="N158" s="23">
        <v>6.302115623926138</v>
      </c>
      <c r="O158" s="23">
        <v>1.9569130325749075E-5</v>
      </c>
      <c r="P158" s="23">
        <v>8.6319763980174794E-4</v>
      </c>
      <c r="Q158" s="23">
        <v>3.6816489633413039E-5</v>
      </c>
      <c r="R158" s="23">
        <v>4.2314050889970933E-3</v>
      </c>
      <c r="S158" s="23">
        <v>2.5746645577391296E-3</v>
      </c>
      <c r="T158" s="23">
        <v>5.3400733415957615E-5</v>
      </c>
      <c r="U158" s="23">
        <v>3.5987277444285814E-5</v>
      </c>
      <c r="V158" s="23">
        <v>6.8408988698266792E-3</v>
      </c>
      <c r="W158" s="23" t="s">
        <v>433</v>
      </c>
      <c r="X158" s="23">
        <v>1.7457525153951738E-4</v>
      </c>
      <c r="Y158" s="23">
        <v>3.2005462684409969E-4</v>
      </c>
      <c r="Z158" s="23">
        <v>1.0910953245678556E-4</v>
      </c>
      <c r="AA158" s="23">
        <v>1.0692209277480007E-3</v>
      </c>
      <c r="AB158" s="23">
        <v>1.6729603385884032E-3</v>
      </c>
      <c r="AC158" s="23" t="s">
        <v>431</v>
      </c>
      <c r="AD158" s="23" t="s">
        <v>431</v>
      </c>
      <c r="AE158" s="63"/>
      <c r="AF158" s="23">
        <v>15283.807955281813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239.12637866099999</v>
      </c>
      <c r="F159" s="23">
        <v>8.2558591549999996</v>
      </c>
      <c r="G159" s="23">
        <v>196.877399526</v>
      </c>
      <c r="H159" s="23">
        <v>2.1171584E-2</v>
      </c>
      <c r="I159" s="23" t="s">
        <v>432</v>
      </c>
      <c r="J159" s="23" t="s">
        <v>432</v>
      </c>
      <c r="K159" s="23" t="s">
        <v>432</v>
      </c>
      <c r="L159" s="23" t="s">
        <v>432</v>
      </c>
      <c r="M159" s="23">
        <v>22.381388146999999</v>
      </c>
      <c r="N159" s="23">
        <v>0.49957364999999998</v>
      </c>
      <c r="O159" s="23">
        <v>5.1522539999999999E-2</v>
      </c>
      <c r="P159" s="23">
        <v>6.9457934999999998E-2</v>
      </c>
      <c r="Q159" s="23">
        <v>1.099741799</v>
      </c>
      <c r="R159" s="23">
        <v>1.5768127329999999</v>
      </c>
      <c r="S159" s="23">
        <v>0.60490238200000002</v>
      </c>
      <c r="T159" s="23">
        <v>68.984513931999999</v>
      </c>
      <c r="U159" s="23">
        <v>9.4077377000000004E-2</v>
      </c>
      <c r="V159" s="23">
        <v>3.629414293</v>
      </c>
      <c r="W159" s="23">
        <v>1.1166188287358669</v>
      </c>
      <c r="X159" s="23">
        <v>1.2432249825216683E-2</v>
      </c>
      <c r="Y159" s="23">
        <v>7.2799959129420735E-2</v>
      </c>
      <c r="Z159" s="23">
        <v>5.152253912274609E-2</v>
      </c>
      <c r="AA159" s="23">
        <v>2.0046447916946864E-2</v>
      </c>
      <c r="AB159" s="23">
        <v>0.15680119599433037</v>
      </c>
      <c r="AC159" s="23">
        <v>0.36962699999999998</v>
      </c>
      <c r="AD159" s="23">
        <v>1.2468889999999999</v>
      </c>
      <c r="AE159" s="63"/>
      <c r="AF159" s="23">
        <v>124824.33418853249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20.223252560999999</v>
      </c>
      <c r="F163" s="25">
        <v>53.450195065000003</v>
      </c>
      <c r="G163" s="25">
        <v>4.0398175219999999</v>
      </c>
      <c r="H163" s="25">
        <v>4.5484114609999997</v>
      </c>
      <c r="I163" s="25" t="s">
        <v>432</v>
      </c>
      <c r="J163" s="25" t="s">
        <v>432</v>
      </c>
      <c r="K163" s="25" t="s">
        <v>432</v>
      </c>
      <c r="L163" s="25" t="s">
        <v>432</v>
      </c>
      <c r="M163" s="25">
        <v>578.39905694900006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2022-03-02T07:00:33Z</dcterms:modified>
</cp:coreProperties>
</file>