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<sst xmlns="http://schemas.openxmlformats.org/spreadsheetml/2006/main" count="3889" uniqueCount="436">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</sst>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147.50518530393757</v>
      </c>
      <c r="F14" s="6">
        <v>5.5158648161816259</v>
      </c>
      <c r="G14" s="6">
        <v>137.65456628344737</v>
      </c>
      <c r="H14" s="6">
        <v>0.28539797300000003</v>
      </c>
      <c r="I14" s="6">
        <v>4.4415763535417687</v>
      </c>
      <c r="J14" s="6">
        <v>6.127991285114085</v>
      </c>
      <c r="K14" s="6">
        <v>7.2707075803178229</v>
      </c>
      <c r="L14" s="6">
        <v>0.11037128907136516</v>
      </c>
      <c r="M14" s="6">
        <v>19.355606338744856</v>
      </c>
      <c r="N14" s="6">
        <v>2.1884038700742696</v>
      </c>
      <c r="O14" s="6">
        <v>0.64845708112887857</v>
      </c>
      <c r="P14" s="6">
        <v>1.8742431840529978</v>
      </c>
      <c r="Q14" s="6">
        <v>2.799473878111522</v>
      </c>
      <c r="R14" s="6">
        <v>3.6050426149811305</v>
      </c>
      <c r="S14" s="6">
        <v>5.4233222218600385</v>
      </c>
      <c r="T14" s="6">
        <v>17.345190495118786</v>
      </c>
      <c r="U14" s="6">
        <v>0.86905386373974536</v>
      </c>
      <c r="V14" s="6">
        <v>15.515831847215551</v>
      </c>
      <c r="W14" s="6">
        <v>3.9058622042971476</v>
      </c>
      <c r="X14" s="6">
        <v>5.5714399817563938E-2</v>
      </c>
      <c r="Y14" s="6">
        <v>0.10587661895325376</v>
      </c>
      <c r="Z14" s="6">
        <v>4.3442763051261844E-2</v>
      </c>
      <c r="AA14" s="6">
        <v>3.1738567157737811E-2</v>
      </c>
      <c r="AB14" s="6">
        <v>0.23677235003589323</v>
      </c>
      <c r="AC14" s="6">
        <v>0.28641255799999998</v>
      </c>
      <c r="AD14" s="6">
        <v>1.8138564905145001E-3</v>
      </c>
      <c r="AE14" s="60"/>
      <c r="AF14" s="26">
        <v>24546.177982154499</v>
      </c>
      <c r="AG14" s="26">
        <v>538248.37197022</v>
      </c>
      <c r="AH14" s="26">
        <v>286466.22965405002</v>
      </c>
      <c r="AI14" s="26">
        <v>16605.337604117427</v>
      </c>
      <c r="AJ14" s="26">
        <v>27775.432359350001</v>
      </c>
      <c r="AK14" s="26" t="s">
        <v>431</v>
      </c>
      <c r="AL14" s="49" t="s">
        <v>49</v>
      </c>
    </row>
    <row r="15" spans="1:38" s="1" customFormat="1" ht="26.25" customHeight="1" thickBot="1" x14ac:dyDescent="0.25">
      <c r="A15" s="70" t="s">
        <v>53</v>
      </c>
      <c r="B15" s="70" t="s">
        <v>54</v>
      </c>
      <c r="C15" s="71" t="s">
        <v>55</v>
      </c>
      <c r="D15" s="72"/>
      <c r="E15" s="6">
        <v>17.332640951073994</v>
      </c>
      <c r="F15" s="6">
        <v>0.46290629544799106</v>
      </c>
      <c r="G15" s="6">
        <v>15.773865000000001</v>
      </c>
      <c r="H15" s="6" t="s">
        <v>432</v>
      </c>
      <c r="I15" s="6">
        <v>0.57738420408588764</v>
      </c>
      <c r="J15" s="6">
        <v>0.66752517130898636</v>
      </c>
      <c r="K15" s="6">
        <v>0.75949691389235707</v>
      </c>
      <c r="L15" s="6">
        <v>7.2595436932697349E-2</v>
      </c>
      <c r="M15" s="6">
        <v>2.0491377325636622</v>
      </c>
      <c r="N15" s="6">
        <v>0.27565824886162871</v>
      </c>
      <c r="O15" s="6">
        <v>0.28309345628144655</v>
      </c>
      <c r="P15" s="6">
        <v>5.6372373861725091E-2</v>
      </c>
      <c r="Q15" s="6">
        <v>0.12206126618747533</v>
      </c>
      <c r="R15" s="6">
        <v>1.0668062545072639</v>
      </c>
      <c r="S15" s="6">
        <v>0.60846571447635778</v>
      </c>
      <c r="T15" s="6">
        <v>14.904138403865336</v>
      </c>
      <c r="U15" s="6">
        <v>0.22496884786264412</v>
      </c>
      <c r="V15" s="6">
        <v>2.9229612544589276</v>
      </c>
      <c r="W15" s="6">
        <v>4.6337777317233562E-2</v>
      </c>
      <c r="X15" s="6">
        <v>1.164631494666182E-4</v>
      </c>
      <c r="Y15" s="6">
        <v>3.0002511817299931E-4</v>
      </c>
      <c r="Z15" s="6">
        <v>1.4554161007170681E-4</v>
      </c>
      <c r="AA15" s="6">
        <v>5.5618260202801274E-4</v>
      </c>
      <c r="AB15" s="6">
        <v>1.1182124179416166E-3</v>
      </c>
      <c r="AC15" s="6" t="s">
        <v>431</v>
      </c>
      <c r="AD15" s="6" t="s">
        <v>431</v>
      </c>
      <c r="AE15" s="60"/>
      <c r="AF15" s="26">
        <v>146554.96300143001</v>
      </c>
      <c r="AG15" s="26" t="s">
        <v>433</v>
      </c>
      <c r="AH15" s="26">
        <v>55491.523636409998</v>
      </c>
      <c r="AI15" s="26" t="s">
        <v>433</v>
      </c>
      <c r="AJ15" s="26">
        <v>851.89914999999996</v>
      </c>
      <c r="AK15" s="26" t="s">
        <v>431</v>
      </c>
      <c r="AL15" s="49" t="s">
        <v>49</v>
      </c>
    </row>
    <row r="16" spans="1:38" s="1" customFormat="1" ht="26.25" customHeight="1" thickBot="1" x14ac:dyDescent="0.25">
      <c r="A16" s="70" t="s">
        <v>53</v>
      </c>
      <c r="B16" s="70" t="s">
        <v>56</v>
      </c>
      <c r="C16" s="71" t="s">
        <v>57</v>
      </c>
      <c r="D16" s="72"/>
      <c r="E16" s="6">
        <v>6.1299343466057818</v>
      </c>
      <c r="F16" s="6">
        <v>0.80018734200457409</v>
      </c>
      <c r="G16" s="6">
        <v>1.8822145438988354</v>
      </c>
      <c r="H16" s="6">
        <v>0.49042031728000002</v>
      </c>
      <c r="I16" s="6">
        <v>0.68226559217550631</v>
      </c>
      <c r="J16" s="6">
        <v>0.86579556602150631</v>
      </c>
      <c r="K16" s="6">
        <v>1.2177012350715064</v>
      </c>
      <c r="L16" s="6">
        <v>0.12230090493487872</v>
      </c>
      <c r="M16" s="6">
        <v>6.4530199800901817</v>
      </c>
      <c r="N16" s="6">
        <v>0.32960807692578858</v>
      </c>
      <c r="O16" s="6">
        <v>0.14470029159154851</v>
      </c>
      <c r="P16" s="6">
        <v>1.3377989313324845E-2</v>
      </c>
      <c r="Q16" s="6">
        <v>5.5689624130344176E-3</v>
      </c>
      <c r="R16" s="6">
        <v>0.29084594031512168</v>
      </c>
      <c r="S16" s="6">
        <v>7.8362509098573993E-2</v>
      </c>
      <c r="T16" s="6">
        <v>3.7652699480549709E-2</v>
      </c>
      <c r="U16" s="6">
        <v>6.5640944445036712E-3</v>
      </c>
      <c r="V16" s="6">
        <v>5.7814550832619549</v>
      </c>
      <c r="W16" s="6">
        <v>1.122664322700244</v>
      </c>
      <c r="X16" s="6">
        <v>0.16165687950425411</v>
      </c>
      <c r="Y16" s="6">
        <v>0.17873810774334756</v>
      </c>
      <c r="Z16" s="6">
        <v>5.5852172234487858E-2</v>
      </c>
      <c r="AA16" s="6">
        <v>4.4661524675531167E-2</v>
      </c>
      <c r="AB16" s="6">
        <v>0.44090868415645906</v>
      </c>
      <c r="AC16" s="6">
        <v>5.565507094417E-2</v>
      </c>
      <c r="AD16" s="6">
        <v>6.3283999999999996E-10</v>
      </c>
      <c r="AE16" s="60"/>
      <c r="AF16" s="26">
        <v>6715.3321299995459</v>
      </c>
      <c r="AG16" s="26">
        <v>10770.145386329999</v>
      </c>
      <c r="AH16" s="26">
        <v>20786.912414764338</v>
      </c>
      <c r="AI16" s="26">
        <v>11129.536566729315</v>
      </c>
      <c r="AJ16" s="26" t="s">
        <v>431</v>
      </c>
      <c r="AK16" s="26" t="s">
        <v>431</v>
      </c>
      <c r="AL16" s="49" t="s">
        <v>49</v>
      </c>
    </row>
    <row r="17" spans="1:38" s="2" customFormat="1" ht="26.25" customHeight="1" thickBot="1" x14ac:dyDescent="0.25">
      <c r="A17" s="70" t="s">
        <v>53</v>
      </c>
      <c r="B17" s="70" t="s">
        <v>58</v>
      </c>
      <c r="C17" s="71" t="s">
        <v>59</v>
      </c>
      <c r="D17" s="72"/>
      <c r="E17" s="6">
        <v>9.7400552264857723</v>
      </c>
      <c r="F17" s="6">
        <v>0.37931572985864992</v>
      </c>
      <c r="G17" s="6">
        <v>11.036663058824649</v>
      </c>
      <c r="H17" s="6">
        <v>3.1235000000000002E-5</v>
      </c>
      <c r="I17" s="6">
        <v>0.65648737036842719</v>
      </c>
      <c r="J17" s="6">
        <v>1.178758021264414</v>
      </c>
      <c r="K17" s="6">
        <v>2.4669658751611965</v>
      </c>
      <c r="L17" s="6">
        <v>9.6148159369997932E-2</v>
      </c>
      <c r="M17" s="6">
        <v>74.198117938009219</v>
      </c>
      <c r="N17" s="6">
        <v>7.2069650051324663</v>
      </c>
      <c r="O17" s="6">
        <v>0.13442995902638846</v>
      </c>
      <c r="P17" s="6">
        <v>5.6595787747743924E-2</v>
      </c>
      <c r="Q17" s="6">
        <v>0.30302383315473086</v>
      </c>
      <c r="R17" s="6">
        <v>1.1657612477522903</v>
      </c>
      <c r="S17" s="6">
        <v>8.6659284465019096E-2</v>
      </c>
      <c r="T17" s="6">
        <v>1.3870984368404027</v>
      </c>
      <c r="U17" s="6">
        <v>1.2984548493200049E-2</v>
      </c>
      <c r="V17" s="6">
        <v>5.5835835346745144</v>
      </c>
      <c r="W17" s="6">
        <v>1.5598888385157779</v>
      </c>
      <c r="X17" s="6">
        <v>7.8795107899660863E-2</v>
      </c>
      <c r="Y17" s="6">
        <v>0.10334971075593978</v>
      </c>
      <c r="Z17" s="6">
        <v>5.465185712756012E-2</v>
      </c>
      <c r="AA17" s="6">
        <v>3.6544882204353459E-2</v>
      </c>
      <c r="AB17" s="6">
        <v>0.27334155798751419</v>
      </c>
      <c r="AC17" s="6">
        <v>5.1840000000000002E-3</v>
      </c>
      <c r="AD17" s="6">
        <v>1.025927</v>
      </c>
      <c r="AE17" s="60"/>
      <c r="AF17" s="26">
        <v>7347.2424597070676</v>
      </c>
      <c r="AG17" s="26">
        <v>28091.472007380002</v>
      </c>
      <c r="AH17" s="26">
        <v>30011.967884731101</v>
      </c>
      <c r="AI17" s="26">
        <v>0.84370000000000001</v>
      </c>
      <c r="AJ17" s="26" t="s">
        <v>433</v>
      </c>
      <c r="AK17" s="26" t="s">
        <v>431</v>
      </c>
      <c r="AL17" s="49" t="s">
        <v>49</v>
      </c>
    </row>
    <row r="18" spans="1:38" s="2" customFormat="1" ht="26.25" customHeight="1" thickBot="1" x14ac:dyDescent="0.25">
      <c r="A18" s="70" t="s">
        <v>53</v>
      </c>
      <c r="B18" s="70" t="s">
        <v>60</v>
      </c>
      <c r="C18" s="71" t="s">
        <v>61</v>
      </c>
      <c r="D18" s="72"/>
      <c r="E18" s="6">
        <v>7.1813288999424039</v>
      </c>
      <c r="F18" s="6">
        <v>0.20941534811344334</v>
      </c>
      <c r="G18" s="6">
        <v>12.615647819107071</v>
      </c>
      <c r="H18" s="6">
        <v>3.1746999999999999E-5</v>
      </c>
      <c r="I18" s="6">
        <v>0.32931001072788746</v>
      </c>
      <c r="J18" s="6">
        <v>0.39566107633043074</v>
      </c>
      <c r="K18" s="6">
        <v>0.45589338787911787</v>
      </c>
      <c r="L18" s="6">
        <v>0.16648573858868188</v>
      </c>
      <c r="M18" s="6">
        <v>1.1720936572330214</v>
      </c>
      <c r="N18" s="6">
        <v>0.2257114754511205</v>
      </c>
      <c r="O18" s="6">
        <v>8.6811401343102446E-2</v>
      </c>
      <c r="P18" s="6">
        <v>8.2368936999927922E-2</v>
      </c>
      <c r="Q18" s="6">
        <v>7.6143887771391777E-2</v>
      </c>
      <c r="R18" s="6">
        <v>0.28138237477082656</v>
      </c>
      <c r="S18" s="6">
        <v>0.14355814259183328</v>
      </c>
      <c r="T18" s="6">
        <v>5.6165797550576233</v>
      </c>
      <c r="U18" s="6">
        <v>9.4138619827324299E-2</v>
      </c>
      <c r="V18" s="6">
        <v>0.99044994511507578</v>
      </c>
      <c r="W18" s="6">
        <v>0.10555052585034749</v>
      </c>
      <c r="X18" s="6">
        <v>4.789694100449925E-3</v>
      </c>
      <c r="Y18" s="6">
        <v>6.3623209831542103E-3</v>
      </c>
      <c r="Z18" s="6">
        <v>3.3230307321783247E-3</v>
      </c>
      <c r="AA18" s="6">
        <v>2.2768072114123248E-3</v>
      </c>
      <c r="AB18" s="6">
        <v>1.6751853027377545E-2</v>
      </c>
      <c r="AC18" s="6">
        <v>1.676E-3</v>
      </c>
      <c r="AD18" s="6">
        <v>6.2112000000000001E-2</v>
      </c>
      <c r="AE18" s="60"/>
      <c r="AF18" s="26">
        <v>19177.477840840002</v>
      </c>
      <c r="AG18" s="26">
        <v>1556.6246120000001</v>
      </c>
      <c r="AH18" s="26">
        <v>5267.0676525214603</v>
      </c>
      <c r="AI18" s="26">
        <v>0.85799999999999998</v>
      </c>
      <c r="AJ18" s="26" t="s">
        <v>433</v>
      </c>
      <c r="AK18" s="26" t="s">
        <v>431</v>
      </c>
      <c r="AL18" s="49" t="s">
        <v>49</v>
      </c>
    </row>
    <row r="19" spans="1:38" s="2" customFormat="1" ht="26.25" customHeight="1" thickBot="1" x14ac:dyDescent="0.25">
      <c r="A19" s="70" t="s">
        <v>53</v>
      </c>
      <c r="B19" s="70" t="s">
        <v>62</v>
      </c>
      <c r="C19" s="71" t="s">
        <v>63</v>
      </c>
      <c r="D19" s="72"/>
      <c r="E19" s="6">
        <v>9.0125342708259062</v>
      </c>
      <c r="F19" s="6">
        <v>1.7376738901505884</v>
      </c>
      <c r="G19" s="6">
        <v>7.4734562534497382</v>
      </c>
      <c r="H19" s="6">
        <v>6.4486880000000002E-3</v>
      </c>
      <c r="I19" s="6">
        <v>0.24929806906378407</v>
      </c>
      <c r="J19" s="6">
        <v>0.30723967555289217</v>
      </c>
      <c r="K19" s="6">
        <v>0.3537564092628494</v>
      </c>
      <c r="L19" s="6">
        <v>4.7607658777053898E-2</v>
      </c>
      <c r="M19" s="6">
        <v>3.4235313202823203</v>
      </c>
      <c r="N19" s="6">
        <v>0.12595934176485024</v>
      </c>
      <c r="O19" s="6">
        <v>9.8528589295028071E-3</v>
      </c>
      <c r="P19" s="6">
        <v>2.3478102763806259E-2</v>
      </c>
      <c r="Q19" s="6">
        <v>6.5480973590115107E-2</v>
      </c>
      <c r="R19" s="6">
        <v>0.11167360265802515</v>
      </c>
      <c r="S19" s="6">
        <v>7.2990795060820346E-2</v>
      </c>
      <c r="T19" s="6">
        <v>0.84970185499123863</v>
      </c>
      <c r="U19" s="6">
        <v>0.1625933747888296</v>
      </c>
      <c r="V19" s="6">
        <v>0.37402837165323805</v>
      </c>
      <c r="W19" s="6">
        <v>0.20618177402927632</v>
      </c>
      <c r="X19" s="6">
        <v>6.9281874529025997E-3</v>
      </c>
      <c r="Y19" s="6">
        <v>1.1335604201815253E-2</v>
      </c>
      <c r="Z19" s="6">
        <v>5.3138045870349806E-3</v>
      </c>
      <c r="AA19" s="6">
        <v>4.2225590976658961E-3</v>
      </c>
      <c r="AB19" s="6">
        <v>2.780015533327225E-2</v>
      </c>
      <c r="AC19" s="6">
        <v>4.7606518413637597E-2</v>
      </c>
      <c r="AD19" s="6">
        <v>4.1260601815707197E-2</v>
      </c>
      <c r="AE19" s="60"/>
      <c r="AF19" s="26">
        <v>5765.0770425139372</v>
      </c>
      <c r="AG19" s="26">
        <v>7162.2432126405283</v>
      </c>
      <c r="AH19" s="26">
        <v>110347.99901346884</v>
      </c>
      <c r="AI19" s="26">
        <v>174.28882618934901</v>
      </c>
      <c r="AJ19" s="26" t="s">
        <v>431</v>
      </c>
      <c r="AK19" s="26" t="s">
        <v>431</v>
      </c>
      <c r="AL19" s="49" t="s">
        <v>49</v>
      </c>
    </row>
    <row r="20" spans="1:38" s="2" customFormat="1" ht="26.25" customHeight="1" thickBot="1" x14ac:dyDescent="0.25">
      <c r="A20" s="70" t="s">
        <v>53</v>
      </c>
      <c r="B20" s="70" t="s">
        <v>64</v>
      </c>
      <c r="C20" s="71" t="s">
        <v>65</v>
      </c>
      <c r="D20" s="72"/>
      <c r="E20" s="6">
        <v>10.529980974597096</v>
      </c>
      <c r="F20" s="6">
        <v>2.2518498751603908</v>
      </c>
      <c r="G20" s="6">
        <v>2.1345219643941964</v>
      </c>
      <c r="H20" s="6">
        <v>0.13224710023599298</v>
      </c>
      <c r="I20" s="6">
        <v>1.6850954386329065</v>
      </c>
      <c r="J20" s="6">
        <v>1.9266212452714482</v>
      </c>
      <c r="K20" s="6">
        <v>2.1215886821788734</v>
      </c>
      <c r="L20" s="6">
        <v>0.11251827197486119</v>
      </c>
      <c r="M20" s="6">
        <v>7.698460678519301</v>
      </c>
      <c r="N20" s="6">
        <v>0.85945268836724142</v>
      </c>
      <c r="O20" s="6">
        <v>0.11261558074165</v>
      </c>
      <c r="P20" s="6">
        <v>6.6714484494037371E-2</v>
      </c>
      <c r="Q20" s="6">
        <v>0.36286653567835409</v>
      </c>
      <c r="R20" s="6">
        <v>0.42359132186281573</v>
      </c>
      <c r="S20" s="6">
        <v>0.80314588813622689</v>
      </c>
      <c r="T20" s="6">
        <v>0.87250810844560356</v>
      </c>
      <c r="U20" s="6">
        <v>5.5324907401386313E-2</v>
      </c>
      <c r="V20" s="6">
        <v>8.5843099032371111</v>
      </c>
      <c r="W20" s="6">
        <v>2.2422313587657006</v>
      </c>
      <c r="X20" s="6">
        <v>7.7109545022434361E-2</v>
      </c>
      <c r="Y20" s="6">
        <v>5.9487840583174023E-2</v>
      </c>
      <c r="Z20" s="6">
        <v>1.8811678037946637E-2</v>
      </c>
      <c r="AA20" s="6">
        <v>1.6037069585221893E-2</v>
      </c>
      <c r="AB20" s="6">
        <v>0.1714461331584772</v>
      </c>
      <c r="AC20" s="6">
        <v>0.2025135969447886</v>
      </c>
      <c r="AD20" s="6">
        <v>0.1284374297586067</v>
      </c>
      <c r="AE20" s="60"/>
      <c r="AF20" s="26">
        <v>3421.0697620353449</v>
      </c>
      <c r="AG20" s="26">
        <v>211.74854999999999</v>
      </c>
      <c r="AH20" s="26">
        <v>86602.845902559478</v>
      </c>
      <c r="AI20" s="26">
        <v>41081.26665944</v>
      </c>
      <c r="AJ20" s="26" t="s">
        <v>433</v>
      </c>
      <c r="AK20" s="26" t="s">
        <v>431</v>
      </c>
      <c r="AL20" s="49" t="s">
        <v>49</v>
      </c>
    </row>
    <row r="21" spans="1:38" s="2" customFormat="1" ht="26.25" customHeight="1" thickBot="1" x14ac:dyDescent="0.25">
      <c r="A21" s="70" t="s">
        <v>53</v>
      </c>
      <c r="B21" s="70" t="s">
        <v>66</v>
      </c>
      <c r="C21" s="71" t="s">
        <v>67</v>
      </c>
      <c r="D21" s="72"/>
      <c r="E21" s="6">
        <v>4.255403974</v>
      </c>
      <c r="F21" s="6">
        <v>4.0880369649999997</v>
      </c>
      <c r="G21" s="6">
        <v>2.7524755280000002</v>
      </c>
      <c r="H21" s="6">
        <v>0.41635283200000001</v>
      </c>
      <c r="I21" s="6">
        <v>1.7439395870000001</v>
      </c>
      <c r="J21" s="6">
        <v>1.8174549129999999</v>
      </c>
      <c r="K21" s="6">
        <v>1.932342145</v>
      </c>
      <c r="L21" s="6">
        <v>0.46227617500000001</v>
      </c>
      <c r="M21" s="6">
        <v>7.8893821109999998</v>
      </c>
      <c r="N21" s="6">
        <v>0.36620459799999999</v>
      </c>
      <c r="O21" s="6">
        <v>0.147750137</v>
      </c>
      <c r="P21" s="6">
        <v>1.2153733999999999E-2</v>
      </c>
      <c r="Q21" s="6">
        <v>1.1337679E-2</v>
      </c>
      <c r="R21" s="6">
        <v>0.34702893099999998</v>
      </c>
      <c r="S21" s="6">
        <v>8.3987319000000005E-2</v>
      </c>
      <c r="T21" s="6">
        <v>0.91422736900000001</v>
      </c>
      <c r="U21" s="6">
        <v>7.785625E-3</v>
      </c>
      <c r="V21" s="6">
        <v>5.8464257079999999</v>
      </c>
      <c r="W21" s="6">
        <v>1.2050324407576847</v>
      </c>
      <c r="X21" s="6">
        <v>0.11812694414335842</v>
      </c>
      <c r="Y21" s="6">
        <v>0.18992736776818872</v>
      </c>
      <c r="Z21" s="6">
        <v>6.1268274050838629E-2</v>
      </c>
      <c r="AA21" s="6">
        <v>4.9560526750018548E-2</v>
      </c>
      <c r="AB21" s="6">
        <v>0.4188831127124043</v>
      </c>
      <c r="AC21" s="6">
        <v>5.6656999999999999E-2</v>
      </c>
      <c r="AD21" s="6">
        <v>2.648E-2</v>
      </c>
      <c r="AE21" s="60"/>
      <c r="AF21" s="26">
        <v>5012.0063063346088</v>
      </c>
      <c r="AG21" s="26">
        <v>444.365899154408</v>
      </c>
      <c r="AH21" s="26">
        <v>39848.572999999997</v>
      </c>
      <c r="AI21" s="26">
        <v>11252.779183513561</v>
      </c>
      <c r="AJ21" s="26" t="s">
        <v>433</v>
      </c>
      <c r="AK21" s="26" t="s">
        <v>431</v>
      </c>
      <c r="AL21" s="49" t="s">
        <v>49</v>
      </c>
    </row>
    <row r="22" spans="1:38" s="2" customFormat="1" ht="26.25" customHeight="1" thickBot="1" x14ac:dyDescent="0.25">
      <c r="A22" s="70" t="s">
        <v>53</v>
      </c>
      <c r="B22" s="74" t="s">
        <v>68</v>
      </c>
      <c r="C22" s="71" t="s">
        <v>69</v>
      </c>
      <c r="D22" s="72"/>
      <c r="E22" s="6">
        <v>57.969734637727925</v>
      </c>
      <c r="F22" s="6">
        <v>1.5751603986497051</v>
      </c>
      <c r="G22" s="6">
        <v>24.56910607908392</v>
      </c>
      <c r="H22" s="6">
        <v>8.7107665000000001E-2</v>
      </c>
      <c r="I22" s="6">
        <v>0.96007497890157711</v>
      </c>
      <c r="J22" s="6">
        <v>1.2844831732805313</v>
      </c>
      <c r="K22" s="6">
        <v>1.4598313830117149</v>
      </c>
      <c r="L22" s="6">
        <v>0.34126740498370722</v>
      </c>
      <c r="M22" s="6">
        <v>46.19806106676544</v>
      </c>
      <c r="N22" s="6">
        <v>0.93733674626269603</v>
      </c>
      <c r="O22" s="6">
        <v>0.1094433233785214</v>
      </c>
      <c r="P22" s="6">
        <v>0.34975211799284683</v>
      </c>
      <c r="Q22" s="6">
        <v>0.10983159704777017</v>
      </c>
      <c r="R22" s="6">
        <v>0.76998464909972986</v>
      </c>
      <c r="S22" s="6">
        <v>0.60939296539966181</v>
      </c>
      <c r="T22" s="6">
        <v>2.8669556997103824</v>
      </c>
      <c r="U22" s="6">
        <v>0.31017153585404389</v>
      </c>
      <c r="V22" s="6">
        <v>3.5697263600808586</v>
      </c>
      <c r="W22" s="6">
        <v>0.86792467223504599</v>
      </c>
      <c r="X22" s="6">
        <v>2.4750420766612959E-2</v>
      </c>
      <c r="Y22" s="6">
        <v>4.2763720477847572E-2</v>
      </c>
      <c r="Z22" s="6">
        <v>1.3131694591802396E-2</v>
      </c>
      <c r="AA22" s="6">
        <v>1.0196907051059873E-2</v>
      </c>
      <c r="AB22" s="6">
        <v>9.0842742887322803E-2</v>
      </c>
      <c r="AC22" s="6">
        <v>9.264E-2</v>
      </c>
      <c r="AD22" s="6">
        <v>4.1598000000000003E-2</v>
      </c>
      <c r="AE22" s="60"/>
      <c r="AF22" s="26">
        <v>77427.803500382317</v>
      </c>
      <c r="AG22" s="26">
        <v>1325.7684980359372</v>
      </c>
      <c r="AH22" s="26">
        <v>58865.049151058003</v>
      </c>
      <c r="AI22" s="26">
        <v>8206.6404937106017</v>
      </c>
      <c r="AJ22" s="26">
        <v>10533.503548999999</v>
      </c>
      <c r="AK22" s="26" t="s">
        <v>431</v>
      </c>
      <c r="AL22" s="49" t="s">
        <v>49</v>
      </c>
    </row>
    <row r="23" spans="1:38" s="2" customFormat="1" ht="26.25" customHeight="1" thickBot="1" x14ac:dyDescent="0.25">
      <c r="A23" s="70" t="s">
        <v>70</v>
      </c>
      <c r="B23" s="74" t="s">
        <v>393</v>
      </c>
      <c r="C23" s="71" t="s">
        <v>389</v>
      </c>
      <c r="D23" s="117"/>
      <c r="E23" s="6">
        <v>18.417611291</v>
      </c>
      <c r="F23" s="6">
        <v>1.7398919900000001</v>
      </c>
      <c r="G23" s="6">
        <v>1.6472158000000001E-2</v>
      </c>
      <c r="H23" s="6">
        <v>6.5888630000000004E-3</v>
      </c>
      <c r="I23" s="6">
        <v>1.0931721089999999</v>
      </c>
      <c r="J23" s="6">
        <v>1.0931721089999999</v>
      </c>
      <c r="K23" s="6">
        <v>1.0931721089999999</v>
      </c>
      <c r="L23" s="6">
        <v>0.76372154800000003</v>
      </c>
      <c r="M23" s="6">
        <v>6.8193522120000001</v>
      </c>
      <c r="N23" s="6" t="s">
        <v>432</v>
      </c>
      <c r="O23" s="6">
        <v>8.2360609999999994E-3</v>
      </c>
      <c r="P23" s="6" t="s">
        <v>432</v>
      </c>
      <c r="Q23" s="6" t="s">
        <v>432</v>
      </c>
      <c r="R23" s="6">
        <v>4.1180382000000001E-2</v>
      </c>
      <c r="S23" s="6">
        <v>1.4001330970000001</v>
      </c>
      <c r="T23" s="6">
        <v>5.7652535999999997E-2</v>
      </c>
      <c r="U23" s="6">
        <v>8.2360609999999994E-3</v>
      </c>
      <c r="V23" s="6">
        <v>0.82360771499999996</v>
      </c>
      <c r="W23" s="6" t="s">
        <v>432</v>
      </c>
      <c r="X23" s="6">
        <v>2.4708231108161519E-2</v>
      </c>
      <c r="Y23" s="6">
        <v>4.1180385180269202E-2</v>
      </c>
      <c r="Z23" s="6">
        <v>2.8332105004025211E-2</v>
      </c>
      <c r="AA23" s="6">
        <v>6.5065008584825335E-3</v>
      </c>
      <c r="AB23" s="6">
        <v>0.10072722215093846</v>
      </c>
      <c r="AC23" s="6" t="s">
        <v>431</v>
      </c>
      <c r="AD23" s="6" t="s">
        <v>431</v>
      </c>
      <c r="AE23" s="60"/>
      <c r="AF23" s="26">
        <v>35497.49202539205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10.090712189528521</v>
      </c>
      <c r="F24" s="6">
        <v>7.8699167972496689</v>
      </c>
      <c r="G24" s="6">
        <v>2.4038634598802808</v>
      </c>
      <c r="H24" s="6">
        <v>0.71175820899999998</v>
      </c>
      <c r="I24" s="6">
        <v>2.9257970686906165</v>
      </c>
      <c r="J24" s="6">
        <v>3.0193148698053118</v>
      </c>
      <c r="K24" s="6">
        <v>3.1815874616981006</v>
      </c>
      <c r="L24" s="6">
        <v>0.8066329001432907</v>
      </c>
      <c r="M24" s="6">
        <v>14.222160041832407</v>
      </c>
      <c r="N24" s="6">
        <v>0.58082636799972176</v>
      </c>
      <c r="O24" s="6">
        <v>0.25161263204420414</v>
      </c>
      <c r="P24" s="6">
        <v>2.2195621755069561E-2</v>
      </c>
      <c r="Q24" s="6">
        <v>1.9911975213354548E-2</v>
      </c>
      <c r="R24" s="6">
        <v>0.53979217642995037</v>
      </c>
      <c r="S24" s="6">
        <v>0.13631325489885368</v>
      </c>
      <c r="T24" s="6">
        <v>1.1057556381637632</v>
      </c>
      <c r="U24" s="6">
        <v>1.5161511555478721E-2</v>
      </c>
      <c r="V24" s="6">
        <v>10.008239358732988</v>
      </c>
      <c r="W24" s="6">
        <v>2.031093012613074</v>
      </c>
      <c r="X24" s="6">
        <v>0.19520399021657783</v>
      </c>
      <c r="Y24" s="6">
        <v>0.31362122893168515</v>
      </c>
      <c r="Z24" s="6">
        <v>9.9054128475655673E-2</v>
      </c>
      <c r="AA24" s="6">
        <v>7.9818665479211376E-2</v>
      </c>
      <c r="AB24" s="6">
        <v>0.68769801310854883</v>
      </c>
      <c r="AC24" s="6">
        <v>9.7053E-2</v>
      </c>
      <c r="AD24" s="6">
        <v>1.1440000000000001E-3</v>
      </c>
      <c r="AE24" s="60"/>
      <c r="AF24" s="26">
        <v>7155.6428429781108</v>
      </c>
      <c r="AG24" s="26" t="s">
        <v>431</v>
      </c>
      <c r="AH24" s="26">
        <v>107042.06051808</v>
      </c>
      <c r="AI24" s="26">
        <v>19236.708415839195</v>
      </c>
      <c r="AJ24" s="26" t="s">
        <v>431</v>
      </c>
      <c r="AK24" s="26" t="s">
        <v>431</v>
      </c>
      <c r="AL24" s="49" t="s">
        <v>49</v>
      </c>
    </row>
    <row r="25" spans="1:38" s="2" customFormat="1" ht="26.25" customHeight="1" thickBot="1" x14ac:dyDescent="0.25">
      <c r="A25" s="70" t="s">
        <v>73</v>
      </c>
      <c r="B25" s="74" t="s">
        <v>74</v>
      </c>
      <c r="C25" s="76" t="s">
        <v>75</v>
      </c>
      <c r="D25" s="72"/>
      <c r="E25" s="6">
        <v>4.6210202536258995</v>
      </c>
      <c r="F25" s="6">
        <v>0.45200661268059705</v>
      </c>
      <c r="G25" s="6">
        <v>0.27528454468032287</v>
      </c>
      <c r="H25" s="6" t="s">
        <v>432</v>
      </c>
      <c r="I25" s="6">
        <v>3.433297861847924E-2</v>
      </c>
      <c r="J25" s="6">
        <v>3.433297861847924E-2</v>
      </c>
      <c r="K25" s="6">
        <v>3.433297861847924E-2</v>
      </c>
      <c r="L25" s="6">
        <v>1.6478709749203357E-2</v>
      </c>
      <c r="M25" s="6">
        <v>3.080215483640814</v>
      </c>
      <c r="N25" s="6">
        <v>3.9325078898431461E-2</v>
      </c>
      <c r="O25" s="6">
        <v>1.6996634581670307E-5</v>
      </c>
      <c r="P25" s="6">
        <v>7.5067781202243741E-4</v>
      </c>
      <c r="Q25" s="6">
        <v>3.2572581697367337E-5</v>
      </c>
      <c r="R25" s="6">
        <v>3.9637978764857076E-3</v>
      </c>
      <c r="S25" s="6">
        <v>2.4066264079980787E-3</v>
      </c>
      <c r="T25" s="6">
        <v>3.2675811717385359E-5</v>
      </c>
      <c r="U25" s="6">
        <v>3.2567420196366439E-5</v>
      </c>
      <c r="V25" s="6">
        <v>6.2300175412087488E-3</v>
      </c>
      <c r="W25" s="6" t="s">
        <v>432</v>
      </c>
      <c r="X25" s="6">
        <v>1.6609359022266765E-6</v>
      </c>
      <c r="Y25" s="6">
        <v>3.0450491447740785E-6</v>
      </c>
      <c r="Z25" s="6">
        <v>1.0380849412187132E-6</v>
      </c>
      <c r="AA25" s="6">
        <v>3.264071705131846E-3</v>
      </c>
      <c r="AB25" s="6">
        <v>3.2698157751200655E-3</v>
      </c>
      <c r="AC25" s="6" t="s">
        <v>431</v>
      </c>
      <c r="AD25" s="6" t="s">
        <v>431</v>
      </c>
      <c r="AE25" s="60"/>
      <c r="AF25" s="26">
        <v>14111.05561984318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2.1975361394632027</v>
      </c>
      <c r="F26" s="6">
        <v>0.26378328128390965</v>
      </c>
      <c r="G26" s="6">
        <v>0.14219012257193123</v>
      </c>
      <c r="H26" s="6" t="s">
        <v>432</v>
      </c>
      <c r="I26" s="6">
        <v>1.6001910054662137E-2</v>
      </c>
      <c r="J26" s="6">
        <v>1.6001910054662137E-2</v>
      </c>
      <c r="K26" s="6">
        <v>1.6001910054662137E-2</v>
      </c>
      <c r="L26" s="6">
        <v>7.6700340526893998E-3</v>
      </c>
      <c r="M26" s="6">
        <v>2.0771940338725514</v>
      </c>
      <c r="N26" s="6">
        <v>0.36384323656871398</v>
      </c>
      <c r="O26" s="6">
        <v>8.8460798354886666E-6</v>
      </c>
      <c r="P26" s="6">
        <v>3.9063803608108529E-4</v>
      </c>
      <c r="Q26" s="6">
        <v>1.691509677656317E-5</v>
      </c>
      <c r="R26" s="6">
        <v>2.0447627849190268E-3</v>
      </c>
      <c r="S26" s="6">
        <v>1.2417862249709233E-3</v>
      </c>
      <c r="T26" s="6">
        <v>1.7872446571525782E-5</v>
      </c>
      <c r="U26" s="6">
        <v>1.6867229286815039E-5</v>
      </c>
      <c r="V26" s="6">
        <v>3.2242560521474322E-3</v>
      </c>
      <c r="W26" s="6" t="s">
        <v>432</v>
      </c>
      <c r="X26" s="6">
        <v>2.0923992792059218E-5</v>
      </c>
      <c r="Y26" s="6">
        <v>3.8360653334847023E-5</v>
      </c>
      <c r="Z26" s="6">
        <v>1.3077495524352396E-5</v>
      </c>
      <c r="AA26" s="6">
        <v>1.8358460463794855E-3</v>
      </c>
      <c r="AB26" s="6">
        <v>1.9082081880307442E-3</v>
      </c>
      <c r="AC26" s="6" t="s">
        <v>431</v>
      </c>
      <c r="AD26" s="6" t="s">
        <v>431</v>
      </c>
      <c r="AE26" s="60"/>
      <c r="AF26" s="26">
        <v>7268.2092126541093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165.354555871</v>
      </c>
      <c r="F27" s="6">
        <v>14.647859537</v>
      </c>
      <c r="G27" s="6">
        <v>0.17407766899999999</v>
      </c>
      <c r="H27" s="6">
        <v>2.6094378300000001</v>
      </c>
      <c r="I27" s="6">
        <v>8.7830367020000004</v>
      </c>
      <c r="J27" s="6">
        <v>8.7830367020000004</v>
      </c>
      <c r="K27" s="6">
        <v>8.7830367020000004</v>
      </c>
      <c r="L27" s="6">
        <v>7.4037352240000001</v>
      </c>
      <c r="M27" s="6">
        <v>152.54318917800001</v>
      </c>
      <c r="N27" s="6">
        <v>12.262062047000001</v>
      </c>
      <c r="O27" s="6">
        <v>0.183643003</v>
      </c>
      <c r="P27" s="6">
        <v>9.7176344999999997E-2</v>
      </c>
      <c r="Q27" s="6">
        <v>2.3401569999999998E-3</v>
      </c>
      <c r="R27" s="6">
        <v>0.89482999799999996</v>
      </c>
      <c r="S27" s="6">
        <v>31.187025674000001</v>
      </c>
      <c r="T27" s="6">
        <v>1.285826291</v>
      </c>
      <c r="U27" s="6">
        <v>0.183454167</v>
      </c>
      <c r="V27" s="6">
        <v>18.339699979999999</v>
      </c>
      <c r="W27" s="6">
        <v>13.2076576274</v>
      </c>
      <c r="X27" s="6">
        <v>0.40217705155569999</v>
      </c>
      <c r="Y27" s="6">
        <v>0.4513723981992</v>
      </c>
      <c r="Z27" s="6">
        <v>0.35230559904499997</v>
      </c>
      <c r="AA27" s="6">
        <v>0.38028182368000002</v>
      </c>
      <c r="AB27" s="6">
        <v>1.5861368724795</v>
      </c>
      <c r="AC27" s="6" t="s">
        <v>431</v>
      </c>
      <c r="AD27" s="6">
        <v>2.6420720000000002</v>
      </c>
      <c r="AE27" s="60"/>
      <c r="AF27" s="26">
        <v>618898.29973858222</v>
      </c>
      <c r="AG27" s="26" t="s">
        <v>433</v>
      </c>
      <c r="AH27" s="26" t="s">
        <v>433</v>
      </c>
      <c r="AI27" s="26">
        <v>53911.016976200233</v>
      </c>
      <c r="AJ27" s="26">
        <v>1737.5061154606485</v>
      </c>
      <c r="AK27" s="26" t="s">
        <v>431</v>
      </c>
      <c r="AL27" s="49" t="s">
        <v>49</v>
      </c>
    </row>
    <row r="28" spans="1:38" s="2" customFormat="1" ht="26.25" customHeight="1" thickBot="1" x14ac:dyDescent="0.25">
      <c r="A28" s="70" t="s">
        <v>78</v>
      </c>
      <c r="B28" s="70" t="s">
        <v>81</v>
      </c>
      <c r="C28" s="71" t="s">
        <v>82</v>
      </c>
      <c r="D28" s="72"/>
      <c r="E28" s="6">
        <v>24.072332135</v>
      </c>
      <c r="F28" s="6">
        <v>2.2076476459999999</v>
      </c>
      <c r="G28" s="6">
        <v>2.2817198E-2</v>
      </c>
      <c r="H28" s="6">
        <v>2.592974E-2</v>
      </c>
      <c r="I28" s="6">
        <v>1.7158999029999999</v>
      </c>
      <c r="J28" s="6">
        <v>1.7158999029999999</v>
      </c>
      <c r="K28" s="6">
        <v>1.7158999029999999</v>
      </c>
      <c r="L28" s="6">
        <v>1.364669672</v>
      </c>
      <c r="M28" s="6">
        <v>24.314297381999999</v>
      </c>
      <c r="N28" s="6">
        <v>1.218138516</v>
      </c>
      <c r="O28" s="6">
        <v>1.4664127000000001E-2</v>
      </c>
      <c r="P28" s="6">
        <v>1.0690227E-2</v>
      </c>
      <c r="Q28" s="6">
        <v>2.0834799999999999E-4</v>
      </c>
      <c r="R28" s="6">
        <v>7.8065672000000003E-2</v>
      </c>
      <c r="S28" s="6">
        <v>2.4949760009999999</v>
      </c>
      <c r="T28" s="6">
        <v>0.102306544</v>
      </c>
      <c r="U28" s="6">
        <v>1.4697121E-2</v>
      </c>
      <c r="V28" s="6">
        <v>1.473710378</v>
      </c>
      <c r="W28" s="6">
        <v>1.2161890715000001</v>
      </c>
      <c r="X28" s="6">
        <v>3.7451142683400003E-2</v>
      </c>
      <c r="Y28" s="6">
        <v>4.2117200035899999E-2</v>
      </c>
      <c r="Z28" s="6">
        <v>3.2877309969599998E-2</v>
      </c>
      <c r="AA28" s="6">
        <v>3.5124785436900001E-2</v>
      </c>
      <c r="AB28" s="6">
        <v>0.1475704381263</v>
      </c>
      <c r="AC28" s="6" t="s">
        <v>431</v>
      </c>
      <c r="AD28" s="6">
        <v>0.25497799999999998</v>
      </c>
      <c r="AE28" s="60"/>
      <c r="AF28" s="26">
        <v>76567.782334699747</v>
      </c>
      <c r="AG28" s="26" t="s">
        <v>433</v>
      </c>
      <c r="AH28" s="26" t="s">
        <v>433</v>
      </c>
      <c r="AI28" s="26">
        <v>7624.3243738667434</v>
      </c>
      <c r="AJ28" s="26">
        <v>275.5424659133505</v>
      </c>
      <c r="AK28" s="26" t="s">
        <v>431</v>
      </c>
      <c r="AL28" s="49" t="s">
        <v>49</v>
      </c>
    </row>
    <row r="29" spans="1:38" s="2" customFormat="1" ht="26.25" customHeight="1" thickBot="1" x14ac:dyDescent="0.25">
      <c r="A29" s="70" t="s">
        <v>78</v>
      </c>
      <c r="B29" s="70" t="s">
        <v>83</v>
      </c>
      <c r="C29" s="71" t="s">
        <v>84</v>
      </c>
      <c r="D29" s="72"/>
      <c r="E29" s="6">
        <v>123.87082483099999</v>
      </c>
      <c r="F29" s="6">
        <v>3.3325782859999999</v>
      </c>
      <c r="G29" s="6">
        <v>6.3918367000000004E-2</v>
      </c>
      <c r="H29" s="6">
        <v>0.12701559200000001</v>
      </c>
      <c r="I29" s="6">
        <v>2.1805036879999999</v>
      </c>
      <c r="J29" s="6">
        <v>2.1805036879999999</v>
      </c>
      <c r="K29" s="6">
        <v>2.1805036879999999</v>
      </c>
      <c r="L29" s="6">
        <v>1.470901177</v>
      </c>
      <c r="M29" s="6">
        <v>31.630356175999999</v>
      </c>
      <c r="N29" s="6">
        <v>3.292903125</v>
      </c>
      <c r="O29" s="6">
        <v>2.3446905000000001E-2</v>
      </c>
      <c r="P29" s="6">
        <v>2.9318664000000001E-2</v>
      </c>
      <c r="Q29" s="6">
        <v>5.5343700000000005E-4</v>
      </c>
      <c r="R29" s="6">
        <v>0.14456476900000001</v>
      </c>
      <c r="S29" s="6">
        <v>3.9846675660000002</v>
      </c>
      <c r="T29" s="6">
        <v>0.16314828300000001</v>
      </c>
      <c r="U29" s="6">
        <v>2.3621732999999999E-2</v>
      </c>
      <c r="V29" s="6">
        <v>2.3871189309999998</v>
      </c>
      <c r="W29" s="6">
        <v>1.2414108051999999</v>
      </c>
      <c r="X29" s="6">
        <v>2.35300157984E-2</v>
      </c>
      <c r="Y29" s="6">
        <v>0.14248731789140001</v>
      </c>
      <c r="Z29" s="6">
        <v>0.1592197735699</v>
      </c>
      <c r="AA29" s="6">
        <v>3.6602246797900001E-2</v>
      </c>
      <c r="AB29" s="6">
        <v>0.36183935405680001</v>
      </c>
      <c r="AC29" s="6" t="s">
        <v>431</v>
      </c>
      <c r="AD29" s="6">
        <v>0.247167</v>
      </c>
      <c r="AE29" s="60"/>
      <c r="AF29" s="26">
        <v>213140.93328294007</v>
      </c>
      <c r="AG29" s="26" t="s">
        <v>433</v>
      </c>
      <c r="AH29" s="26">
        <v>2964.92308</v>
      </c>
      <c r="AI29" s="26">
        <v>21529.405236105551</v>
      </c>
      <c r="AJ29" s="26">
        <v>786.55026397508664</v>
      </c>
      <c r="AK29" s="26" t="s">
        <v>431</v>
      </c>
      <c r="AL29" s="49" t="s">
        <v>49</v>
      </c>
    </row>
    <row r="30" spans="1:38" s="2" customFormat="1" ht="26.25" customHeight="1" thickBot="1" x14ac:dyDescent="0.25">
      <c r="A30" s="70" t="s">
        <v>78</v>
      </c>
      <c r="B30" s="70" t="s">
        <v>85</v>
      </c>
      <c r="C30" s="71" t="s">
        <v>86</v>
      </c>
      <c r="D30" s="72"/>
      <c r="E30" s="6">
        <v>2.7698349329999998</v>
      </c>
      <c r="F30" s="6">
        <v>12.098570745</v>
      </c>
      <c r="G30" s="6">
        <v>4.5545960000000002E-3</v>
      </c>
      <c r="H30" s="6">
        <v>2.9330289999999998E-2</v>
      </c>
      <c r="I30" s="6">
        <v>0.184612098</v>
      </c>
      <c r="J30" s="6">
        <v>0.184612098</v>
      </c>
      <c r="K30" s="6">
        <v>0.184612098</v>
      </c>
      <c r="L30" s="6">
        <v>3.4610862999999999E-2</v>
      </c>
      <c r="M30" s="6">
        <v>87.703257977999996</v>
      </c>
      <c r="N30" s="6">
        <v>0.69091329499999998</v>
      </c>
      <c r="O30" s="6">
        <v>1.6122062E-2</v>
      </c>
      <c r="P30" s="6">
        <v>4.4895200000000003E-3</v>
      </c>
      <c r="Q30" s="6">
        <v>1.54807E-4</v>
      </c>
      <c r="R30" s="6">
        <v>7.0698795999999994E-2</v>
      </c>
      <c r="S30" s="6">
        <v>2.7353618549999998</v>
      </c>
      <c r="T30" s="6">
        <v>0.113213412</v>
      </c>
      <c r="U30" s="6">
        <v>1.6051796E-2</v>
      </c>
      <c r="V30" s="6">
        <v>1.598538784</v>
      </c>
      <c r="W30" s="6">
        <v>0.24936487090000001</v>
      </c>
      <c r="X30" s="6">
        <v>5.6399367916999997E-3</v>
      </c>
      <c r="Y30" s="6">
        <v>7.3071237167000001E-3</v>
      </c>
      <c r="Z30" s="6">
        <v>4.3277500131000003E-3</v>
      </c>
      <c r="AA30" s="6">
        <v>8.1330161922000006E-3</v>
      </c>
      <c r="AB30" s="6">
        <v>2.5407826714099999E-2</v>
      </c>
      <c r="AC30" s="6" t="s">
        <v>431</v>
      </c>
      <c r="AD30" s="6">
        <v>0.121187</v>
      </c>
      <c r="AE30" s="60"/>
      <c r="AF30" s="26">
        <v>20347.739109441114</v>
      </c>
      <c r="AG30" s="26" t="s">
        <v>433</v>
      </c>
      <c r="AH30" s="26" t="s">
        <v>433</v>
      </c>
      <c r="AI30" s="26">
        <v>879.88792136970801</v>
      </c>
      <c r="AJ30" s="26" t="s">
        <v>433</v>
      </c>
      <c r="AK30" s="26" t="s">
        <v>431</v>
      </c>
      <c r="AL30" s="49" t="s">
        <v>49</v>
      </c>
    </row>
    <row r="31" spans="1:38" s="2" customFormat="1" ht="26.25" customHeight="1" thickBot="1" x14ac:dyDescent="0.25">
      <c r="A31" s="70" t="s">
        <v>78</v>
      </c>
      <c r="B31" s="70" t="s">
        <v>87</v>
      </c>
      <c r="C31" s="71" t="s">
        <v>88</v>
      </c>
      <c r="D31" s="72"/>
      <c r="E31" s="6" t="s">
        <v>431</v>
      </c>
      <c r="F31" s="6">
        <v>4.155550002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176726.73809974254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3.0709846079999998</v>
      </c>
      <c r="J32" s="6">
        <v>5.4880057400000002</v>
      </c>
      <c r="K32" s="6">
        <v>7.4978283939999999</v>
      </c>
      <c r="L32" s="6">
        <v>0.34101360200000003</v>
      </c>
      <c r="M32" s="6" t="s">
        <v>431</v>
      </c>
      <c r="N32" s="6">
        <v>6.5269564850000004</v>
      </c>
      <c r="O32" s="6">
        <v>3.2405202000000001E-2</v>
      </c>
      <c r="P32" s="6" t="s">
        <v>432</v>
      </c>
      <c r="Q32" s="6">
        <v>7.6347099000000002E-2</v>
      </c>
      <c r="R32" s="6">
        <v>2.3953822809999998</v>
      </c>
      <c r="S32" s="6">
        <v>52.253900582999997</v>
      </c>
      <c r="T32" s="6">
        <v>0.39348088799999997</v>
      </c>
      <c r="U32" s="6">
        <v>6.1419690999999998E-2</v>
      </c>
      <c r="V32" s="6">
        <v>24.090755753</v>
      </c>
      <c r="W32" s="6" t="s">
        <v>431</v>
      </c>
      <c r="X32" s="6">
        <v>8.7683556179000005E-3</v>
      </c>
      <c r="Y32" s="6">
        <v>4.2644412170000001E-4</v>
      </c>
      <c r="Z32" s="6">
        <v>6.2951275099999997E-4</v>
      </c>
      <c r="AA32" s="6" t="s">
        <v>432</v>
      </c>
      <c r="AB32" s="6">
        <v>9.8243124913000007E-3</v>
      </c>
      <c r="AC32" s="6" t="s">
        <v>431</v>
      </c>
      <c r="AD32" s="6" t="s">
        <v>431</v>
      </c>
      <c r="AE32" s="60"/>
      <c r="AF32" s="26" t="s">
        <v>433</v>
      </c>
      <c r="AG32" s="26" t="s">
        <v>433</v>
      </c>
      <c r="AH32" s="26" t="s">
        <v>433</v>
      </c>
      <c r="AI32" s="26" t="s">
        <v>433</v>
      </c>
      <c r="AJ32" s="26" t="s">
        <v>433</v>
      </c>
      <c r="AK32" s="26">
        <v>339924196.15004587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1.767902442</v>
      </c>
      <c r="J33" s="6">
        <v>3.2738934149999999</v>
      </c>
      <c r="K33" s="6">
        <v>6.5477868340000001</v>
      </c>
      <c r="L33" s="6">
        <v>6.9406544000000001E-2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339924196.15004587</v>
      </c>
      <c r="AL33" s="49" t="s">
        <v>413</v>
      </c>
    </row>
    <row r="34" spans="1:38" s="2" customFormat="1" ht="26.25" customHeight="1" thickBot="1" x14ac:dyDescent="0.25">
      <c r="A34" s="70" t="s">
        <v>70</v>
      </c>
      <c r="B34" s="70" t="s">
        <v>93</v>
      </c>
      <c r="C34" s="71" t="s">
        <v>94</v>
      </c>
      <c r="D34" s="72"/>
      <c r="E34" s="6">
        <v>4.2379169770000003</v>
      </c>
      <c r="F34" s="6">
        <v>0.37607469900000001</v>
      </c>
      <c r="G34" s="6">
        <v>1.6175250000000001E-3</v>
      </c>
      <c r="H34" s="6">
        <v>5.6613099999999999E-4</v>
      </c>
      <c r="I34" s="6">
        <v>0.11080050299999999</v>
      </c>
      <c r="J34" s="6">
        <v>0.116461837</v>
      </c>
      <c r="K34" s="6">
        <v>0.122931939</v>
      </c>
      <c r="L34" s="6">
        <v>7.2020326999999995E-2</v>
      </c>
      <c r="M34" s="6">
        <v>0.86537617600000005</v>
      </c>
      <c r="N34" s="6" t="s">
        <v>432</v>
      </c>
      <c r="O34" s="6">
        <v>8.0876799999999997E-4</v>
      </c>
      <c r="P34" s="6" t="s">
        <v>432</v>
      </c>
      <c r="Q34" s="6" t="s">
        <v>432</v>
      </c>
      <c r="R34" s="6">
        <v>4.0438130000000003E-3</v>
      </c>
      <c r="S34" s="6">
        <v>0.13748967600000001</v>
      </c>
      <c r="T34" s="6">
        <v>5.6613399999999999E-3</v>
      </c>
      <c r="U34" s="6">
        <v>8.0876799999999997E-4</v>
      </c>
      <c r="V34" s="6">
        <v>8.0876274999999997E-2</v>
      </c>
      <c r="W34" s="6">
        <v>3.9224994829999997E-3</v>
      </c>
      <c r="X34" s="6">
        <v>2.4262883399999999E-3</v>
      </c>
      <c r="Y34" s="6">
        <v>4.0438139000000001E-3</v>
      </c>
      <c r="Z34" s="6">
        <v>2.7821439632000002E-3</v>
      </c>
      <c r="AA34" s="6">
        <v>6.3892259619999995E-4</v>
      </c>
      <c r="AB34" s="6">
        <v>9.8911687993999999E-3</v>
      </c>
      <c r="AC34" s="6" t="s">
        <v>431</v>
      </c>
      <c r="AD34" s="6" t="s">
        <v>431</v>
      </c>
      <c r="AE34" s="60"/>
      <c r="AF34" s="26">
        <v>3485.7675817999998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26.117453958999999</v>
      </c>
      <c r="F36" s="6">
        <v>1.4156235690000001</v>
      </c>
      <c r="G36" s="6">
        <v>2.8569124650000002</v>
      </c>
      <c r="H36" s="6">
        <v>3.5554979999999998E-3</v>
      </c>
      <c r="I36" s="6">
        <v>0.751273572</v>
      </c>
      <c r="J36" s="6">
        <v>0.85251751600000003</v>
      </c>
      <c r="K36" s="6">
        <v>0.85251751600000003</v>
      </c>
      <c r="L36" s="6">
        <v>0.17060309300000001</v>
      </c>
      <c r="M36" s="6">
        <v>3.7586681839999998</v>
      </c>
      <c r="N36" s="6">
        <v>6.9318263000000005E-2</v>
      </c>
      <c r="O36" s="6">
        <v>5.7368050000000002E-3</v>
      </c>
      <c r="P36" s="6">
        <v>1.4580332E-2</v>
      </c>
      <c r="Q36" s="6">
        <v>5.0563047E-2</v>
      </c>
      <c r="R36" s="6">
        <v>6.9450258000000001E-2</v>
      </c>
      <c r="S36" s="6">
        <v>0.101585624</v>
      </c>
      <c r="T36" s="6">
        <v>2.5462403579999999</v>
      </c>
      <c r="U36" s="6">
        <v>7.051837E-3</v>
      </c>
      <c r="V36" s="6">
        <v>0.60951375799999996</v>
      </c>
      <c r="W36" s="6">
        <v>8.838633959555775E-2</v>
      </c>
      <c r="X36" s="6">
        <v>1.213112285279852E-3</v>
      </c>
      <c r="Y36" s="6">
        <v>6.3943214626877897E-3</v>
      </c>
      <c r="Z36" s="6">
        <v>5.7368013901107299E-3</v>
      </c>
      <c r="AA36" s="6">
        <v>1.033944189815015E-3</v>
      </c>
      <c r="AB36" s="6">
        <v>1.4378179327893387E-2</v>
      </c>
      <c r="AC36" s="6">
        <v>4.4579000000000001E-2</v>
      </c>
      <c r="AD36" s="6">
        <v>5.4275999999999998E-2</v>
      </c>
      <c r="AE36" s="60"/>
      <c r="AF36" s="26">
        <v>21720.747259700081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0.11179572451548533</v>
      </c>
      <c r="F37" s="6">
        <v>3.8802260418428114E-3</v>
      </c>
      <c r="G37" s="6">
        <v>3.9665086611357628E-4</v>
      </c>
      <c r="H37" s="6" t="s">
        <v>431</v>
      </c>
      <c r="I37" s="6">
        <v>4.7469782728193312E-4</v>
      </c>
      <c r="J37" s="6">
        <v>4.7469782728193312E-4</v>
      </c>
      <c r="K37" s="6">
        <v>4.7469782728193312E-4</v>
      </c>
      <c r="L37" s="6">
        <v>4.3062985721899398E-5</v>
      </c>
      <c r="M37" s="6">
        <v>1.1475406267601089E-2</v>
      </c>
      <c r="N37" s="6">
        <v>4.4895298133978001E-6</v>
      </c>
      <c r="O37" s="6">
        <v>6.2273782263630001E-7</v>
      </c>
      <c r="P37" s="6">
        <v>2.1759968209750501E-4</v>
      </c>
      <c r="Q37" s="6">
        <v>2.6052473653652371E-4</v>
      </c>
      <c r="R37" s="6">
        <v>3.3000768411483999E-6</v>
      </c>
      <c r="S37" s="6">
        <v>2.6440277357357001E-6</v>
      </c>
      <c r="T37" s="6">
        <v>1.1861332708362999E-6</v>
      </c>
      <c r="U37" s="6">
        <v>2.56542127399642E-5</v>
      </c>
      <c r="V37" s="6">
        <v>4.8253365490976091E-4</v>
      </c>
      <c r="W37" s="6">
        <v>1.0916336881401955E-3</v>
      </c>
      <c r="X37" s="6">
        <v>1.2291678506521E-6</v>
      </c>
      <c r="Y37" s="6">
        <v>1.9441538245682E-6</v>
      </c>
      <c r="Z37" s="6">
        <v>1.8342487019229001E-6</v>
      </c>
      <c r="AA37" s="6">
        <v>1.8325959924962001E-6</v>
      </c>
      <c r="AB37" s="6">
        <v>6.8401663709860996E-6</v>
      </c>
      <c r="AC37" s="6">
        <v>1.1762513547000001E-6</v>
      </c>
      <c r="AD37" s="6">
        <v>1.0414950000000001E-10</v>
      </c>
      <c r="AE37" s="60"/>
      <c r="AF37" s="26">
        <v>8.2635430440336002</v>
      </c>
      <c r="AG37" s="26" t="s">
        <v>431</v>
      </c>
      <c r="AH37" s="26">
        <v>2166.9055576604997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13.578338965510552</v>
      </c>
      <c r="F39" s="6">
        <v>2.580302559722075</v>
      </c>
      <c r="G39" s="6">
        <v>9.4575539120008418</v>
      </c>
      <c r="H39" s="6" t="s">
        <v>432</v>
      </c>
      <c r="I39" s="6">
        <v>1.9483915571052821</v>
      </c>
      <c r="J39" s="6">
        <v>2.415025634105282</v>
      </c>
      <c r="K39" s="6">
        <v>2.8880695521052822</v>
      </c>
      <c r="L39" s="6">
        <v>0.14412313778663616</v>
      </c>
      <c r="M39" s="6">
        <v>7.999936029298901</v>
      </c>
      <c r="N39" s="6">
        <v>0.86568419799999996</v>
      </c>
      <c r="O39" s="6">
        <v>5.1974382999999999E-2</v>
      </c>
      <c r="P39" s="6">
        <v>5.254865888826319E-2</v>
      </c>
      <c r="Q39" s="6">
        <v>7.6333766999999997E-2</v>
      </c>
      <c r="R39" s="6">
        <v>1.0095090200000001</v>
      </c>
      <c r="S39" s="6">
        <v>0.18505739099999999</v>
      </c>
      <c r="T39" s="6">
        <v>8.9899473650000008</v>
      </c>
      <c r="U39" s="6">
        <v>1.7455205000000001E-2</v>
      </c>
      <c r="V39" s="6">
        <v>2.1691445680000001</v>
      </c>
      <c r="W39" s="6">
        <v>1.1395355487642411</v>
      </c>
      <c r="X39" s="6">
        <v>0.11658740244111584</v>
      </c>
      <c r="Y39" s="6">
        <v>0.19147820365981782</v>
      </c>
      <c r="Z39" s="6">
        <v>8.9380770453715896E-2</v>
      </c>
      <c r="AA39" s="6">
        <v>7.6349549131468464E-2</v>
      </c>
      <c r="AB39" s="6">
        <v>0.47379592570528312</v>
      </c>
      <c r="AC39" s="6">
        <v>2.5448021253711001E-2</v>
      </c>
      <c r="AD39" s="6">
        <v>0.58594999999999997</v>
      </c>
      <c r="AE39" s="60"/>
      <c r="AF39" s="26">
        <v>50684.203328404859</v>
      </c>
      <c r="AG39" s="26">
        <v>3505.9059341678258</v>
      </c>
      <c r="AH39" s="26">
        <v>147320.03434479079</v>
      </c>
      <c r="AI39" s="26">
        <v>4868.0816788123811</v>
      </c>
      <c r="AJ39" s="26" t="s">
        <v>433</v>
      </c>
      <c r="AK39" s="26" t="s">
        <v>431</v>
      </c>
      <c r="AL39" s="49" t="s">
        <v>49</v>
      </c>
    </row>
    <row r="40" spans="1:38" s="2" customFormat="1" ht="26.25" customHeight="1" thickBot="1" x14ac:dyDescent="0.25">
      <c r="A40" s="70" t="s">
        <v>70</v>
      </c>
      <c r="B40" s="70" t="s">
        <v>105</v>
      </c>
      <c r="C40" s="71" t="s">
        <v>391</v>
      </c>
      <c r="D40" s="72"/>
      <c r="E40" s="6">
        <v>2.1130119999999999E-2</v>
      </c>
      <c r="F40" s="6">
        <v>1.736941563</v>
      </c>
      <c r="G40" s="6">
        <v>1.5283992E-2</v>
      </c>
      <c r="H40" s="6">
        <v>2.2923999999999999E-5</v>
      </c>
      <c r="I40" s="6">
        <v>2.8749192E-2</v>
      </c>
      <c r="J40" s="6">
        <v>2.8749192E-2</v>
      </c>
      <c r="K40" s="6">
        <v>2.8749192E-2</v>
      </c>
      <c r="L40" s="6">
        <v>1.4366959999999999E-3</v>
      </c>
      <c r="M40" s="6">
        <v>4.7440974320000002</v>
      </c>
      <c r="N40" s="6">
        <v>3.8209976E-2</v>
      </c>
      <c r="O40" s="6">
        <v>7.6421000000000006E-5</v>
      </c>
      <c r="P40" s="6" t="s">
        <v>432</v>
      </c>
      <c r="Q40" s="6" t="s">
        <v>432</v>
      </c>
      <c r="R40" s="6">
        <v>3.8210000000000002E-4</v>
      </c>
      <c r="S40" s="6">
        <v>1.299139E-2</v>
      </c>
      <c r="T40" s="6">
        <v>5.3494199999999995E-4</v>
      </c>
      <c r="U40" s="6">
        <v>7.6421000000000006E-5</v>
      </c>
      <c r="V40" s="6">
        <v>7.641994E-3</v>
      </c>
      <c r="W40" s="6" t="s">
        <v>432</v>
      </c>
      <c r="X40" s="6">
        <v>3.0567982758739998E-4</v>
      </c>
      <c r="Y40" s="6">
        <v>3.0567982758739998E-4</v>
      </c>
      <c r="Z40" s="6">
        <v>2.6288465172516397E-4</v>
      </c>
      <c r="AA40" s="6">
        <v>6.03717659485115E-5</v>
      </c>
      <c r="AB40" s="6">
        <v>9.346160728484755E-4</v>
      </c>
      <c r="AC40" s="6" t="s">
        <v>431</v>
      </c>
      <c r="AD40" s="6" t="s">
        <v>431</v>
      </c>
      <c r="AE40" s="60"/>
      <c r="AF40" s="26">
        <v>321.80443849263537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22.095897004000001</v>
      </c>
      <c r="F41" s="6">
        <v>37.496995005000002</v>
      </c>
      <c r="G41" s="6">
        <v>11.006112631000001</v>
      </c>
      <c r="H41" s="6">
        <v>7.6130207270000003</v>
      </c>
      <c r="I41" s="6">
        <v>49.900978383999998</v>
      </c>
      <c r="J41" s="6">
        <v>51.065459138999998</v>
      </c>
      <c r="K41" s="6">
        <v>53.335196983000003</v>
      </c>
      <c r="L41" s="6">
        <v>7.8241850990000001</v>
      </c>
      <c r="M41" s="6">
        <v>441.31031241900001</v>
      </c>
      <c r="N41" s="6">
        <v>3.8931203330000002</v>
      </c>
      <c r="O41" s="6">
        <v>1.3787114</v>
      </c>
      <c r="P41" s="6">
        <v>0.11762415699999999</v>
      </c>
      <c r="Q41" s="6">
        <v>6.9858804999999996E-2</v>
      </c>
      <c r="R41" s="6">
        <v>2.5034650300000001</v>
      </c>
      <c r="S41" s="6">
        <v>0.79654240600000004</v>
      </c>
      <c r="T41" s="6">
        <v>0.31625041599999998</v>
      </c>
      <c r="U41" s="6">
        <v>6.5290216999999998E-2</v>
      </c>
      <c r="V41" s="6">
        <v>55.288265266000003</v>
      </c>
      <c r="W41" s="6">
        <v>59.701880573978102</v>
      </c>
      <c r="X41" s="6">
        <v>13.872896258547712</v>
      </c>
      <c r="Y41" s="6">
        <v>12.75191580048195</v>
      </c>
      <c r="Z41" s="6">
        <v>4.8549943884793301</v>
      </c>
      <c r="AA41" s="6">
        <v>7.7801062798049045</v>
      </c>
      <c r="AB41" s="6">
        <v>39.259912727313896</v>
      </c>
      <c r="AC41" s="6">
        <v>0.52739000000000003</v>
      </c>
      <c r="AD41" s="6">
        <v>0.90879200000000004</v>
      </c>
      <c r="AE41" s="60"/>
      <c r="AF41" s="26">
        <v>111026.86705556762</v>
      </c>
      <c r="AG41" s="26">
        <v>5315.0020862308766</v>
      </c>
      <c r="AH41" s="26">
        <v>146845.95970205823</v>
      </c>
      <c r="AI41" s="26">
        <v>104820.80342077128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18.982874576</v>
      </c>
      <c r="F43" s="6">
        <v>1.3906604389999999</v>
      </c>
      <c r="G43" s="6">
        <v>1.0033088240000001</v>
      </c>
      <c r="H43" s="6" t="s">
        <v>432</v>
      </c>
      <c r="I43" s="6">
        <v>0.83961627100000003</v>
      </c>
      <c r="J43" s="6">
        <v>0.84980664100000003</v>
      </c>
      <c r="K43" s="6">
        <v>0.86639187399999995</v>
      </c>
      <c r="L43" s="6">
        <v>0.503676542</v>
      </c>
      <c r="M43" s="6">
        <v>4.3995194450000001</v>
      </c>
      <c r="N43" s="6">
        <v>7.6980067999999999E-2</v>
      </c>
      <c r="O43" s="6">
        <v>3.3599077999999998E-2</v>
      </c>
      <c r="P43" s="6">
        <v>6.3378970000000003E-3</v>
      </c>
      <c r="Q43" s="6">
        <v>5.4755209999999997E-3</v>
      </c>
      <c r="R43" s="6">
        <v>6.2687608000000006E-2</v>
      </c>
      <c r="S43" s="6">
        <v>2.1013975000000001E-2</v>
      </c>
      <c r="T43" s="6">
        <v>0.106806711</v>
      </c>
      <c r="U43" s="6">
        <v>6.6059960000000003E-3</v>
      </c>
      <c r="V43" s="6">
        <v>2.3945763709999999</v>
      </c>
      <c r="W43" s="6">
        <v>0.29335289310557533</v>
      </c>
      <c r="X43" s="6">
        <v>2.6138250936144695E-2</v>
      </c>
      <c r="Y43" s="6">
        <v>4.2248567991770153E-2</v>
      </c>
      <c r="Z43" s="6">
        <v>1.3352813720285352E-2</v>
      </c>
      <c r="AA43" s="6">
        <v>1.0791109957440148E-2</v>
      </c>
      <c r="AB43" s="6">
        <v>9.2530742605640343E-2</v>
      </c>
      <c r="AC43" s="6">
        <v>1.7204000000000001E-2</v>
      </c>
      <c r="AD43" s="6">
        <v>8.6344000000000004E-2</v>
      </c>
      <c r="AE43" s="60"/>
      <c r="AF43" s="26">
        <v>20560.445719049389</v>
      </c>
      <c r="AG43" s="26" t="s">
        <v>433</v>
      </c>
      <c r="AH43" s="26">
        <v>26483.715565509519</v>
      </c>
      <c r="AI43" s="26">
        <v>2702.1835273022498</v>
      </c>
      <c r="AJ43" s="26" t="s">
        <v>433</v>
      </c>
      <c r="AK43" s="26" t="s">
        <v>431</v>
      </c>
      <c r="AL43" s="49" t="s">
        <v>49</v>
      </c>
    </row>
    <row r="44" spans="1:38" s="2" customFormat="1" ht="26.25" customHeight="1" thickBot="1" x14ac:dyDescent="0.25">
      <c r="A44" s="70" t="s">
        <v>70</v>
      </c>
      <c r="B44" s="70" t="s">
        <v>111</v>
      </c>
      <c r="C44" s="71" t="s">
        <v>112</v>
      </c>
      <c r="D44" s="72"/>
      <c r="E44" s="6">
        <v>59.717845308000001</v>
      </c>
      <c r="F44" s="6">
        <v>6.0956528820000004</v>
      </c>
      <c r="G44" s="6">
        <v>5.6705239999999997E-2</v>
      </c>
      <c r="H44" s="6">
        <v>1.8956583999999999E-2</v>
      </c>
      <c r="I44" s="6">
        <v>2.8309817069999998</v>
      </c>
      <c r="J44" s="6">
        <v>2.8309817069999998</v>
      </c>
      <c r="K44" s="6">
        <v>2.8309817069999998</v>
      </c>
      <c r="L44" s="6">
        <v>1.7301679750000001</v>
      </c>
      <c r="M44" s="6">
        <v>24.313407623</v>
      </c>
      <c r="N44" s="6" t="s">
        <v>432</v>
      </c>
      <c r="O44" s="6">
        <v>2.4012721000000001E-2</v>
      </c>
      <c r="P44" s="6" t="s">
        <v>432</v>
      </c>
      <c r="Q44" s="6" t="s">
        <v>432</v>
      </c>
      <c r="R44" s="6">
        <v>0.120063665</v>
      </c>
      <c r="S44" s="6">
        <v>4.0821646339999997</v>
      </c>
      <c r="T44" s="6">
        <v>0.168089139</v>
      </c>
      <c r="U44" s="6">
        <v>2.4012721000000001E-2</v>
      </c>
      <c r="V44" s="6">
        <v>2.401273309</v>
      </c>
      <c r="W44" s="6" t="s">
        <v>432</v>
      </c>
      <c r="X44" s="6">
        <v>7.2082036756609263E-2</v>
      </c>
      <c r="Y44" s="6">
        <v>0.12001982832606441</v>
      </c>
      <c r="Z44" s="6">
        <v>8.2603801985549688E-2</v>
      </c>
      <c r="AA44" s="6">
        <v>1.8970059176914026E-2</v>
      </c>
      <c r="AB44" s="6">
        <v>0.29367572624513738</v>
      </c>
      <c r="AC44" s="6" t="s">
        <v>431</v>
      </c>
      <c r="AD44" s="6" t="s">
        <v>431</v>
      </c>
      <c r="AE44" s="60"/>
      <c r="AF44" s="26">
        <v>103490.53991558039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20.294462654</v>
      </c>
      <c r="F45" s="6">
        <v>0.94822051900000004</v>
      </c>
      <c r="G45" s="6">
        <v>0.67730037600000004</v>
      </c>
      <c r="H45" s="6">
        <v>2.370549E-3</v>
      </c>
      <c r="I45" s="6">
        <v>0.44024524100000001</v>
      </c>
      <c r="J45" s="6">
        <v>0.50797527399999998</v>
      </c>
      <c r="K45" s="6">
        <v>0.50797527399999998</v>
      </c>
      <c r="L45" s="6">
        <v>0.136476022</v>
      </c>
      <c r="M45" s="6">
        <v>2.5060113620000002</v>
      </c>
      <c r="N45" s="6">
        <v>4.4024522000000003E-2</v>
      </c>
      <c r="O45" s="6">
        <v>3.386502E-3</v>
      </c>
      <c r="P45" s="6">
        <v>1.0159509000000001E-2</v>
      </c>
      <c r="Q45" s="6">
        <v>1.3546005999999999E-2</v>
      </c>
      <c r="R45" s="6">
        <v>1.6932511000000001E-2</v>
      </c>
      <c r="S45" s="6">
        <v>6.7730034999999994E-2</v>
      </c>
      <c r="T45" s="6">
        <v>0.33865018400000002</v>
      </c>
      <c r="U45" s="6">
        <v>3.386502E-3</v>
      </c>
      <c r="V45" s="6">
        <v>0.40638022299999998</v>
      </c>
      <c r="W45" s="6">
        <v>4.4024524030237787E-2</v>
      </c>
      <c r="X45" s="6">
        <v>6.7730036969596604E-4</v>
      </c>
      <c r="Y45" s="6">
        <v>3.3865018484798299E-3</v>
      </c>
      <c r="Z45" s="6">
        <v>3.3865018484798299E-3</v>
      </c>
      <c r="AA45" s="6">
        <v>3.3865018484798302E-4</v>
      </c>
      <c r="AB45" s="6">
        <v>7.7889542515036086E-3</v>
      </c>
      <c r="AC45" s="6">
        <v>2.7092999999999999E-2</v>
      </c>
      <c r="AD45" s="6">
        <v>1.2866000000000001E-2</v>
      </c>
      <c r="AE45" s="60"/>
      <c r="AF45" s="26">
        <v>14595.822966948068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2.472814852</v>
      </c>
      <c r="F47" s="6">
        <v>8.0826965000000001E-2</v>
      </c>
      <c r="G47" s="6">
        <v>0.118292191</v>
      </c>
      <c r="H47" s="6">
        <v>7.1923199999999999E-4</v>
      </c>
      <c r="I47" s="6">
        <v>4.0452649E-2</v>
      </c>
      <c r="J47" s="6">
        <v>4.4455376999999997E-2</v>
      </c>
      <c r="K47" s="6">
        <v>4.7386435999999997E-2</v>
      </c>
      <c r="L47" s="6">
        <v>1.6585867000000001E-2</v>
      </c>
      <c r="M47" s="6">
        <v>0.77012940100000005</v>
      </c>
      <c r="N47" s="6">
        <v>0.125554894</v>
      </c>
      <c r="O47" s="6">
        <v>3.2921699999999998E-4</v>
      </c>
      <c r="P47" s="6">
        <v>8.1114999999999996E-4</v>
      </c>
      <c r="Q47" s="6">
        <v>7.8705400000000003E-4</v>
      </c>
      <c r="R47" s="6">
        <v>3.8429850000000002E-3</v>
      </c>
      <c r="S47" s="6">
        <v>5.3801464E-2</v>
      </c>
      <c r="T47" s="6">
        <v>1.9477594000000001E-2</v>
      </c>
      <c r="U47" s="6">
        <v>3.49198E-4</v>
      </c>
      <c r="V47" s="6">
        <v>4.9207513000000001E-2</v>
      </c>
      <c r="W47" s="6">
        <v>1.189991293688971E-2</v>
      </c>
      <c r="X47" s="6">
        <v>3.2601399482381891E-4</v>
      </c>
      <c r="Y47" s="6">
        <v>5.7671837579085898E-4</v>
      </c>
      <c r="Z47" s="6">
        <v>5.1954355681034807E-4</v>
      </c>
      <c r="AA47" s="6">
        <v>6.8367278485490547E-3</v>
      </c>
      <c r="AB47" s="6">
        <v>8.2590037752740802E-3</v>
      </c>
      <c r="AC47" s="6">
        <v>1.4710000000000001E-3</v>
      </c>
      <c r="AD47" s="6">
        <v>2.6080000000000001E-3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2.5048968000000001E-2</v>
      </c>
      <c r="J48" s="6">
        <v>0.162818292</v>
      </c>
      <c r="K48" s="6">
        <v>0.34233589599999997</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4.1748279999999998</v>
      </c>
      <c r="AL48" s="49" t="s">
        <v>122</v>
      </c>
    </row>
    <row r="49" spans="1:38" s="2" customFormat="1" ht="26.25" customHeight="1" thickBot="1" x14ac:dyDescent="0.25">
      <c r="A49" s="70" t="s">
        <v>119</v>
      </c>
      <c r="B49" s="70" t="s">
        <v>123</v>
      </c>
      <c r="C49" s="71" t="s">
        <v>124</v>
      </c>
      <c r="D49" s="72"/>
      <c r="E49" s="6">
        <v>1.6225617900000001E-3</v>
      </c>
      <c r="F49" s="6">
        <v>1.3881915870000001E-2</v>
      </c>
      <c r="G49" s="6">
        <v>1.44227648E-3</v>
      </c>
      <c r="H49" s="6">
        <v>6.6705314700000002E-3</v>
      </c>
      <c r="I49" s="6">
        <v>0.11339902699</v>
      </c>
      <c r="J49" s="6">
        <v>0.26952550845000001</v>
      </c>
      <c r="K49" s="6">
        <v>0.62594820431999998</v>
      </c>
      <c r="L49" s="6" t="s">
        <v>432</v>
      </c>
      <c r="M49" s="6">
        <v>0.82948954130999997</v>
      </c>
      <c r="N49" s="6" t="s">
        <v>432</v>
      </c>
      <c r="O49" s="6" t="s">
        <v>432</v>
      </c>
      <c r="P49" s="6" t="s">
        <v>432</v>
      </c>
      <c r="Q49" s="6" t="s">
        <v>432</v>
      </c>
      <c r="R49" s="6" t="s">
        <v>432</v>
      </c>
      <c r="S49" s="6" t="s">
        <v>432</v>
      </c>
      <c r="T49" s="6" t="s">
        <v>432</v>
      </c>
      <c r="U49" s="6" t="s">
        <v>432</v>
      </c>
      <c r="V49" s="6" t="s">
        <v>432</v>
      </c>
      <c r="W49" s="6" t="s">
        <v>431</v>
      </c>
      <c r="X49" s="6">
        <v>0.81849217933999996</v>
      </c>
      <c r="Y49" s="6" t="s">
        <v>432</v>
      </c>
      <c r="Z49" s="6" t="s">
        <v>432</v>
      </c>
      <c r="AA49" s="6" t="s">
        <v>432</v>
      </c>
      <c r="AB49" s="6">
        <v>0.81849217933999996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15.221579739000179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0.161682899208</v>
      </c>
      <c r="AL51" s="49" t="s">
        <v>130</v>
      </c>
    </row>
    <row r="52" spans="1:38" s="2" customFormat="1" ht="26.25" customHeight="1" thickBot="1" x14ac:dyDescent="0.25">
      <c r="A52" s="70" t="s">
        <v>119</v>
      </c>
      <c r="B52" s="74" t="s">
        <v>131</v>
      </c>
      <c r="C52" s="76" t="s">
        <v>392</v>
      </c>
      <c r="D52" s="73"/>
      <c r="E52" s="6">
        <v>1.3611355143999999</v>
      </c>
      <c r="F52" s="6">
        <v>0.45843496567800002</v>
      </c>
      <c r="G52" s="6">
        <v>20.106887058294145</v>
      </c>
      <c r="H52" s="6">
        <v>6.55921484E-3</v>
      </c>
      <c r="I52" s="6">
        <v>0.1803153552</v>
      </c>
      <c r="J52" s="6">
        <v>0.41331312815999999</v>
      </c>
      <c r="K52" s="6">
        <v>0.52596674543999999</v>
      </c>
      <c r="L52" s="6">
        <v>2.7953776E-4</v>
      </c>
      <c r="M52" s="6">
        <v>0.48181574167685676</v>
      </c>
      <c r="N52" s="6">
        <v>1.29658898E-3</v>
      </c>
      <c r="O52" s="6">
        <v>2.6694479000000001E-4</v>
      </c>
      <c r="P52" s="6">
        <v>3.0507975999999998E-4</v>
      </c>
      <c r="Q52" s="6">
        <v>7.6269939999999996E-5</v>
      </c>
      <c r="R52" s="6">
        <v>1.33472395E-3</v>
      </c>
      <c r="S52" s="6">
        <v>5.7202455000000005E-4</v>
      </c>
      <c r="T52" s="6">
        <v>2.5169080199999999E-3</v>
      </c>
      <c r="U52" s="6">
        <v>7.6269939999999996E-5</v>
      </c>
      <c r="V52" s="6">
        <v>4.9575461E-4</v>
      </c>
      <c r="W52" s="6">
        <v>1.4817821274626863E-4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61.593502100000002</v>
      </c>
      <c r="AL52" s="49" t="s">
        <v>132</v>
      </c>
    </row>
    <row r="53" spans="1:38" s="2" customFormat="1" ht="26.25" customHeight="1" thickBot="1" x14ac:dyDescent="0.25">
      <c r="A53" s="70" t="s">
        <v>119</v>
      </c>
      <c r="B53" s="74" t="s">
        <v>133</v>
      </c>
      <c r="C53" s="76" t="s">
        <v>134</v>
      </c>
      <c r="D53" s="73"/>
      <c r="E53" s="6" t="s">
        <v>431</v>
      </c>
      <c r="F53" s="6">
        <v>3.6382511750000002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38.134495429610496</v>
      </c>
      <c r="AL53" s="49" t="s">
        <v>135</v>
      </c>
    </row>
    <row r="54" spans="1:38" s="2" customFormat="1" ht="37.5" customHeight="1" thickBot="1" x14ac:dyDescent="0.25">
      <c r="A54" s="70" t="s">
        <v>119</v>
      </c>
      <c r="B54" s="74" t="s">
        <v>136</v>
      </c>
      <c r="C54" s="76" t="s">
        <v>137</v>
      </c>
      <c r="D54" s="73"/>
      <c r="E54" s="6" t="s">
        <v>431</v>
      </c>
      <c r="F54" s="6">
        <v>1.6195740973267823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3.5191355488200002E-2</v>
      </c>
      <c r="AL54" s="49" t="s">
        <v>419</v>
      </c>
    </row>
    <row r="55" spans="1:38" s="2" customFormat="1" ht="26.25" customHeight="1" thickBot="1" x14ac:dyDescent="0.25">
      <c r="A55" s="70" t="s">
        <v>119</v>
      </c>
      <c r="B55" s="74" t="s">
        <v>138</v>
      </c>
      <c r="C55" s="76" t="s">
        <v>139</v>
      </c>
      <c r="D55" s="73"/>
      <c r="E55" s="6">
        <v>3.1914963937278222</v>
      </c>
      <c r="F55" s="6">
        <v>0.77018036852967575</v>
      </c>
      <c r="G55" s="6">
        <v>3.2611335259487317</v>
      </c>
      <c r="H55" s="6" t="s">
        <v>432</v>
      </c>
      <c r="I55" s="6">
        <v>1.8367790200000001E-2</v>
      </c>
      <c r="J55" s="6">
        <v>1.8367790200000001E-2</v>
      </c>
      <c r="K55" s="6">
        <v>1.8367790200000001E-2</v>
      </c>
      <c r="L55" s="6">
        <v>4.5919475499999997E-4</v>
      </c>
      <c r="M55" s="6">
        <v>0.89799893172887502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3024.168517066973</v>
      </c>
      <c r="AG55" s="26" t="s">
        <v>431</v>
      </c>
      <c r="AH55" s="26">
        <v>949.9707500142739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16718.982828600001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5.8935193495032845E-2</v>
      </c>
      <c r="J58" s="6">
        <v>0.39224128530021896</v>
      </c>
      <c r="K58" s="6">
        <v>0.78580257260043795</v>
      </c>
      <c r="L58" s="6">
        <v>2.7110199027715107E-4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1778.2114305010948</v>
      </c>
      <c r="AL58" s="49" t="s">
        <v>148</v>
      </c>
    </row>
    <row r="59" spans="1:38" s="2" customFormat="1" ht="26.25" customHeight="1" thickBot="1" x14ac:dyDescent="0.25">
      <c r="A59" s="70" t="s">
        <v>53</v>
      </c>
      <c r="B59" s="78" t="s">
        <v>149</v>
      </c>
      <c r="C59" s="71" t="s">
        <v>402</v>
      </c>
      <c r="D59" s="72"/>
      <c r="E59" s="6" t="s">
        <v>432</v>
      </c>
      <c r="F59" s="6">
        <v>5.3575234999999999E-2</v>
      </c>
      <c r="G59" s="6" t="s">
        <v>432</v>
      </c>
      <c r="H59" s="6">
        <v>8.0316490000000004E-2</v>
      </c>
      <c r="I59" s="6">
        <v>0.68348214500000004</v>
      </c>
      <c r="J59" s="6">
        <v>0.780078665</v>
      </c>
      <c r="K59" s="6">
        <v>0.88636498699999999</v>
      </c>
      <c r="L59" s="6">
        <v>1.2291631624E-3</v>
      </c>
      <c r="M59" s="6" t="s">
        <v>432</v>
      </c>
      <c r="N59" s="6">
        <v>7.3715758508000002</v>
      </c>
      <c r="O59" s="6">
        <v>0.36010618621000001</v>
      </c>
      <c r="P59" s="6">
        <v>3.2047709999999999E-3</v>
      </c>
      <c r="Q59" s="6">
        <v>0.78547284100000003</v>
      </c>
      <c r="R59" s="6">
        <v>0.97791857746999999</v>
      </c>
      <c r="S59" s="6">
        <v>1.7091864209999998E-2</v>
      </c>
      <c r="T59" s="6">
        <v>1.3723260821600001</v>
      </c>
      <c r="U59" s="6">
        <v>3.75194433906</v>
      </c>
      <c r="V59" s="6">
        <v>0.44806322599999998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4396.8706000000002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0.68120611200000003</v>
      </c>
      <c r="J60" s="6">
        <v>6.8120611269999998</v>
      </c>
      <c r="K60" s="6">
        <v>13.896604699999999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136241.22255020039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0.169218545</v>
      </c>
      <c r="J61" s="6">
        <v>1.6921854489999999</v>
      </c>
      <c r="K61" s="6">
        <v>3.3760350030000001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20839722.245768324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2.2773852000000001E-2</v>
      </c>
      <c r="J62" s="6">
        <v>0.227738514</v>
      </c>
      <c r="K62" s="6">
        <v>0.45547702899999998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37956.419017338827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546.65</v>
      </c>
      <c r="AL64" s="49" t="s">
        <v>160</v>
      </c>
    </row>
    <row r="65" spans="1:38" s="2" customFormat="1" ht="26.25" customHeight="1" thickBot="1" x14ac:dyDescent="0.25">
      <c r="A65" s="70" t="s">
        <v>53</v>
      </c>
      <c r="B65" s="74" t="s">
        <v>161</v>
      </c>
      <c r="C65" s="71" t="s">
        <v>162</v>
      </c>
      <c r="D65" s="72"/>
      <c r="E65" s="6">
        <v>0.19164500000000001</v>
      </c>
      <c r="F65" s="6" t="s">
        <v>431</v>
      </c>
      <c r="G65" s="6" t="s">
        <v>431</v>
      </c>
      <c r="H65" s="6">
        <v>1.7944649999999999E-2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675.98299999999995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1.2460220000000001E-3</v>
      </c>
      <c r="J67" s="6">
        <v>1.661362E-3</v>
      </c>
      <c r="K67" s="6">
        <v>2.0767030000000001E-3</v>
      </c>
      <c r="L67" s="6">
        <v>2.2427999999999999E-5</v>
      </c>
      <c r="M67" s="6">
        <v>8.3845934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5.2031159999999998E-3</v>
      </c>
      <c r="F68" s="6" t="s">
        <v>432</v>
      </c>
      <c r="G68" s="6">
        <v>0.19126269000000001</v>
      </c>
      <c r="H68" s="6" t="s">
        <v>432</v>
      </c>
      <c r="I68" s="6">
        <v>8.67186E-3</v>
      </c>
      <c r="J68" s="6">
        <v>1.156248E-2</v>
      </c>
      <c r="K68" s="6">
        <v>1.44531E-2</v>
      </c>
      <c r="L68" s="6">
        <v>1.56093E-4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0.61968438000000003</v>
      </c>
      <c r="I69" s="6">
        <v>3.5368200000000002E-4</v>
      </c>
      <c r="J69" s="6">
        <v>4.7098799999999998E-4</v>
      </c>
      <c r="K69" s="6">
        <v>5.9093999999999998E-4</v>
      </c>
      <c r="L69" s="6">
        <v>6.3604653840000001E-6</v>
      </c>
      <c r="M69" s="6">
        <v>12.1044821373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0.29142600000000002</v>
      </c>
      <c r="F70" s="6">
        <v>8.6553416609999996</v>
      </c>
      <c r="G70" s="6">
        <v>2.7060072550000003</v>
      </c>
      <c r="H70" s="6">
        <v>0.99715832841134477</v>
      </c>
      <c r="I70" s="6">
        <v>1.4813052673790679</v>
      </c>
      <c r="J70" s="6">
        <v>2.0124575141724241</v>
      </c>
      <c r="K70" s="6">
        <v>2.5725975509612469</v>
      </c>
      <c r="L70" s="6">
        <v>2.7797224960823222E-2</v>
      </c>
      <c r="M70" s="6">
        <v>0.19175800000000001</v>
      </c>
      <c r="N70" s="6" t="s">
        <v>432</v>
      </c>
      <c r="O70" s="6" t="s">
        <v>432</v>
      </c>
      <c r="P70" s="6">
        <v>0.245035214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1.3314325225729999</v>
      </c>
      <c r="F72" s="6">
        <v>0.74724218122499997</v>
      </c>
      <c r="G72" s="6">
        <v>1.1570896285696857</v>
      </c>
      <c r="H72" s="6" t="s">
        <v>432</v>
      </c>
      <c r="I72" s="6">
        <v>0.92199592715500001</v>
      </c>
      <c r="J72" s="6">
        <v>1.127306287508</v>
      </c>
      <c r="K72" s="6">
        <v>2.087755089896</v>
      </c>
      <c r="L72" s="6">
        <v>2.39395340223316E-2</v>
      </c>
      <c r="M72" s="6">
        <v>73.918716193700007</v>
      </c>
      <c r="N72" s="6">
        <v>32.477150253940003</v>
      </c>
      <c r="O72" s="6">
        <v>1.3990082713200001</v>
      </c>
      <c r="P72" s="6">
        <v>0.84932238075599997</v>
      </c>
      <c r="Q72" s="6">
        <v>9.3020029534100004E-2</v>
      </c>
      <c r="R72" s="6">
        <v>1.8781256012050001</v>
      </c>
      <c r="S72" s="6">
        <v>1.54492349874</v>
      </c>
      <c r="T72" s="6">
        <v>4.5035639119699997</v>
      </c>
      <c r="U72" s="6">
        <v>9.3201260999999994E-2</v>
      </c>
      <c r="V72" s="6">
        <v>25.015836322039998</v>
      </c>
      <c r="W72" s="6">
        <v>53.155406782999997</v>
      </c>
      <c r="X72" s="6" t="s">
        <v>434</v>
      </c>
      <c r="Y72" s="6" t="s">
        <v>434</v>
      </c>
      <c r="Z72" s="6" t="s">
        <v>434</v>
      </c>
      <c r="AA72" s="6" t="s">
        <v>434</v>
      </c>
      <c r="AB72" s="6">
        <v>7.9873269881000004</v>
      </c>
      <c r="AC72" s="6">
        <v>0.12438477000000001</v>
      </c>
      <c r="AD72" s="6">
        <v>25.502659962500001</v>
      </c>
      <c r="AE72" s="60"/>
      <c r="AF72" s="26" t="s">
        <v>431</v>
      </c>
      <c r="AG72" s="26" t="s">
        <v>431</v>
      </c>
      <c r="AH72" s="26" t="s">
        <v>431</v>
      </c>
      <c r="AI72" s="26" t="s">
        <v>431</v>
      </c>
      <c r="AJ72" s="26" t="s">
        <v>431</v>
      </c>
      <c r="AK72" s="26">
        <v>13477.829261000001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0.20327282399999999</v>
      </c>
      <c r="J73" s="6">
        <v>0.28796983500000001</v>
      </c>
      <c r="K73" s="6">
        <v>0.33878804000000001</v>
      </c>
      <c r="L73" s="6">
        <v>2.0327283000000002E-2</v>
      </c>
      <c r="M73" s="6" t="s">
        <v>431</v>
      </c>
      <c r="N73" s="6">
        <v>0.119790459</v>
      </c>
      <c r="O73" s="6">
        <v>3.6384949999999998E-3</v>
      </c>
      <c r="P73" s="6" t="s">
        <v>432</v>
      </c>
      <c r="Q73" s="6">
        <v>8.4898219999999993E-3</v>
      </c>
      <c r="R73" s="6">
        <v>2.3323689999999999E-3</v>
      </c>
      <c r="S73" s="6">
        <v>4.5714429999999997E-3</v>
      </c>
      <c r="T73" s="6">
        <v>1.1195370000000001E-3</v>
      </c>
      <c r="U73" s="6" t="s">
        <v>432</v>
      </c>
      <c r="V73" s="6">
        <v>0.57936039800000005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338.78804000000002</v>
      </c>
      <c r="AL73" s="49" t="s">
        <v>184</v>
      </c>
    </row>
    <row r="74" spans="1:38" s="2" customFormat="1" ht="26.25" customHeight="1" thickBot="1" x14ac:dyDescent="0.25">
      <c r="A74" s="70" t="s">
        <v>53</v>
      </c>
      <c r="B74" s="70" t="s">
        <v>185</v>
      </c>
      <c r="C74" s="71" t="s">
        <v>186</v>
      </c>
      <c r="D74" s="72"/>
      <c r="E74" s="6">
        <v>0.35208658700000001</v>
      </c>
      <c r="F74" s="6" t="s">
        <v>431</v>
      </c>
      <c r="G74" s="6">
        <v>3.6859289999999998</v>
      </c>
      <c r="H74" s="6" t="s">
        <v>432</v>
      </c>
      <c r="I74" s="6">
        <v>0.37346937582</v>
      </c>
      <c r="J74" s="6">
        <v>0.88440860099999996</v>
      </c>
      <c r="K74" s="6">
        <v>1.1171481893999999</v>
      </c>
      <c r="L74" s="6">
        <v>8.5897961208599993E-3</v>
      </c>
      <c r="M74" s="6">
        <v>42.250390439999997</v>
      </c>
      <c r="N74" s="6" t="s">
        <v>432</v>
      </c>
      <c r="O74" s="6" t="s">
        <v>432</v>
      </c>
      <c r="P74" s="6" t="s">
        <v>432</v>
      </c>
      <c r="Q74" s="6" t="s">
        <v>432</v>
      </c>
      <c r="R74" s="6" t="s">
        <v>432</v>
      </c>
      <c r="S74" s="6" t="s">
        <v>432</v>
      </c>
      <c r="T74" s="6" t="s">
        <v>431</v>
      </c>
      <c r="U74" s="6" t="s">
        <v>432</v>
      </c>
      <c r="V74" s="6" t="s">
        <v>431</v>
      </c>
      <c r="W74" s="6">
        <v>9.9529499999999995</v>
      </c>
      <c r="X74" s="6">
        <v>1.1241741627999999</v>
      </c>
      <c r="Y74" s="6">
        <v>1.1127262058</v>
      </c>
      <c r="Z74" s="6">
        <v>1.1127262058</v>
      </c>
      <c r="AA74" s="6">
        <v>0.1377297831</v>
      </c>
      <c r="AB74" s="6">
        <v>3.4873563574999999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0.81113099899999996</v>
      </c>
      <c r="H76" s="6" t="s">
        <v>432</v>
      </c>
      <c r="I76" s="6">
        <v>1.2978099999999999E-3</v>
      </c>
      <c r="J76" s="6">
        <v>2.595619E-3</v>
      </c>
      <c r="K76" s="6">
        <v>3.2445249999999998E-3</v>
      </c>
      <c r="L76" s="6" t="s">
        <v>432</v>
      </c>
      <c r="M76" s="6" t="s">
        <v>432</v>
      </c>
      <c r="N76" s="6">
        <v>0.17844882000000001</v>
      </c>
      <c r="O76" s="6">
        <v>8.11131E-3</v>
      </c>
      <c r="P76" s="6" t="s">
        <v>432</v>
      </c>
      <c r="Q76" s="6">
        <v>4.8667859000000001E-2</v>
      </c>
      <c r="R76" s="6" t="s">
        <v>432</v>
      </c>
      <c r="S76" s="6" t="s">
        <v>432</v>
      </c>
      <c r="T76" s="6" t="s">
        <v>432</v>
      </c>
      <c r="U76" s="6" t="s">
        <v>432</v>
      </c>
      <c r="V76" s="6">
        <v>8.11131E-3</v>
      </c>
      <c r="W76" s="6">
        <v>0.51912384</v>
      </c>
      <c r="X76" s="6" t="s">
        <v>432</v>
      </c>
      <c r="Y76" s="6" t="s">
        <v>432</v>
      </c>
      <c r="Z76" s="6" t="s">
        <v>432</v>
      </c>
      <c r="AA76" s="6" t="s">
        <v>432</v>
      </c>
      <c r="AB76" s="6" t="s">
        <v>432</v>
      </c>
      <c r="AC76" s="6" t="s">
        <v>432</v>
      </c>
      <c r="AD76" s="6">
        <v>4.2200000000000001E-4</v>
      </c>
      <c r="AE76" s="60"/>
      <c r="AF76" s="26" t="s">
        <v>431</v>
      </c>
      <c r="AG76" s="26" t="s">
        <v>431</v>
      </c>
      <c r="AH76" s="26" t="s">
        <v>431</v>
      </c>
      <c r="AI76" s="26" t="s">
        <v>431</v>
      </c>
      <c r="AJ76" s="26" t="s">
        <v>431</v>
      </c>
      <c r="AK76" s="26">
        <v>162.22620000000001</v>
      </c>
      <c r="AL76" s="49" t="s">
        <v>193</v>
      </c>
    </row>
    <row r="77" spans="1:38" s="2" customFormat="1" ht="26.25" customHeight="1" thickBot="1" x14ac:dyDescent="0.25">
      <c r="A77" s="70" t="s">
        <v>53</v>
      </c>
      <c r="B77" s="70" t="s">
        <v>194</v>
      </c>
      <c r="C77" s="71" t="s">
        <v>195</v>
      </c>
      <c r="D77" s="72"/>
      <c r="E77" s="6" t="s">
        <v>432</v>
      </c>
      <c r="F77" s="6" t="s">
        <v>432</v>
      </c>
      <c r="G77" s="6">
        <v>0.75961478000000004</v>
      </c>
      <c r="H77" s="6" t="s">
        <v>432</v>
      </c>
      <c r="I77" s="6">
        <v>8.4435737799999997E-3</v>
      </c>
      <c r="J77" s="6">
        <v>9.2295803700000005E-3</v>
      </c>
      <c r="K77" s="6">
        <v>1.0505041959999999E-2</v>
      </c>
      <c r="L77" s="6" t="s">
        <v>432</v>
      </c>
      <c r="M77" s="6" t="s">
        <v>432</v>
      </c>
      <c r="N77" s="6">
        <v>0.17711535349999999</v>
      </c>
      <c r="O77" s="6">
        <v>4.23138219E-2</v>
      </c>
      <c r="P77" s="6">
        <v>0.29382127629499999</v>
      </c>
      <c r="Q77" s="6">
        <v>2.9655159E-3</v>
      </c>
      <c r="R77" s="6" t="s">
        <v>432</v>
      </c>
      <c r="S77" s="6" t="s">
        <v>432</v>
      </c>
      <c r="T77" s="6" t="s">
        <v>432</v>
      </c>
      <c r="U77" s="6" t="s">
        <v>432</v>
      </c>
      <c r="V77" s="6">
        <v>3.3369297699999998</v>
      </c>
      <c r="W77" s="6">
        <v>2.9415276499999998</v>
      </c>
      <c r="X77" s="6" t="s">
        <v>432</v>
      </c>
      <c r="Y77" s="6" t="s">
        <v>432</v>
      </c>
      <c r="Z77" s="6" t="s">
        <v>432</v>
      </c>
      <c r="AA77" s="6" t="s">
        <v>432</v>
      </c>
      <c r="AB77" s="6" t="s">
        <v>432</v>
      </c>
      <c r="AC77" s="6" t="s">
        <v>432</v>
      </c>
      <c r="AD77" s="6">
        <v>7.9652940800000003E-4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1.8728506364300901</v>
      </c>
      <c r="H78" s="6" t="s">
        <v>432</v>
      </c>
      <c r="I78" s="6">
        <v>2.3442307690000001E-2</v>
      </c>
      <c r="J78" s="6">
        <v>3.0550000000000001E-2</v>
      </c>
      <c r="K78" s="6">
        <v>6.6900000000000001E-2</v>
      </c>
      <c r="L78" s="6">
        <v>2.3442307999999999E-5</v>
      </c>
      <c r="M78" s="6" t="s">
        <v>432</v>
      </c>
      <c r="N78" s="6">
        <v>2.0212591532165729</v>
      </c>
      <c r="O78" s="6">
        <v>0.20949999999999999</v>
      </c>
      <c r="P78" s="6">
        <v>3.3E-3</v>
      </c>
      <c r="Q78" s="6">
        <v>0.60299999999999998</v>
      </c>
      <c r="R78" s="6">
        <v>6.199452</v>
      </c>
      <c r="S78" s="6">
        <v>5.1733203472736458</v>
      </c>
      <c r="T78" s="6">
        <v>0.18625</v>
      </c>
      <c r="U78" s="6" t="s">
        <v>432</v>
      </c>
      <c r="V78" s="6">
        <v>2.9637298916457464</v>
      </c>
      <c r="W78" s="6">
        <v>1.25295212</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49.735930048</v>
      </c>
      <c r="G82" s="6" t="s">
        <v>431</v>
      </c>
      <c r="H82" s="6" t="s">
        <v>431</v>
      </c>
      <c r="I82" s="6" t="s">
        <v>432</v>
      </c>
      <c r="J82" s="6" t="s">
        <v>431</v>
      </c>
      <c r="K82" s="6" t="s">
        <v>431</v>
      </c>
      <c r="L82" s="6" t="s">
        <v>431</v>
      </c>
      <c r="M82" s="6" t="s">
        <v>431</v>
      </c>
      <c r="N82" s="6" t="s">
        <v>431</v>
      </c>
      <c r="O82" s="6" t="s">
        <v>431</v>
      </c>
      <c r="P82" s="6">
        <v>0.17999673099999999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0.55692269900000002</v>
      </c>
      <c r="G83" s="6" t="s">
        <v>432</v>
      </c>
      <c r="H83" s="6" t="s">
        <v>431</v>
      </c>
      <c r="I83" s="6">
        <v>3.8631886999999997E-2</v>
      </c>
      <c r="J83" s="6">
        <v>0.56364552899999998</v>
      </c>
      <c r="K83" s="6">
        <v>1.006962234</v>
      </c>
      <c r="L83" s="6">
        <v>2.2020170000000001E-3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3.4005989E-2</v>
      </c>
      <c r="G84" s="6" t="s">
        <v>431</v>
      </c>
      <c r="H84" s="6" t="s">
        <v>431</v>
      </c>
      <c r="I84" s="6">
        <v>2.0926762000000002E-2</v>
      </c>
      <c r="J84" s="6">
        <v>0.104633818</v>
      </c>
      <c r="K84" s="6">
        <v>0.41853528899999998</v>
      </c>
      <c r="L84" s="6">
        <v>2.7199999999999998E-6</v>
      </c>
      <c r="M84" s="6">
        <v>2.485054E-3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261584.55720842199</v>
      </c>
      <c r="AL84" s="49" t="s">
        <v>412</v>
      </c>
    </row>
    <row r="85" spans="1:38" s="2" customFormat="1" ht="26.25" customHeight="1" thickBot="1" x14ac:dyDescent="0.25">
      <c r="A85" s="70" t="s">
        <v>208</v>
      </c>
      <c r="B85" s="76" t="s">
        <v>215</v>
      </c>
      <c r="C85" s="82" t="s">
        <v>403</v>
      </c>
      <c r="D85" s="72"/>
      <c r="E85" s="6" t="s">
        <v>431</v>
      </c>
      <c r="F85" s="6">
        <v>68.425009576999997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415.05133512023298</v>
      </c>
      <c r="AL85" s="49" t="s">
        <v>216</v>
      </c>
    </row>
    <row r="86" spans="1:38" s="2" customFormat="1" ht="26.25" customHeight="1" thickBot="1" x14ac:dyDescent="0.25">
      <c r="A86" s="70" t="s">
        <v>208</v>
      </c>
      <c r="B86" s="76" t="s">
        <v>217</v>
      </c>
      <c r="C86" s="80" t="s">
        <v>218</v>
      </c>
      <c r="D86" s="72"/>
      <c r="E86" s="6" t="s">
        <v>431</v>
      </c>
      <c r="F86" s="6">
        <v>20.017249500999998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0.35174610699999997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0.51029317768399995</v>
      </c>
      <c r="AL87" s="49" t="s">
        <v>219</v>
      </c>
    </row>
    <row r="88" spans="1:38" s="2" customFormat="1" ht="26.25" customHeight="1" thickBot="1" x14ac:dyDescent="0.25">
      <c r="A88" s="70" t="s">
        <v>208</v>
      </c>
      <c r="B88" s="76" t="s">
        <v>222</v>
      </c>
      <c r="C88" s="80" t="s">
        <v>223</v>
      </c>
      <c r="D88" s="72"/>
      <c r="E88" s="6" t="s">
        <v>432</v>
      </c>
      <c r="F88" s="6">
        <v>43.577027133999998</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13.046411062000001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13.965368351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2.1609871027651684E-3</v>
      </c>
      <c r="Y90" s="6">
        <v>1.0907839661576564E-3</v>
      </c>
      <c r="Z90" s="6">
        <v>1.0907839661576564E-3</v>
      </c>
      <c r="AA90" s="6">
        <v>1.0907839661576564E-3</v>
      </c>
      <c r="AB90" s="6">
        <v>5.4333390012381378E-3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8.7705018999999995E-2</v>
      </c>
      <c r="F91" s="6">
        <v>0.23313531600000001</v>
      </c>
      <c r="G91" s="6">
        <v>1.1636347999999999E-2</v>
      </c>
      <c r="H91" s="6">
        <v>0.19989908200000001</v>
      </c>
      <c r="I91" s="6">
        <v>1.5006780200000001</v>
      </c>
      <c r="J91" s="6">
        <v>1.685549529</v>
      </c>
      <c r="K91" s="6">
        <v>1.7237336999999999</v>
      </c>
      <c r="L91" s="6">
        <v>0.58524671500000003</v>
      </c>
      <c r="M91" s="6">
        <v>2.6816314530000001</v>
      </c>
      <c r="N91" s="6">
        <v>3.0208269999999998E-3</v>
      </c>
      <c r="O91" s="6">
        <v>0.26011535600000002</v>
      </c>
      <c r="P91" s="6">
        <v>2.22E-7</v>
      </c>
      <c r="Q91" s="6">
        <v>5.1250000000000001E-6</v>
      </c>
      <c r="R91" s="6">
        <v>6.0108000000000001E-5</v>
      </c>
      <c r="S91" s="6">
        <v>0.26182042500000002</v>
      </c>
      <c r="T91" s="6">
        <v>0.13017041700000001</v>
      </c>
      <c r="U91" s="6" t="s">
        <v>432</v>
      </c>
      <c r="V91" s="6">
        <v>0.13105663000000001</v>
      </c>
      <c r="W91" s="6">
        <v>4.8168454081540003E-3</v>
      </c>
      <c r="X91" s="6">
        <v>5.3466984030509403E-3</v>
      </c>
      <c r="Y91" s="6">
        <v>2.1675804336692998E-3</v>
      </c>
      <c r="Z91" s="6">
        <v>2.1675804336692998E-3</v>
      </c>
      <c r="AA91" s="6">
        <v>2.1675804336692998E-3</v>
      </c>
      <c r="AB91" s="6">
        <v>1.1849439704058841E-2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2.0065729069999998</v>
      </c>
      <c r="F92" s="6">
        <v>3.8131990149999999</v>
      </c>
      <c r="G92" s="6">
        <v>4.0131458139999996</v>
      </c>
      <c r="H92" s="6" t="s">
        <v>432</v>
      </c>
      <c r="I92" s="6">
        <v>0.59887424040000004</v>
      </c>
      <c r="J92" s="6">
        <v>0.79849898720000001</v>
      </c>
      <c r="K92" s="6">
        <v>0.99812373399999998</v>
      </c>
      <c r="L92" s="6">
        <v>1.5570730250400001E-2</v>
      </c>
      <c r="M92" s="6">
        <v>10.4167299885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1950.2619070000001</v>
      </c>
      <c r="AL92" s="49" t="s">
        <v>231</v>
      </c>
    </row>
    <row r="93" spans="1:38" s="2" customFormat="1" ht="26.25" customHeight="1" thickBot="1" x14ac:dyDescent="0.25">
      <c r="A93" s="70" t="s">
        <v>53</v>
      </c>
      <c r="B93" s="74" t="s">
        <v>232</v>
      </c>
      <c r="C93" s="71" t="s">
        <v>405</v>
      </c>
      <c r="D93" s="77"/>
      <c r="E93" s="6" t="s">
        <v>431</v>
      </c>
      <c r="F93" s="6">
        <v>19.963364544000001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8434.3208455293588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0.45702313300000003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1736.631174891914</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5.2815743999999998E-2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0.85348406300000002</v>
      </c>
      <c r="F99" s="6">
        <v>21.702673306000001</v>
      </c>
      <c r="G99" s="6" t="s">
        <v>431</v>
      </c>
      <c r="H99" s="6">
        <v>30.252835634</v>
      </c>
      <c r="I99" s="6">
        <v>0.33814504000000001</v>
      </c>
      <c r="J99" s="6">
        <v>0.51958872</v>
      </c>
      <c r="K99" s="6">
        <v>1.1381467199999999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824.74400000000003</v>
      </c>
      <c r="AL99" s="49" t="s">
        <v>245</v>
      </c>
    </row>
    <row r="100" spans="1:38" s="2" customFormat="1" ht="26.25" customHeight="1" thickBot="1" x14ac:dyDescent="0.25">
      <c r="A100" s="70" t="s">
        <v>243</v>
      </c>
      <c r="B100" s="70" t="s">
        <v>246</v>
      </c>
      <c r="C100" s="71" t="s">
        <v>408</v>
      </c>
      <c r="D100" s="84"/>
      <c r="E100" s="6">
        <v>1.0399576239999999</v>
      </c>
      <c r="F100" s="6">
        <v>16.091413193000001</v>
      </c>
      <c r="G100" s="6" t="s">
        <v>431</v>
      </c>
      <c r="H100" s="6">
        <v>30.106727105000001</v>
      </c>
      <c r="I100" s="6">
        <v>0.30516228000000001</v>
      </c>
      <c r="J100" s="6">
        <v>0.45774342000000001</v>
      </c>
      <c r="K100" s="6">
        <v>1.00025414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5064.543001695346</v>
      </c>
      <c r="AL100" s="49" t="s">
        <v>245</v>
      </c>
    </row>
    <row r="101" spans="1:38" s="2" customFormat="1" ht="26.25" customHeight="1" thickBot="1" x14ac:dyDescent="0.25">
      <c r="A101" s="70" t="s">
        <v>243</v>
      </c>
      <c r="B101" s="70" t="s">
        <v>247</v>
      </c>
      <c r="C101" s="71" t="s">
        <v>248</v>
      </c>
      <c r="D101" s="84"/>
      <c r="E101" s="6">
        <v>0.349472006</v>
      </c>
      <c r="F101" s="6">
        <v>1.3609997469999999</v>
      </c>
      <c r="G101" s="6" t="s">
        <v>431</v>
      </c>
      <c r="H101" s="6">
        <v>9.3764719779999997</v>
      </c>
      <c r="I101" s="6">
        <v>8.6768300000000007E-2</v>
      </c>
      <c r="J101" s="6">
        <v>0.26030490000000001</v>
      </c>
      <c r="K101" s="6">
        <v>0.60737810000000003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16238.466</v>
      </c>
      <c r="AL101" s="49" t="s">
        <v>245</v>
      </c>
    </row>
    <row r="102" spans="1:38" s="2" customFormat="1" ht="26.25" customHeight="1" thickBot="1" x14ac:dyDescent="0.25">
      <c r="A102" s="70" t="s">
        <v>243</v>
      </c>
      <c r="B102" s="70" t="s">
        <v>249</v>
      </c>
      <c r="C102" s="71" t="s">
        <v>386</v>
      </c>
      <c r="D102" s="84"/>
      <c r="E102" s="6">
        <v>0.37499832799999999</v>
      </c>
      <c r="F102" s="6">
        <v>12.294132992</v>
      </c>
      <c r="G102" s="6" t="s">
        <v>431</v>
      </c>
      <c r="H102" s="6">
        <v>62.866460693999997</v>
      </c>
      <c r="I102" s="6">
        <v>0.15710083</v>
      </c>
      <c r="J102" s="6">
        <v>3.5224217900000001</v>
      </c>
      <c r="K102" s="6">
        <v>24.936509539999999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25142.931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0.17371053</v>
      </c>
      <c r="F104" s="6">
        <v>0.55670755699999996</v>
      </c>
      <c r="G104" s="6" t="s">
        <v>431</v>
      </c>
      <c r="H104" s="6">
        <v>4.2297499780000001</v>
      </c>
      <c r="I104" s="6">
        <v>2.810006E-2</v>
      </c>
      <c r="J104" s="6">
        <v>8.4300180000000002E-2</v>
      </c>
      <c r="K104" s="6">
        <v>0.19670041999999999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2321.4780000000001</v>
      </c>
      <c r="AL104" s="49" t="s">
        <v>245</v>
      </c>
    </row>
    <row r="105" spans="1:38" s="2" customFormat="1" ht="26.25" customHeight="1" thickBot="1" x14ac:dyDescent="0.25">
      <c r="A105" s="70" t="s">
        <v>243</v>
      </c>
      <c r="B105" s="70" t="s">
        <v>254</v>
      </c>
      <c r="C105" s="71" t="s">
        <v>255</v>
      </c>
      <c r="D105" s="84"/>
      <c r="E105" s="6">
        <v>0.16839299199999999</v>
      </c>
      <c r="F105" s="6">
        <v>0.97587048700000001</v>
      </c>
      <c r="G105" s="6" t="s">
        <v>431</v>
      </c>
      <c r="H105" s="6">
        <v>4.4615235699999998</v>
      </c>
      <c r="I105" s="6">
        <v>3.0693371000000001E-2</v>
      </c>
      <c r="J105" s="6">
        <v>4.8232434999999997E-2</v>
      </c>
      <c r="K105" s="6">
        <v>0.10523441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613.41100002833298</v>
      </c>
      <c r="AL105" s="49" t="s">
        <v>245</v>
      </c>
    </row>
    <row r="106" spans="1:38" s="2" customFormat="1" ht="26.25" customHeight="1" thickBot="1" x14ac:dyDescent="0.25">
      <c r="A106" s="70" t="s">
        <v>243</v>
      </c>
      <c r="B106" s="70" t="s">
        <v>256</v>
      </c>
      <c r="C106" s="71" t="s">
        <v>257</v>
      </c>
      <c r="D106" s="84"/>
      <c r="E106" s="6">
        <v>1.6256840000000001E-3</v>
      </c>
      <c r="F106" s="6">
        <v>5.2314622999999998E-2</v>
      </c>
      <c r="G106" s="6" t="s">
        <v>431</v>
      </c>
      <c r="H106" s="6">
        <v>6.2408331999999997E-2</v>
      </c>
      <c r="I106" s="6">
        <v>1.0506999999999999E-3</v>
      </c>
      <c r="J106" s="6">
        <v>1.6811249999999999E-3</v>
      </c>
      <c r="K106" s="6">
        <v>3.5723819999999998E-3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42.506999999999998</v>
      </c>
      <c r="AL106" s="49" t="s">
        <v>245</v>
      </c>
    </row>
    <row r="107" spans="1:38" s="2" customFormat="1" ht="26.25" customHeight="1" thickBot="1" x14ac:dyDescent="0.25">
      <c r="A107" s="70" t="s">
        <v>243</v>
      </c>
      <c r="B107" s="70" t="s">
        <v>258</v>
      </c>
      <c r="C107" s="71" t="s">
        <v>379</v>
      </c>
      <c r="D107" s="84"/>
      <c r="E107" s="6">
        <v>0.51006314100000005</v>
      </c>
      <c r="F107" s="6">
        <v>1.7257174479999999</v>
      </c>
      <c r="G107" s="6" t="s">
        <v>431</v>
      </c>
      <c r="H107" s="6">
        <v>6.2239974120000001</v>
      </c>
      <c r="I107" s="6">
        <v>0.12689863200000001</v>
      </c>
      <c r="J107" s="6">
        <v>1.69198176</v>
      </c>
      <c r="K107" s="6">
        <v>8.0369133599999998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42299.544000000002</v>
      </c>
      <c r="AL107" s="49" t="s">
        <v>245</v>
      </c>
    </row>
    <row r="108" spans="1:38" s="2" customFormat="1" ht="26.25" customHeight="1" thickBot="1" x14ac:dyDescent="0.25">
      <c r="A108" s="70" t="s">
        <v>243</v>
      </c>
      <c r="B108" s="70" t="s">
        <v>259</v>
      </c>
      <c r="C108" s="71" t="s">
        <v>380</v>
      </c>
      <c r="D108" s="84"/>
      <c r="E108" s="6">
        <v>0.975783501</v>
      </c>
      <c r="F108" s="6">
        <v>12.755788695</v>
      </c>
      <c r="G108" s="6" t="s">
        <v>431</v>
      </c>
      <c r="H108" s="6">
        <v>20.557967812000001</v>
      </c>
      <c r="I108" s="6">
        <v>0.15358181600000001</v>
      </c>
      <c r="J108" s="6">
        <v>1.53581816</v>
      </c>
      <c r="K108" s="6">
        <v>3.0716363200000001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76790.907999999996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0.50792711400000001</v>
      </c>
      <c r="F110" s="6">
        <v>4.2828328490000001</v>
      </c>
      <c r="G110" s="6" t="s">
        <v>431</v>
      </c>
      <c r="H110" s="6">
        <v>14.667720517999999</v>
      </c>
      <c r="I110" s="6">
        <v>0.42021259999999999</v>
      </c>
      <c r="J110" s="6">
        <v>2.3111693</v>
      </c>
      <c r="K110" s="6">
        <v>2.3111693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21010.63</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33.613390103</v>
      </c>
      <c r="F112" s="6" t="s">
        <v>431</v>
      </c>
      <c r="G112" s="6" t="s">
        <v>431</v>
      </c>
      <c r="H112" s="6">
        <v>62.498761741000003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840334752.60060203</v>
      </c>
      <c r="AL112" s="49" t="s">
        <v>418</v>
      </c>
    </row>
    <row r="113" spans="1:38" s="2" customFormat="1" ht="26.25" customHeight="1" thickBot="1" x14ac:dyDescent="0.25">
      <c r="A113" s="70" t="s">
        <v>263</v>
      </c>
      <c r="B113" s="85" t="s">
        <v>266</v>
      </c>
      <c r="C113" s="86" t="s">
        <v>267</v>
      </c>
      <c r="D113" s="72"/>
      <c r="E113" s="6">
        <v>16.050933237999999</v>
      </c>
      <c r="F113" s="6">
        <v>67.550790852000006</v>
      </c>
      <c r="G113" s="6" t="s">
        <v>431</v>
      </c>
      <c r="H113" s="6">
        <v>116.43752774799999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1.373635443</v>
      </c>
      <c r="F114" s="6" t="s">
        <v>431</v>
      </c>
      <c r="G114" s="6" t="s">
        <v>431</v>
      </c>
      <c r="H114" s="6">
        <v>4.4643151940000001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0.460578143</v>
      </c>
      <c r="F115" s="6" t="s">
        <v>431</v>
      </c>
      <c r="G115" s="6" t="s">
        <v>431</v>
      </c>
      <c r="H115" s="6">
        <v>0.92115628599999999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11.410252755</v>
      </c>
      <c r="F116" s="6">
        <v>1.331778589</v>
      </c>
      <c r="G116" s="6" t="s">
        <v>431</v>
      </c>
      <c r="H116" s="6">
        <v>31.615976875000001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1.0374626170000001</v>
      </c>
      <c r="J119" s="6">
        <v>26.974028016999998</v>
      </c>
      <c r="K119" s="6">
        <v>26.974028016999998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10.061404478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9.7027249999999992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0.490304085</v>
      </c>
      <c r="F123" s="6">
        <v>0.106587847</v>
      </c>
      <c r="G123" s="6">
        <v>0.106587847</v>
      </c>
      <c r="H123" s="6">
        <v>0.51162165599999998</v>
      </c>
      <c r="I123" s="6">
        <v>1.1511487199999999</v>
      </c>
      <c r="J123" s="6">
        <v>1.2151014250000001</v>
      </c>
      <c r="K123" s="6">
        <v>1.236418998</v>
      </c>
      <c r="L123" s="6">
        <v>0.106587847</v>
      </c>
      <c r="M123" s="6">
        <v>14.218818443</v>
      </c>
      <c r="N123" s="6">
        <v>2.3449325E-2</v>
      </c>
      <c r="O123" s="6">
        <v>0.187594605</v>
      </c>
      <c r="P123" s="6">
        <v>2.9844597E-2</v>
      </c>
      <c r="Q123" s="6">
        <v>1.364323E-3</v>
      </c>
      <c r="R123" s="6">
        <v>1.7054052E-2</v>
      </c>
      <c r="S123" s="6">
        <v>1.5561828E-2</v>
      </c>
      <c r="T123" s="6">
        <v>1.1085136000000001E-2</v>
      </c>
      <c r="U123" s="6">
        <v>4.2635169999999997E-3</v>
      </c>
      <c r="V123" s="6">
        <v>0.119378384</v>
      </c>
      <c r="W123" s="6">
        <v>0.10658784441838265</v>
      </c>
      <c r="X123" s="6">
        <v>8.3778045712848762E-2</v>
      </c>
      <c r="Y123" s="6">
        <v>0.23385373065393153</v>
      </c>
      <c r="Z123" s="6">
        <v>9.9766222375606159E-2</v>
      </c>
      <c r="AA123" s="6">
        <v>7.1627031449153139E-2</v>
      </c>
      <c r="AB123" s="6">
        <v>0.48902503019153959</v>
      </c>
      <c r="AC123" s="6" t="s">
        <v>431</v>
      </c>
      <c r="AD123" s="6" t="s">
        <v>431</v>
      </c>
      <c r="AE123" s="60"/>
      <c r="AF123" s="26" t="s">
        <v>431</v>
      </c>
      <c r="AG123" s="26" t="s">
        <v>431</v>
      </c>
      <c r="AH123" s="26" t="s">
        <v>431</v>
      </c>
      <c r="AI123" s="26" t="s">
        <v>431</v>
      </c>
      <c r="AJ123" s="26" t="s">
        <v>431</v>
      </c>
      <c r="AK123" s="26">
        <v>15956.466693165756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1.2582873E-2</v>
      </c>
      <c r="F125" s="6">
        <v>4.0219478720000001</v>
      </c>
      <c r="G125" s="6" t="s">
        <v>431</v>
      </c>
      <c r="H125" s="6" t="s">
        <v>432</v>
      </c>
      <c r="I125" s="6">
        <v>5.6626109999999997E-3</v>
      </c>
      <c r="J125" s="6">
        <v>8.0906859999999997E-3</v>
      </c>
      <c r="K125" s="6">
        <v>1.1275907999999999E-2</v>
      </c>
      <c r="L125" s="6" t="s">
        <v>431</v>
      </c>
      <c r="M125" s="6">
        <v>0.23238577199999999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13054.169741060001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0.97589327999999997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4066.2220000000002</v>
      </c>
      <c r="AL126" s="49" t="s">
        <v>424</v>
      </c>
    </row>
    <row r="127" spans="1:38" s="2" customFormat="1" ht="26.25" customHeight="1" thickBot="1" x14ac:dyDescent="0.25">
      <c r="A127" s="70" t="s">
        <v>288</v>
      </c>
      <c r="B127" s="70" t="s">
        <v>293</v>
      </c>
      <c r="C127" s="71" t="s">
        <v>294</v>
      </c>
      <c r="D127" s="72"/>
      <c r="E127" s="6">
        <v>3.8918580000000002E-3</v>
      </c>
      <c r="F127" s="6" t="s">
        <v>432</v>
      </c>
      <c r="G127" s="6" t="s">
        <v>432</v>
      </c>
      <c r="H127" s="6">
        <v>0.1756887</v>
      </c>
      <c r="I127" s="6">
        <v>1.618195E-3</v>
      </c>
      <c r="J127" s="6">
        <v>1.618195E-3</v>
      </c>
      <c r="K127" s="6">
        <v>1.618195E-3</v>
      </c>
      <c r="L127" s="6" t="s">
        <v>432</v>
      </c>
      <c r="M127" s="6">
        <v>7.1876488000000002E-2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6.3886799387102737</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7.8626379999999999E-3</v>
      </c>
      <c r="F132" s="6">
        <v>3.6985843999999997E-2</v>
      </c>
      <c r="G132" s="6">
        <v>0.220153822</v>
      </c>
      <c r="H132" s="6" t="s">
        <v>432</v>
      </c>
      <c r="I132" s="6">
        <v>3.4595609999999999E-3</v>
      </c>
      <c r="J132" s="6">
        <v>1.2894724E-2</v>
      </c>
      <c r="K132" s="6">
        <v>0.163542837</v>
      </c>
      <c r="L132" s="6">
        <v>1.210831E-4</v>
      </c>
      <c r="M132" s="6">
        <v>4.8748346999999997E-2</v>
      </c>
      <c r="N132" s="6">
        <v>0.15725273000000001</v>
      </c>
      <c r="O132" s="6">
        <v>5.0320874000000002E-2</v>
      </c>
      <c r="P132" s="6">
        <v>7.2336249999999996E-3</v>
      </c>
      <c r="Q132" s="6">
        <v>1.4781756E-2</v>
      </c>
      <c r="R132" s="6">
        <v>4.4030764999999999E-2</v>
      </c>
      <c r="S132" s="6">
        <v>0.12580218300000001</v>
      </c>
      <c r="T132" s="6">
        <v>2.5160437000000001E-2</v>
      </c>
      <c r="U132" s="6">
        <v>4.7175800000000002E-4</v>
      </c>
      <c r="V132" s="6">
        <v>0.207573603</v>
      </c>
      <c r="W132" s="6">
        <v>14.6245038342</v>
      </c>
      <c r="X132" s="6">
        <v>4.0099445997000003E-5</v>
      </c>
      <c r="Y132" s="6">
        <v>5.503845529E-6</v>
      </c>
      <c r="Z132" s="6">
        <v>4.7962082466999998E-5</v>
      </c>
      <c r="AA132" s="6">
        <v>7.8626364700000003E-6</v>
      </c>
      <c r="AB132" s="6">
        <v>1.0142801046300001E-4</v>
      </c>
      <c r="AC132" s="6">
        <v>1.4782419999999999E-2</v>
      </c>
      <c r="AD132" s="6">
        <v>1.41517E-2</v>
      </c>
      <c r="AE132" s="60"/>
      <c r="AF132" s="26" t="s">
        <v>431</v>
      </c>
      <c r="AG132" s="26" t="s">
        <v>431</v>
      </c>
      <c r="AH132" s="26" t="s">
        <v>431</v>
      </c>
      <c r="AI132" s="26" t="s">
        <v>431</v>
      </c>
      <c r="AJ132" s="26" t="s">
        <v>431</v>
      </c>
      <c r="AK132" s="26">
        <v>78.72</v>
      </c>
      <c r="AL132" s="49" t="s">
        <v>414</v>
      </c>
    </row>
    <row r="133" spans="1:38" s="2" customFormat="1" ht="26.25" customHeight="1" thickBot="1" x14ac:dyDescent="0.25">
      <c r="A133" s="70" t="s">
        <v>288</v>
      </c>
      <c r="B133" s="74" t="s">
        <v>307</v>
      </c>
      <c r="C133" s="82" t="s">
        <v>308</v>
      </c>
      <c r="D133" s="72"/>
      <c r="E133" s="6">
        <v>8.9311444000000004E-2</v>
      </c>
      <c r="F133" s="6">
        <v>1.4073309999999999E-3</v>
      </c>
      <c r="G133" s="6">
        <v>1.2232964000000001E-2</v>
      </c>
      <c r="H133" s="6" t="s">
        <v>431</v>
      </c>
      <c r="I133" s="6">
        <v>3.7564930000000001E-3</v>
      </c>
      <c r="J133" s="6">
        <v>3.7564930000000001E-3</v>
      </c>
      <c r="K133" s="6">
        <v>4.1743630000000004E-3</v>
      </c>
      <c r="L133" s="6" t="s">
        <v>432</v>
      </c>
      <c r="M133" s="6" t="s">
        <v>434</v>
      </c>
      <c r="N133" s="6">
        <v>3.2509359999999998E-3</v>
      </c>
      <c r="O133" s="6">
        <v>5.4452999999999999E-4</v>
      </c>
      <c r="P133" s="6">
        <v>0.161301887</v>
      </c>
      <c r="Q133" s="6">
        <v>1.4733700000000001E-3</v>
      </c>
      <c r="R133" s="6">
        <v>1.4679560000000001E-3</v>
      </c>
      <c r="S133" s="6">
        <v>1.345623E-3</v>
      </c>
      <c r="T133" s="6">
        <v>1.87608E-3</v>
      </c>
      <c r="U133" s="6">
        <v>2.14131E-3</v>
      </c>
      <c r="V133" s="6">
        <v>1.7334002000000001E-2</v>
      </c>
      <c r="W133" s="6">
        <v>2.9229200999999999E-3</v>
      </c>
      <c r="X133" s="6">
        <v>1.4289831599999999E-6</v>
      </c>
      <c r="Y133" s="6">
        <v>7.8052792300000005E-7</v>
      </c>
      <c r="Z133" s="6">
        <v>6.9717057200000005E-7</v>
      </c>
      <c r="AA133" s="6">
        <v>7.5671153700000002E-7</v>
      </c>
      <c r="AB133" s="6">
        <v>3.6633931919999998E-6</v>
      </c>
      <c r="AC133" s="6">
        <v>1.6237999999999999E-2</v>
      </c>
      <c r="AD133" s="6">
        <v>4.4382999999999999E-2</v>
      </c>
      <c r="AE133" s="60"/>
      <c r="AF133" s="26" t="s">
        <v>431</v>
      </c>
      <c r="AG133" s="26" t="s">
        <v>431</v>
      </c>
      <c r="AH133" s="26" t="s">
        <v>431</v>
      </c>
      <c r="AI133" s="26" t="s">
        <v>431</v>
      </c>
      <c r="AJ133" s="26" t="s">
        <v>431</v>
      </c>
      <c r="AK133" s="26">
        <v>108256.3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34.761344653999998</v>
      </c>
      <c r="F135" s="6">
        <v>6.966201334</v>
      </c>
      <c r="G135" s="6">
        <v>1.323578256</v>
      </c>
      <c r="H135" s="6" t="s">
        <v>432</v>
      </c>
      <c r="I135" s="6">
        <v>32.114188143</v>
      </c>
      <c r="J135" s="6">
        <v>34.064724523999999</v>
      </c>
      <c r="K135" s="6">
        <v>34.691682643999997</v>
      </c>
      <c r="L135" s="6">
        <v>17.951900836</v>
      </c>
      <c r="M135" s="6">
        <v>438.03473986799997</v>
      </c>
      <c r="N135" s="6">
        <v>4.667354896</v>
      </c>
      <c r="O135" s="6">
        <v>0.48763409299999999</v>
      </c>
      <c r="P135" s="6" t="s">
        <v>432</v>
      </c>
      <c r="Q135" s="6">
        <v>0.27864805100000001</v>
      </c>
      <c r="R135" s="6">
        <v>6.9662013999999994E-2</v>
      </c>
      <c r="S135" s="6">
        <v>0.97526818199999998</v>
      </c>
      <c r="T135" s="6" t="s">
        <v>432</v>
      </c>
      <c r="U135" s="6">
        <v>0.20898603900000001</v>
      </c>
      <c r="V135" s="6">
        <v>125.739934074</v>
      </c>
      <c r="W135" s="6">
        <v>69.662013337702859</v>
      </c>
      <c r="X135" s="6">
        <v>3.9010766479880082E-2</v>
      </c>
      <c r="Y135" s="6">
        <v>7.3145187149775151E-2</v>
      </c>
      <c r="Z135" s="6">
        <v>0.16579575753949033</v>
      </c>
      <c r="AA135" s="6" t="s">
        <v>432</v>
      </c>
      <c r="AB135" s="6">
        <v>0.27795171116914558</v>
      </c>
      <c r="AC135" s="6" t="s">
        <v>432</v>
      </c>
      <c r="AD135" s="6" t="s">
        <v>431</v>
      </c>
      <c r="AE135" s="60"/>
      <c r="AF135" s="26" t="s">
        <v>431</v>
      </c>
      <c r="AG135" s="26" t="s">
        <v>431</v>
      </c>
      <c r="AH135" s="26" t="s">
        <v>431</v>
      </c>
      <c r="AI135" s="26" t="s">
        <v>431</v>
      </c>
      <c r="AJ135" s="26" t="s">
        <v>431</v>
      </c>
      <c r="AK135" s="26">
        <v>4876.3458099850095</v>
      </c>
      <c r="AL135" s="49" t="s">
        <v>412</v>
      </c>
    </row>
    <row r="136" spans="1:38" s="2" customFormat="1" ht="26.25" customHeight="1" thickBot="1" x14ac:dyDescent="0.25">
      <c r="A136" s="70" t="s">
        <v>288</v>
      </c>
      <c r="B136" s="70" t="s">
        <v>313</v>
      </c>
      <c r="C136" s="71" t="s">
        <v>314</v>
      </c>
      <c r="D136" s="72"/>
      <c r="E136" s="6">
        <v>6.824915E-3</v>
      </c>
      <c r="F136" s="6">
        <v>7.1175077000000003E-2</v>
      </c>
      <c r="G136" s="6" t="s">
        <v>431</v>
      </c>
      <c r="H136" s="6" t="s">
        <v>432</v>
      </c>
      <c r="I136" s="6">
        <v>2.834966E-3</v>
      </c>
      <c r="J136" s="6">
        <v>2.834966E-3</v>
      </c>
      <c r="K136" s="6">
        <v>2.834966E-3</v>
      </c>
      <c r="L136" s="6" t="s">
        <v>432</v>
      </c>
      <c r="M136" s="6">
        <v>0.12599838799999999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1462.1235806967161</v>
      </c>
      <c r="AL136" s="49" t="s">
        <v>416</v>
      </c>
    </row>
    <row r="137" spans="1:38" s="2" customFormat="1" ht="26.25" customHeight="1" thickBot="1" x14ac:dyDescent="0.25">
      <c r="A137" s="70" t="s">
        <v>288</v>
      </c>
      <c r="B137" s="70" t="s">
        <v>315</v>
      </c>
      <c r="C137" s="71" t="s">
        <v>316</v>
      </c>
      <c r="D137" s="72"/>
      <c r="E137" s="6">
        <v>2.76319E-3</v>
      </c>
      <c r="F137" s="6">
        <v>2.2519501713E-2</v>
      </c>
      <c r="G137" s="6" t="s">
        <v>431</v>
      </c>
      <c r="H137" s="6" t="s">
        <v>432</v>
      </c>
      <c r="I137" s="6">
        <v>1.148905E-3</v>
      </c>
      <c r="J137" s="6">
        <v>1.148905E-3</v>
      </c>
      <c r="K137" s="6">
        <v>1.148905E-3</v>
      </c>
      <c r="L137" s="6" t="s">
        <v>432</v>
      </c>
      <c r="M137" s="6">
        <v>5.1031813000000002E-2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5333.58</v>
      </c>
      <c r="AL137" s="49" t="s">
        <v>416</v>
      </c>
    </row>
    <row r="138" spans="1:38" s="2" customFormat="1" ht="26.25" customHeight="1" thickBot="1" x14ac:dyDescent="0.25">
      <c r="A138" s="74" t="s">
        <v>288</v>
      </c>
      <c r="B138" s="74" t="s">
        <v>317</v>
      </c>
      <c r="C138" s="76" t="s">
        <v>318</v>
      </c>
      <c r="D138" s="73"/>
      <c r="E138" s="6" t="s">
        <v>431</v>
      </c>
      <c r="F138" s="6" t="s">
        <v>432</v>
      </c>
      <c r="G138" s="6" t="s">
        <v>431</v>
      </c>
      <c r="H138" s="6">
        <v>3.1593160789999999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2.1024937E-2</v>
      </c>
      <c r="G139" s="6" t="s">
        <v>432</v>
      </c>
      <c r="H139" s="6">
        <v>2.5211119999999998E-3</v>
      </c>
      <c r="I139" s="6">
        <v>1.340821364</v>
      </c>
      <c r="J139" s="6">
        <v>1.340821364</v>
      </c>
      <c r="K139" s="6">
        <v>1.340821364</v>
      </c>
      <c r="L139" s="6" t="s">
        <v>433</v>
      </c>
      <c r="M139" s="6" t="s">
        <v>432</v>
      </c>
      <c r="N139" s="6">
        <v>3.850993E-3</v>
      </c>
      <c r="O139" s="6">
        <v>7.7239220000000003E-3</v>
      </c>
      <c r="P139" s="6">
        <v>7.7239220000000003E-3</v>
      </c>
      <c r="Q139" s="6">
        <v>1.2214302E-2</v>
      </c>
      <c r="R139" s="6">
        <v>1.1652469E-2</v>
      </c>
      <c r="S139" s="6">
        <v>2.7256557000000001E-2</v>
      </c>
      <c r="T139" s="6" t="s">
        <v>432</v>
      </c>
      <c r="U139" s="6" t="s">
        <v>432</v>
      </c>
      <c r="V139" s="6" t="s">
        <v>432</v>
      </c>
      <c r="W139" s="6">
        <v>13.765182946021406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1051.2469100000001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900.74117231233106</v>
      </c>
      <c r="F141" s="20">
        <f t="shared" ref="F141:AD141" si="0">SUM(F14:F140)</f>
        <v>542.8010992258877</v>
      </c>
      <c r="G141" s="20">
        <f t="shared" si="0"/>
        <v>284.42986135292784</v>
      </c>
      <c r="H141" s="20">
        <f t="shared" si="0"/>
        <v>418.11699985123727</v>
      </c>
      <c r="I141" s="20">
        <f t="shared" si="0"/>
        <v>134.43481063690317</v>
      </c>
      <c r="J141" s="20">
        <f t="shared" si="0"/>
        <v>191.41934153391597</v>
      </c>
      <c r="K141" s="20">
        <f t="shared" si="0"/>
        <v>248.32012194785696</v>
      </c>
      <c r="L141" s="20">
        <f t="shared" si="0"/>
        <v>43.154462243246265</v>
      </c>
      <c r="M141" s="20">
        <f t="shared" si="0"/>
        <v>1586.4500567863361</v>
      </c>
      <c r="N141" s="20">
        <f t="shared" si="0"/>
        <v>90.531431133273315</v>
      </c>
      <c r="O141" s="20">
        <f t="shared" si="0"/>
        <v>6.7228242511374834</v>
      </c>
      <c r="P141" s="20">
        <f t="shared" si="0"/>
        <v>4.6834374142109434</v>
      </c>
      <c r="Q141" s="20">
        <f t="shared" si="0"/>
        <v>6.022357912956859</v>
      </c>
      <c r="R141" s="20">
        <f>SUM(R14:R140)</f>
        <v>25.226110497740393</v>
      </c>
      <c r="S141" s="20">
        <f t="shared" si="0"/>
        <v>115.71182449842172</v>
      </c>
      <c r="T141" s="20">
        <f t="shared" si="0"/>
        <v>66.741214707215249</v>
      </c>
      <c r="U141" s="20">
        <f t="shared" si="0"/>
        <v>6.2524239458293787</v>
      </c>
      <c r="V141" s="20">
        <f t="shared" si="0"/>
        <v>329.87506235697424</v>
      </c>
      <c r="W141" s="20">
        <f t="shared" si="0"/>
        <v>256.47961952672676</v>
      </c>
      <c r="X141" s="20">
        <f t="shared" si="0"/>
        <v>17.391146891491758</v>
      </c>
      <c r="Y141" s="20">
        <f t="shared" si="0"/>
        <v>16.240055972769188</v>
      </c>
      <c r="Z141" s="20">
        <f t="shared" si="0"/>
        <v>7.3673178040977989</v>
      </c>
      <c r="AA141" s="20">
        <f t="shared" si="0"/>
        <v>8.8551132280803024</v>
      </c>
      <c r="AB141" s="20">
        <f t="shared" si="0"/>
        <v>57.840960885480179</v>
      </c>
      <c r="AC141" s="20">
        <f t="shared" si="0"/>
        <v>11.34671413180766</v>
      </c>
      <c r="AD141" s="20">
        <f t="shared" si="0"/>
        <v>31.80751908070982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900.74117231233106</v>
      </c>
      <c r="F152" s="14">
        <f t="shared" ref="F152:AD152" si="1">SUM(F$141, F$151, IF(AND(ISNUMBER(SEARCH($B$4,"AT|BE|CH|GB|IE|LT|LU|NL")),SUM(F$143:F$149)&gt;0),SUM(F$143:F$149)-SUM(F$27:F$33),0))</f>
        <v>542.8010992258877</v>
      </c>
      <c r="G152" s="14">
        <f t="shared" si="1"/>
        <v>284.42986135292784</v>
      </c>
      <c r="H152" s="14">
        <f t="shared" si="1"/>
        <v>418.11699985123727</v>
      </c>
      <c r="I152" s="14">
        <f t="shared" si="1"/>
        <v>134.43481063690317</v>
      </c>
      <c r="J152" s="14">
        <f t="shared" si="1"/>
        <v>191.41934153391597</v>
      </c>
      <c r="K152" s="14">
        <f t="shared" si="1"/>
        <v>248.32012194785696</v>
      </c>
      <c r="L152" s="14">
        <f t="shared" si="1"/>
        <v>43.154462243246265</v>
      </c>
      <c r="M152" s="14">
        <f t="shared" si="1"/>
        <v>1586.4500567863361</v>
      </c>
      <c r="N152" s="14">
        <f t="shared" si="1"/>
        <v>90.531431133273315</v>
      </c>
      <c r="O152" s="14">
        <f t="shared" si="1"/>
        <v>6.7228242511374834</v>
      </c>
      <c r="P152" s="14">
        <f t="shared" si="1"/>
        <v>4.6834374142109434</v>
      </c>
      <c r="Q152" s="14">
        <f t="shared" si="1"/>
        <v>6.022357912956859</v>
      </c>
      <c r="R152" s="14">
        <f t="shared" si="1"/>
        <v>25.226110497740393</v>
      </c>
      <c r="S152" s="14">
        <f t="shared" si="1"/>
        <v>115.71182449842172</v>
      </c>
      <c r="T152" s="14">
        <f t="shared" si="1"/>
        <v>66.741214707215249</v>
      </c>
      <c r="U152" s="14">
        <f t="shared" si="1"/>
        <v>6.2524239458293787</v>
      </c>
      <c r="V152" s="14">
        <f t="shared" si="1"/>
        <v>329.87506235697424</v>
      </c>
      <c r="W152" s="14">
        <f t="shared" si="1"/>
        <v>256.47961952672676</v>
      </c>
      <c r="X152" s="14">
        <f t="shared" si="1"/>
        <v>17.391146891491758</v>
      </c>
      <c r="Y152" s="14">
        <f t="shared" si="1"/>
        <v>16.240055972769188</v>
      </c>
      <c r="Z152" s="14">
        <f t="shared" si="1"/>
        <v>7.3673178040977989</v>
      </c>
      <c r="AA152" s="14">
        <f t="shared" si="1"/>
        <v>8.8551132280803024</v>
      </c>
      <c r="AB152" s="14">
        <f t="shared" si="1"/>
        <v>57.840960885480179</v>
      </c>
      <c r="AC152" s="14">
        <f t="shared" si="1"/>
        <v>11.34671413180766</v>
      </c>
      <c r="AD152" s="14">
        <f t="shared" si="1"/>
        <v>31.80751908070982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900.74117231233106</v>
      </c>
      <c r="F154" s="14">
        <f>SUM(F$141, F$153, -1 * IF(OR($B$6=2005,$B$6&gt;=2020),SUM(F$99:F$122),0), IF(AND(ISNUMBER(SEARCH($B$4,"AT|BE|CH|GB|IE|LT|LU|NL")),SUM(F$143:F$149)&gt;0),SUM(F$143:F$149)-SUM(F$27:F$33),0))</f>
        <v>542.8010992258877</v>
      </c>
      <c r="G154" s="14">
        <f>SUM(G$141, G$153, IF(AND(ISNUMBER(SEARCH($B$4,"AT|BE|CH|GB|IE|LT|LU|NL")),SUM(G$143:G$149)&gt;0),SUM(G$143:G$149)-SUM(G$27:G$33),0))</f>
        <v>284.42986135292784</v>
      </c>
      <c r="H154" s="14">
        <f>SUM(H$141, H$153, IF(AND(ISNUMBER(SEARCH($B$4,"AT|BE|CH|GB|IE|LT|LU|NL")),SUM(H$143:H$149)&gt;0),SUM(H$143:H$149)-SUM(H$27:H$33),0))</f>
        <v>418.11699985123727</v>
      </c>
      <c r="I154" s="14">
        <f t="shared" ref="I154:AD154" si="2">SUM(I$141, I$153, IF(AND(ISNUMBER(SEARCH($B$4,"AT|BE|CH|GB|IE|LT|LU|NL")),SUM(I$143:I$149)&gt;0),SUM(I$143:I$149)-SUM(I$27:I$33),0))</f>
        <v>134.43481063690317</v>
      </c>
      <c r="J154" s="14">
        <f t="shared" si="2"/>
        <v>191.41934153391597</v>
      </c>
      <c r="K154" s="14">
        <f t="shared" si="2"/>
        <v>248.32012194785696</v>
      </c>
      <c r="L154" s="14">
        <f t="shared" si="2"/>
        <v>43.154462243246265</v>
      </c>
      <c r="M154" s="14">
        <f t="shared" si="2"/>
        <v>1586.4500567863361</v>
      </c>
      <c r="N154" s="14">
        <f t="shared" si="2"/>
        <v>90.531431133273315</v>
      </c>
      <c r="O154" s="14">
        <f t="shared" si="2"/>
        <v>6.7228242511374834</v>
      </c>
      <c r="P154" s="14">
        <f t="shared" si="2"/>
        <v>4.6834374142109434</v>
      </c>
      <c r="Q154" s="14">
        <f t="shared" si="2"/>
        <v>6.022357912956859</v>
      </c>
      <c r="R154" s="14">
        <f t="shared" si="2"/>
        <v>25.226110497740393</v>
      </c>
      <c r="S154" s="14">
        <f t="shared" si="2"/>
        <v>115.71182449842172</v>
      </c>
      <c r="T154" s="14">
        <f t="shared" si="2"/>
        <v>66.741214707215249</v>
      </c>
      <c r="U154" s="14">
        <f t="shared" si="2"/>
        <v>6.2524239458293787</v>
      </c>
      <c r="V154" s="14">
        <f t="shared" si="2"/>
        <v>329.87506235697424</v>
      </c>
      <c r="W154" s="14">
        <f t="shared" si="2"/>
        <v>256.47961952672676</v>
      </c>
      <c r="X154" s="14">
        <f t="shared" si="2"/>
        <v>17.391146891491758</v>
      </c>
      <c r="Y154" s="14">
        <f t="shared" si="2"/>
        <v>16.240055972769188</v>
      </c>
      <c r="Z154" s="14">
        <f t="shared" si="2"/>
        <v>7.3673178040977989</v>
      </c>
      <c r="AA154" s="14">
        <f t="shared" si="2"/>
        <v>8.8551132280803024</v>
      </c>
      <c r="AB154" s="14">
        <f t="shared" si="2"/>
        <v>57.840960885480179</v>
      </c>
      <c r="AC154" s="14">
        <f t="shared" si="2"/>
        <v>11.34671413180766</v>
      </c>
      <c r="AD154" s="14">
        <f t="shared" si="2"/>
        <v>31.80751908070982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49.396805593082433</v>
      </c>
      <c r="F157" s="23">
        <v>0.91058528577603104</v>
      </c>
      <c r="G157" s="23">
        <v>2.6942967739936252</v>
      </c>
      <c r="H157" s="23" t="s">
        <v>432</v>
      </c>
      <c r="I157" s="23">
        <v>0.54051230472704037</v>
      </c>
      <c r="J157" s="23">
        <v>0.54051230472704037</v>
      </c>
      <c r="K157" s="23">
        <v>0.54051230472704037</v>
      </c>
      <c r="L157" s="23">
        <v>0.2594269036871053</v>
      </c>
      <c r="M157" s="23">
        <v>7.2129011596485801</v>
      </c>
      <c r="N157" s="23">
        <v>0.50124506924047374</v>
      </c>
      <c r="O157" s="23">
        <v>1.6637413269753227E-4</v>
      </c>
      <c r="P157" s="23">
        <v>7.3481030907769744E-3</v>
      </c>
      <c r="Q157" s="23">
        <v>3.1882889806774891E-4</v>
      </c>
      <c r="R157" s="23">
        <v>3.8794058585962896E-2</v>
      </c>
      <c r="S157" s="23">
        <v>2.355397990582932E-2</v>
      </c>
      <c r="T157" s="23">
        <v>3.2014544852825938E-4</v>
      </c>
      <c r="U157" s="23">
        <v>3.1876307054472339E-4</v>
      </c>
      <c r="V157" s="23">
        <v>6.0977298221474872E-2</v>
      </c>
      <c r="W157" s="23" t="s">
        <v>432</v>
      </c>
      <c r="X157" s="23">
        <v>1.4219398297410472E-5</v>
      </c>
      <c r="Y157" s="23">
        <v>2.6068896798897985E-5</v>
      </c>
      <c r="Z157" s="23">
        <v>8.8871239558035139E-6</v>
      </c>
      <c r="AA157" s="23">
        <v>6.5379985214704282E-3</v>
      </c>
      <c r="AB157" s="23">
        <v>6.5871739405225409E-3</v>
      </c>
      <c r="AC157" s="23" t="s">
        <v>431</v>
      </c>
      <c r="AD157" s="23" t="s">
        <v>431</v>
      </c>
      <c r="AE157" s="63"/>
      <c r="AF157" s="23">
        <v>138563.83553284805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8.2077436845859175</v>
      </c>
      <c r="F158" s="23">
        <v>0.35527816644822274</v>
      </c>
      <c r="G158" s="23">
        <v>0.46043168586660566</v>
      </c>
      <c r="H158" s="23" t="s">
        <v>432</v>
      </c>
      <c r="I158" s="23">
        <v>7.472335349042572E-2</v>
      </c>
      <c r="J158" s="23">
        <v>7.472335349042572E-2</v>
      </c>
      <c r="K158" s="23">
        <v>7.472335349042572E-2</v>
      </c>
      <c r="L158" s="23">
        <v>3.575290845789289E-2</v>
      </c>
      <c r="M158" s="23">
        <v>6.4182995167809933</v>
      </c>
      <c r="N158" s="23">
        <v>2.9328403397265399</v>
      </c>
      <c r="O158" s="23">
        <v>2.8986930514403757E-5</v>
      </c>
      <c r="P158" s="23">
        <v>1.2797415927892394E-3</v>
      </c>
      <c r="Q158" s="23">
        <v>5.5236717904528133E-5</v>
      </c>
      <c r="R158" s="23">
        <v>6.6078507523913759E-3</v>
      </c>
      <c r="S158" s="23">
        <v>4.0145140665899188E-3</v>
      </c>
      <c r="T158" s="23">
        <v>6.2954291858425781E-5</v>
      </c>
      <c r="U158" s="23">
        <v>5.4850839206833249E-5</v>
      </c>
      <c r="V158" s="23">
        <v>1.0472903447211109E-2</v>
      </c>
      <c r="W158" s="23" t="s">
        <v>432</v>
      </c>
      <c r="X158" s="23">
        <v>8.5768786186903267E-5</v>
      </c>
      <c r="Y158" s="23">
        <v>1.5724277419532675E-4</v>
      </c>
      <c r="Z158" s="23">
        <v>5.3605491486980182E-5</v>
      </c>
      <c r="AA158" s="23">
        <v>2.2734652186438241E-3</v>
      </c>
      <c r="AB158" s="23">
        <v>2.5700822705130343E-3</v>
      </c>
      <c r="AC158" s="23" t="s">
        <v>431</v>
      </c>
      <c r="AD158" s="23" t="s">
        <v>431</v>
      </c>
      <c r="AE158" s="63"/>
      <c r="AF158" s="23">
        <v>23679.343863249182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561.92108998000003</v>
      </c>
      <c r="F159" s="23">
        <v>19.252729424999998</v>
      </c>
      <c r="G159" s="23">
        <v>186.353098319</v>
      </c>
      <c r="H159" s="23">
        <v>4.9668985999999998E-2</v>
      </c>
      <c r="I159" s="23">
        <v>35.758090795000001</v>
      </c>
      <c r="J159" s="23">
        <v>39.541968421999997</v>
      </c>
      <c r="K159" s="23">
        <v>39.541968421999997</v>
      </c>
      <c r="L159" s="23">
        <v>4.542853665</v>
      </c>
      <c r="M159" s="23">
        <v>52.507211572999999</v>
      </c>
      <c r="N159" s="23">
        <v>1.229856058</v>
      </c>
      <c r="O159" s="23">
        <v>0.132442106</v>
      </c>
      <c r="P159" s="23">
        <v>0.15138066</v>
      </c>
      <c r="Q159" s="23">
        <v>3.1121978260000001</v>
      </c>
      <c r="R159" s="23">
        <v>4.4743682150000001</v>
      </c>
      <c r="S159" s="23">
        <v>1.419113828</v>
      </c>
      <c r="T159" s="23">
        <v>197.703453481</v>
      </c>
      <c r="U159" s="23">
        <v>0.25541493300000001</v>
      </c>
      <c r="V159" s="23">
        <v>8.5146829569999998</v>
      </c>
      <c r="W159" s="23">
        <v>3.0129620735269143</v>
      </c>
      <c r="X159" s="23">
        <v>3.2637062555187203E-2</v>
      </c>
      <c r="Y159" s="23">
        <v>0.19392851992903071</v>
      </c>
      <c r="Z159" s="23">
        <v>0.13244210562284134</v>
      </c>
      <c r="AA159" s="23">
        <v>5.6284700576616699E-2</v>
      </c>
      <c r="AB159" s="23">
        <v>0.41529238868367596</v>
      </c>
      <c r="AC159" s="23">
        <v>0.93656399999999995</v>
      </c>
      <c r="AD159" s="23">
        <v>3.5407090000000001</v>
      </c>
      <c r="AE159" s="63"/>
      <c r="AF159" s="23">
        <v>289832.56185516069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22.196660332</v>
      </c>
      <c r="F163" s="25">
        <v>58.799521122999998</v>
      </c>
      <c r="G163" s="25">
        <v>4.4252835419999998</v>
      </c>
      <c r="H163" s="25">
        <v>4.9753350300000001</v>
      </c>
      <c r="I163" s="25">
        <v>36.557480046000002</v>
      </c>
      <c r="J163" s="25">
        <v>44.681364500000001</v>
      </c>
      <c r="K163" s="25">
        <v>69.053017871999998</v>
      </c>
      <c r="L163" s="25">
        <v>3.2901732020000001</v>
      </c>
      <c r="M163" s="25">
        <v>636.83713703299998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2022-03-02T07:56:15Z</dcterms:modified>
</cp:coreProperties>
</file>