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<sst xmlns="http://schemas.openxmlformats.org/spreadsheetml/2006/main" count="3893" uniqueCount="436">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</sst>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263.62154404260804</v>
      </c>
      <c r="F14" s="6">
        <v>1.4382507175505537</v>
      </c>
      <c r="G14" s="6">
        <v>876.20632319470485</v>
      </c>
      <c r="H14" s="6">
        <v>3.8025234999999998E-2</v>
      </c>
      <c r="I14" s="6">
        <v>9.4825351174354608</v>
      </c>
      <c r="J14" s="6">
        <v>20.774278636470562</v>
      </c>
      <c r="K14" s="6">
        <v>31.78792545658149</v>
      </c>
      <c r="L14" s="6">
        <v>0.24807982081888766</v>
      </c>
      <c r="M14" s="6">
        <v>13.073301662584324</v>
      </c>
      <c r="N14" s="6">
        <v>3.9621082578583207</v>
      </c>
      <c r="O14" s="6">
        <v>1.8924961523288324</v>
      </c>
      <c r="P14" s="6">
        <v>3.3467107458118721</v>
      </c>
      <c r="Q14" s="6">
        <v>4.0750956998915528</v>
      </c>
      <c r="R14" s="6">
        <v>6.9649219454793574</v>
      </c>
      <c r="S14" s="6">
        <v>7.7072203755979007</v>
      </c>
      <c r="T14" s="6">
        <v>56.148434679206908</v>
      </c>
      <c r="U14" s="6">
        <v>2.0406951959531536</v>
      </c>
      <c r="V14" s="6">
        <v>20.320195424214678</v>
      </c>
      <c r="W14" s="6">
        <v>4.3220073569997544</v>
      </c>
      <c r="X14" s="6">
        <v>4.2329418245842278E-3</v>
      </c>
      <c r="Y14" s="6">
        <v>3.1274572040099098E-2</v>
      </c>
      <c r="Z14" s="6">
        <v>2.2504507308746806E-2</v>
      </c>
      <c r="AA14" s="6">
        <v>3.7343379502595528E-3</v>
      </c>
      <c r="AB14" s="6">
        <v>6.1746357500149771E-2</v>
      </c>
      <c r="AC14" s="6">
        <v>1.2229387852</v>
      </c>
      <c r="AD14" s="6">
        <v>2.3454919837050999E-3</v>
      </c>
      <c r="AE14" s="60"/>
      <c r="AF14" s="26">
        <v>80868.670710609993</v>
      </c>
      <c r="AG14" s="26">
        <v>726394.58025826002</v>
      </c>
      <c r="AH14" s="26">
        <v>125754.27108008999</v>
      </c>
      <c r="AI14" s="26">
        <v>6988.902556984719</v>
      </c>
      <c r="AJ14" s="26">
        <v>16013.99699</v>
      </c>
      <c r="AK14" s="26" t="s">
        <v>431</v>
      </c>
      <c r="AL14" s="49" t="s">
        <v>49</v>
      </c>
    </row>
    <row r="15" spans="1:38" s="1" customFormat="1" ht="26.25" customHeight="1" thickBot="1" x14ac:dyDescent="0.25">
      <c r="A15" s="70" t="s">
        <v>53</v>
      </c>
      <c r="B15" s="70" t="s">
        <v>54</v>
      </c>
      <c r="C15" s="71" t="s">
        <v>55</v>
      </c>
      <c r="D15" s="72"/>
      <c r="E15" s="6">
        <v>20.184360051606635</v>
      </c>
      <c r="F15" s="6">
        <v>0.41146272570043868</v>
      </c>
      <c r="G15" s="6">
        <v>71.390949000000006</v>
      </c>
      <c r="H15" s="6" t="s">
        <v>432</v>
      </c>
      <c r="I15" s="6">
        <v>1.0103251947631693</v>
      </c>
      <c r="J15" s="6">
        <v>1.3692638293090018</v>
      </c>
      <c r="K15" s="6">
        <v>1.7304611541243575</v>
      </c>
      <c r="L15" s="6">
        <v>7.8643166086657848E-2</v>
      </c>
      <c r="M15" s="6">
        <v>2.7626209865027187</v>
      </c>
      <c r="N15" s="6">
        <v>0.44936040617318196</v>
      </c>
      <c r="O15" s="6">
        <v>0.24124758147115902</v>
      </c>
      <c r="P15" s="6">
        <v>5.2074406213636223E-2</v>
      </c>
      <c r="Q15" s="6">
        <v>0.31982561646151736</v>
      </c>
      <c r="R15" s="6">
        <v>1.5503124947668221</v>
      </c>
      <c r="S15" s="6">
        <v>1.1002490832923335</v>
      </c>
      <c r="T15" s="6">
        <v>56.932270557778075</v>
      </c>
      <c r="U15" s="6">
        <v>0.2642558750283</v>
      </c>
      <c r="V15" s="6">
        <v>4.7912052136842265</v>
      </c>
      <c r="W15" s="6">
        <v>0.18278557315242086</v>
      </c>
      <c r="X15" s="6">
        <v>6.7105722656406302E-5</v>
      </c>
      <c r="Y15" s="6">
        <v>4.0399035540449442E-4</v>
      </c>
      <c r="Z15" s="6">
        <v>8.3228183046231001E-5</v>
      </c>
      <c r="AA15" s="6">
        <v>3.1695279895753659E-4</v>
      </c>
      <c r="AB15" s="6">
        <v>8.7127702368777033E-4</v>
      </c>
      <c r="AC15" s="6" t="s">
        <v>431</v>
      </c>
      <c r="AD15" s="6" t="s">
        <v>431</v>
      </c>
      <c r="AE15" s="60"/>
      <c r="AF15" s="26">
        <v>165612.02283216</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3.2656483426242722</v>
      </c>
      <c r="F16" s="6">
        <v>0.20627188001773664</v>
      </c>
      <c r="G16" s="6">
        <v>1.2651805111000001</v>
      </c>
      <c r="H16" s="6">
        <v>9.8895999999999998E-2</v>
      </c>
      <c r="I16" s="6">
        <v>8.1753109399999996E-2</v>
      </c>
      <c r="J16" s="6">
        <v>0.10261841939999999</v>
      </c>
      <c r="K16" s="6">
        <v>0.1254760204</v>
      </c>
      <c r="L16" s="6">
        <v>3.6366592717600003E-2</v>
      </c>
      <c r="M16" s="6">
        <v>2.6930096697757966</v>
      </c>
      <c r="N16" s="6">
        <v>3.6950470370499998E-2</v>
      </c>
      <c r="O16" s="6">
        <v>1.7036561749999999E-5</v>
      </c>
      <c r="P16" s="6">
        <v>6.5084716999999999E-3</v>
      </c>
      <c r="Q16" s="6">
        <v>1.69797664E-3</v>
      </c>
      <c r="R16" s="6">
        <v>4.4368964347720002E-2</v>
      </c>
      <c r="S16" s="6">
        <v>1.4521830034772001E-2</v>
      </c>
      <c r="T16" s="6">
        <v>3.013940278597E-2</v>
      </c>
      <c r="U16" s="6">
        <v>2.3554717E-5</v>
      </c>
      <c r="V16" s="6">
        <v>8.8984059370499996E-2</v>
      </c>
      <c r="W16" s="6">
        <v>7.2346583814999999E-4</v>
      </c>
      <c r="X16" s="6">
        <v>5.6238322064860326E-2</v>
      </c>
      <c r="Y16" s="6">
        <v>7.9894472449049201E-4</v>
      </c>
      <c r="Z16" s="6">
        <v>2.6240025819049203E-4</v>
      </c>
      <c r="AA16" s="6">
        <v>1.93750221290492E-4</v>
      </c>
      <c r="AB16" s="6">
        <v>5.7493417268831802E-2</v>
      </c>
      <c r="AC16" s="6" t="s">
        <v>431</v>
      </c>
      <c r="AD16" s="6" t="s">
        <v>431</v>
      </c>
      <c r="AE16" s="60"/>
      <c r="AF16" s="26">
        <v>8573.8898499999996</v>
      </c>
      <c r="AG16" s="26">
        <v>14148.223004539999</v>
      </c>
      <c r="AH16" s="26">
        <v>972.36153632360003</v>
      </c>
      <c r="AI16" s="26" t="s">
        <v>431</v>
      </c>
      <c r="AJ16" s="26" t="s">
        <v>431</v>
      </c>
      <c r="AK16" s="26" t="s">
        <v>431</v>
      </c>
      <c r="AL16" s="49" t="s">
        <v>49</v>
      </c>
    </row>
    <row r="17" spans="1:38" s="2" customFormat="1" ht="26.25" customHeight="1" thickBot="1" x14ac:dyDescent="0.25">
      <c r="A17" s="70" t="s">
        <v>53</v>
      </c>
      <c r="B17" s="70" t="s">
        <v>58</v>
      </c>
      <c r="C17" s="71" t="s">
        <v>59</v>
      </c>
      <c r="D17" s="72"/>
      <c r="E17" s="6">
        <v>10.2974900982798</v>
      </c>
      <c r="F17" s="6">
        <v>0.39696925165199998</v>
      </c>
      <c r="G17" s="6">
        <v>7.7657383801369715</v>
      </c>
      <c r="H17" s="6">
        <v>1.25768E-3</v>
      </c>
      <c r="I17" s="6">
        <v>0.29707262364116493</v>
      </c>
      <c r="J17" s="6">
        <v>0.81474597118513181</v>
      </c>
      <c r="K17" s="6">
        <v>2.1597307912730659</v>
      </c>
      <c r="L17" s="6">
        <v>2.6117736861426318E-2</v>
      </c>
      <c r="M17" s="6">
        <v>87.342950685146548</v>
      </c>
      <c r="N17" s="6">
        <v>6.695743323461822</v>
      </c>
      <c r="O17" s="6">
        <v>0.13066461373109106</v>
      </c>
      <c r="P17" s="6">
        <v>5.8713327878735259E-3</v>
      </c>
      <c r="Q17" s="6">
        <v>0.28455070273109107</v>
      </c>
      <c r="R17" s="6">
        <v>1.1269588724618222</v>
      </c>
      <c r="S17" s="6">
        <v>3.2025576731091063E-2</v>
      </c>
      <c r="T17" s="6">
        <v>1.4776337131401034</v>
      </c>
      <c r="U17" s="6">
        <v>2.0356492971315187E-3</v>
      </c>
      <c r="V17" s="6">
        <v>4.7180765593337561</v>
      </c>
      <c r="W17" s="6">
        <v>1.0094001266047061</v>
      </c>
      <c r="X17" s="6">
        <v>8.1976831462143348E-3</v>
      </c>
      <c r="Y17" s="6">
        <v>1.4007210263897334E-2</v>
      </c>
      <c r="Z17" s="6">
        <v>7.2322265381623363E-3</v>
      </c>
      <c r="AA17" s="6">
        <v>6.3755350188056678E-3</v>
      </c>
      <c r="AB17" s="6">
        <v>3.5812655326079676E-2</v>
      </c>
      <c r="AC17" s="6">
        <v>7.3438680633189997E-4</v>
      </c>
      <c r="AD17" s="6">
        <v>4.2496087062202197E-2</v>
      </c>
      <c r="AE17" s="60"/>
      <c r="AF17" s="26">
        <v>7292.3581332000022</v>
      </c>
      <c r="AG17" s="26">
        <v>25095.389185963333</v>
      </c>
      <c r="AH17" s="26">
        <v>51666.542063089997</v>
      </c>
      <c r="AI17" s="26">
        <v>33.991866666665999</v>
      </c>
      <c r="AJ17" s="26" t="s">
        <v>433</v>
      </c>
      <c r="AK17" s="26" t="s">
        <v>431</v>
      </c>
      <c r="AL17" s="49" t="s">
        <v>49</v>
      </c>
    </row>
    <row r="18" spans="1:38" s="2" customFormat="1" ht="26.25" customHeight="1" thickBot="1" x14ac:dyDescent="0.25">
      <c r="A18" s="70" t="s">
        <v>53</v>
      </c>
      <c r="B18" s="70" t="s">
        <v>60</v>
      </c>
      <c r="C18" s="71" t="s">
        <v>61</v>
      </c>
      <c r="D18" s="72"/>
      <c r="E18" s="6">
        <v>10.823665149383169</v>
      </c>
      <c r="F18" s="6">
        <v>0.56758227671390249</v>
      </c>
      <c r="G18" s="6">
        <v>17.228308047846028</v>
      </c>
      <c r="H18" s="6" t="s">
        <v>432</v>
      </c>
      <c r="I18" s="6">
        <v>0.75570274958738648</v>
      </c>
      <c r="J18" s="6">
        <v>0.8982441762483524</v>
      </c>
      <c r="K18" s="6">
        <v>1.0295238284075428</v>
      </c>
      <c r="L18" s="6">
        <v>0.37714402513642731</v>
      </c>
      <c r="M18" s="6">
        <v>2.4461802531979071</v>
      </c>
      <c r="N18" s="6">
        <v>0.33871466969454328</v>
      </c>
      <c r="O18" s="6">
        <v>9.8174530709328717E-2</v>
      </c>
      <c r="P18" s="6">
        <v>9.2963293850823261E-2</v>
      </c>
      <c r="Q18" s="6">
        <v>9.1585491041318787E-2</v>
      </c>
      <c r="R18" s="6">
        <v>0.43986548470008952</v>
      </c>
      <c r="S18" s="6">
        <v>0.19260608467120485</v>
      </c>
      <c r="T18" s="6">
        <v>7.7497976438874474</v>
      </c>
      <c r="U18" s="6">
        <v>0.10564723018062265</v>
      </c>
      <c r="V18" s="6">
        <v>1.2768838378350964</v>
      </c>
      <c r="W18" s="6">
        <v>0.19063804937827125</v>
      </c>
      <c r="X18" s="6">
        <v>6.0923514366822955E-3</v>
      </c>
      <c r="Y18" s="6">
        <v>9.2277273832441914E-3</v>
      </c>
      <c r="Z18" s="6">
        <v>4.6888485490026955E-3</v>
      </c>
      <c r="AA18" s="6">
        <v>3.6882942868634956E-3</v>
      </c>
      <c r="AB18" s="6">
        <v>2.3697221655792678E-2</v>
      </c>
      <c r="AC18" s="6">
        <v>4.0080000000000003E-3</v>
      </c>
      <c r="AD18" s="6">
        <v>5.9651000000000003E-2</v>
      </c>
      <c r="AE18" s="60"/>
      <c r="AF18" s="26">
        <v>32715.847163359998</v>
      </c>
      <c r="AG18" s="26">
        <v>1210.932</v>
      </c>
      <c r="AH18" s="26">
        <v>14001.884828039991</v>
      </c>
      <c r="AI18" s="26" t="s">
        <v>431</v>
      </c>
      <c r="AJ18" s="26" t="s">
        <v>433</v>
      </c>
      <c r="AK18" s="26" t="s">
        <v>431</v>
      </c>
      <c r="AL18" s="49" t="s">
        <v>49</v>
      </c>
    </row>
    <row r="19" spans="1:38" s="2" customFormat="1" ht="26.25" customHeight="1" thickBot="1" x14ac:dyDescent="0.25">
      <c r="A19" s="70" t="s">
        <v>53</v>
      </c>
      <c r="B19" s="70" t="s">
        <v>62</v>
      </c>
      <c r="C19" s="71" t="s">
        <v>63</v>
      </c>
      <c r="D19" s="72"/>
      <c r="E19" s="6">
        <v>10.337670523144313</v>
      </c>
      <c r="F19" s="6">
        <v>1.7025701877513901</v>
      </c>
      <c r="G19" s="6">
        <v>16.015598362955362</v>
      </c>
      <c r="H19" s="6">
        <v>2.3979051000000001E-2</v>
      </c>
      <c r="I19" s="6">
        <v>0.86247237424440371</v>
      </c>
      <c r="J19" s="6">
        <v>1.0447948285879642</v>
      </c>
      <c r="K19" s="6">
        <v>1.1975023932496427</v>
      </c>
      <c r="L19" s="6">
        <v>0.10184954578035682</v>
      </c>
      <c r="M19" s="6">
        <v>4.8092464283471079</v>
      </c>
      <c r="N19" s="6">
        <v>0.57584406481441108</v>
      </c>
      <c r="O19" s="6">
        <v>2.2222689255001944E-2</v>
      </c>
      <c r="P19" s="6">
        <v>5.4651530989134466E-2</v>
      </c>
      <c r="Q19" s="6">
        <v>8.7442550198802774E-2</v>
      </c>
      <c r="R19" s="6">
        <v>0.37287775040168147</v>
      </c>
      <c r="S19" s="6">
        <v>0.13815812537893618</v>
      </c>
      <c r="T19" s="6">
        <v>2.9053230543757897</v>
      </c>
      <c r="U19" s="6">
        <v>0.16302449693688464</v>
      </c>
      <c r="V19" s="6">
        <v>1.1728367385929648</v>
      </c>
      <c r="W19" s="6">
        <v>0.68892775950043816</v>
      </c>
      <c r="X19" s="6">
        <v>6.5633167261260783E-2</v>
      </c>
      <c r="Y19" s="6">
        <v>9.6374976136099536E-2</v>
      </c>
      <c r="Z19" s="6">
        <v>4.8109650669699577E-2</v>
      </c>
      <c r="AA19" s="6">
        <v>3.6403422763052418E-2</v>
      </c>
      <c r="AB19" s="6">
        <v>0.24652121681322925</v>
      </c>
      <c r="AC19" s="6">
        <v>5.0356572132562602E-2</v>
      </c>
      <c r="AD19" s="6">
        <v>0.61637469961957436</v>
      </c>
      <c r="AE19" s="60"/>
      <c r="AF19" s="26">
        <v>21574.924973516019</v>
      </c>
      <c r="AG19" s="26">
        <v>10292.707545809488</v>
      </c>
      <c r="AH19" s="26">
        <v>101628.8115769506</v>
      </c>
      <c r="AI19" s="26">
        <v>648.08241325034203</v>
      </c>
      <c r="AJ19" s="26">
        <v>1040.36637978</v>
      </c>
      <c r="AK19" s="26" t="s">
        <v>431</v>
      </c>
      <c r="AL19" s="49" t="s">
        <v>49</v>
      </c>
    </row>
    <row r="20" spans="1:38" s="2" customFormat="1" ht="26.25" customHeight="1" thickBot="1" x14ac:dyDescent="0.25">
      <c r="A20" s="70" t="s">
        <v>53</v>
      </c>
      <c r="B20" s="70" t="s">
        <v>64</v>
      </c>
      <c r="C20" s="71" t="s">
        <v>65</v>
      </c>
      <c r="D20" s="72"/>
      <c r="E20" s="6">
        <v>8.7977460326636638</v>
      </c>
      <c r="F20" s="6">
        <v>3.7155662155347637</v>
      </c>
      <c r="G20" s="6">
        <v>7.3209866919657225</v>
      </c>
      <c r="H20" s="6">
        <v>0.34091969033261321</v>
      </c>
      <c r="I20" s="6">
        <v>2.5946956955182743</v>
      </c>
      <c r="J20" s="6">
        <v>2.8953222687115776</v>
      </c>
      <c r="K20" s="6">
        <v>3.1788860779459243</v>
      </c>
      <c r="L20" s="6">
        <v>0.37585661460955855</v>
      </c>
      <c r="M20" s="6">
        <v>9.7523280085742083</v>
      </c>
      <c r="N20" s="6">
        <v>0.93927994282603</v>
      </c>
      <c r="O20" s="6">
        <v>0.17830292623360958</v>
      </c>
      <c r="P20" s="6">
        <v>6.0666544339720171E-2</v>
      </c>
      <c r="Q20" s="6">
        <v>0.31501142774179086</v>
      </c>
      <c r="R20" s="6">
        <v>0.66845483674547312</v>
      </c>
      <c r="S20" s="6">
        <v>0.7177973678975148</v>
      </c>
      <c r="T20" s="6">
        <v>2.5385778875890432</v>
      </c>
      <c r="U20" s="6">
        <v>8.5346166133887236E-2</v>
      </c>
      <c r="V20" s="6">
        <v>10.361560475318688</v>
      </c>
      <c r="W20" s="6">
        <v>2.4948528720704122</v>
      </c>
      <c r="X20" s="6">
        <v>0.12969528795124255</v>
      </c>
      <c r="Y20" s="6">
        <v>0.15899636640847062</v>
      </c>
      <c r="Z20" s="6">
        <v>5.1704602138270689E-2</v>
      </c>
      <c r="AA20" s="6">
        <v>4.308892387899961E-2</v>
      </c>
      <c r="AB20" s="6">
        <v>0.38348518027181594</v>
      </c>
      <c r="AC20" s="6">
        <v>0.20203848231445701</v>
      </c>
      <c r="AD20" s="6">
        <v>0.10196395176760099</v>
      </c>
      <c r="AE20" s="60"/>
      <c r="AF20" s="26">
        <v>13325.138017780813</v>
      </c>
      <c r="AG20" s="26">
        <v>1592.6466</v>
      </c>
      <c r="AH20" s="26">
        <v>74756.293567743822</v>
      </c>
      <c r="AI20" s="26">
        <v>38590.589472131767</v>
      </c>
      <c r="AJ20" s="26" t="s">
        <v>433</v>
      </c>
      <c r="AK20" s="26" t="s">
        <v>431</v>
      </c>
      <c r="AL20" s="49" t="s">
        <v>49</v>
      </c>
    </row>
    <row r="21" spans="1:38" s="2" customFormat="1" ht="26.25" customHeight="1" thickBot="1" x14ac:dyDescent="0.25">
      <c r="A21" s="70" t="s">
        <v>53</v>
      </c>
      <c r="B21" s="70" t="s">
        <v>66</v>
      </c>
      <c r="C21" s="71" t="s">
        <v>67</v>
      </c>
      <c r="D21" s="72"/>
      <c r="E21" s="6">
        <v>9.415762848</v>
      </c>
      <c r="F21" s="6">
        <v>4.7583382490000004</v>
      </c>
      <c r="G21" s="6">
        <v>13.241678670000001</v>
      </c>
      <c r="H21" s="6">
        <v>0.43646132799999998</v>
      </c>
      <c r="I21" s="6">
        <v>2.4937263519999999</v>
      </c>
      <c r="J21" s="6">
        <v>2.7643787899999999</v>
      </c>
      <c r="K21" s="6">
        <v>3.0691742710000001</v>
      </c>
      <c r="L21" s="6">
        <v>0.57080006900000002</v>
      </c>
      <c r="M21" s="6">
        <v>10.210607967</v>
      </c>
      <c r="N21" s="6">
        <v>0.601622671</v>
      </c>
      <c r="O21" s="6">
        <v>0.16110007100000001</v>
      </c>
      <c r="P21" s="6">
        <v>1.7080723999999999E-2</v>
      </c>
      <c r="Q21" s="6">
        <v>3.5170005999999997E-2</v>
      </c>
      <c r="R21" s="6">
        <v>0.77983648299999997</v>
      </c>
      <c r="S21" s="6">
        <v>0.157376246</v>
      </c>
      <c r="T21" s="6">
        <v>5.2415584119999998</v>
      </c>
      <c r="U21" s="6">
        <v>9.3614969999999999E-3</v>
      </c>
      <c r="V21" s="6">
        <v>6.3274457880000003</v>
      </c>
      <c r="W21" s="6">
        <v>1.4847096675420404</v>
      </c>
      <c r="X21" s="6">
        <v>0.1416508452755785</v>
      </c>
      <c r="Y21" s="6">
        <v>0.23525385804906915</v>
      </c>
      <c r="Z21" s="6">
        <v>8.2251189124571245E-2</v>
      </c>
      <c r="AA21" s="6">
        <v>7.0126467587614857E-2</v>
      </c>
      <c r="AB21" s="6">
        <v>0.52928236003683371</v>
      </c>
      <c r="AC21" s="6">
        <v>6.0484999999999997E-2</v>
      </c>
      <c r="AD21" s="6">
        <v>1.9302E-2</v>
      </c>
      <c r="AE21" s="60"/>
      <c r="AF21" s="26">
        <v>30255.253456435974</v>
      </c>
      <c r="AG21" s="26">
        <v>607.91489220187896</v>
      </c>
      <c r="AH21" s="26">
        <v>64481.498</v>
      </c>
      <c r="AI21" s="26">
        <v>11796.252100136911</v>
      </c>
      <c r="AJ21" s="26" t="s">
        <v>433</v>
      </c>
      <c r="AK21" s="26" t="s">
        <v>431</v>
      </c>
      <c r="AL21" s="49" t="s">
        <v>49</v>
      </c>
    </row>
    <row r="22" spans="1:38" s="2" customFormat="1" ht="26.25" customHeight="1" thickBot="1" x14ac:dyDescent="0.25">
      <c r="A22" s="70" t="s">
        <v>53</v>
      </c>
      <c r="B22" s="74" t="s">
        <v>68</v>
      </c>
      <c r="C22" s="71" t="s">
        <v>69</v>
      </c>
      <c r="D22" s="72"/>
      <c r="E22" s="6">
        <v>99.358847031979508</v>
      </c>
      <c r="F22" s="6">
        <v>2.1949582856367189</v>
      </c>
      <c r="G22" s="6">
        <v>54.70264332202823</v>
      </c>
      <c r="H22" s="6">
        <v>3.0552699999999999E-2</v>
      </c>
      <c r="I22" s="6">
        <v>1.9474694181422685</v>
      </c>
      <c r="J22" s="6">
        <v>3.4565178201432496</v>
      </c>
      <c r="K22" s="6">
        <v>4.2888826551439854</v>
      </c>
      <c r="L22" s="6">
        <v>0.47118607580399074</v>
      </c>
      <c r="M22" s="6">
        <v>75.942900013509018</v>
      </c>
      <c r="N22" s="6">
        <v>3.8530039321887073</v>
      </c>
      <c r="O22" s="6">
        <v>3.7086622936856917</v>
      </c>
      <c r="P22" s="6">
        <v>0.84127504569578582</v>
      </c>
      <c r="Q22" s="6">
        <v>1.007253359897744</v>
      </c>
      <c r="R22" s="6">
        <v>1.1777236143911349</v>
      </c>
      <c r="S22" s="6">
        <v>1.0160595622472353</v>
      </c>
      <c r="T22" s="6">
        <v>6.1596091271879923</v>
      </c>
      <c r="U22" s="6">
        <v>0.21515643156383407</v>
      </c>
      <c r="V22" s="6">
        <v>4.0999835217432334</v>
      </c>
      <c r="W22" s="6">
        <v>1.5596335811843529</v>
      </c>
      <c r="X22" s="6">
        <v>1.3384206492516782E-2</v>
      </c>
      <c r="Y22" s="6">
        <v>2.7903074043317395E-2</v>
      </c>
      <c r="Z22" s="6">
        <v>9.4154254719688909E-3</v>
      </c>
      <c r="AA22" s="6">
        <v>7.5173303322870226E-3</v>
      </c>
      <c r="AB22" s="6">
        <v>5.8220036340090084E-2</v>
      </c>
      <c r="AC22" s="6">
        <v>0.143924481056</v>
      </c>
      <c r="AD22" s="6">
        <v>0.79657700442062396</v>
      </c>
      <c r="AE22" s="60"/>
      <c r="AF22" s="26">
        <v>143459.44595711591</v>
      </c>
      <c r="AG22" s="26">
        <v>6453.8055742444849</v>
      </c>
      <c r="AH22" s="26">
        <v>132887.90795610909</v>
      </c>
      <c r="AI22" s="26">
        <v>5643.7768932432318</v>
      </c>
      <c r="AJ22" s="26">
        <v>3198.6709999999998</v>
      </c>
      <c r="AK22" s="26" t="s">
        <v>431</v>
      </c>
      <c r="AL22" s="49" t="s">
        <v>49</v>
      </c>
    </row>
    <row r="23" spans="1:38" s="2" customFormat="1" ht="26.25" customHeight="1" thickBot="1" x14ac:dyDescent="0.25">
      <c r="A23" s="70" t="s">
        <v>70</v>
      </c>
      <c r="B23" s="74" t="s">
        <v>393</v>
      </c>
      <c r="C23" s="71" t="s">
        <v>389</v>
      </c>
      <c r="D23" s="117"/>
      <c r="E23" s="6">
        <v>44.521243998000003</v>
      </c>
      <c r="F23" s="6">
        <v>5.3047924430000002</v>
      </c>
      <c r="G23" s="6">
        <v>0.82395734399999998</v>
      </c>
      <c r="H23" s="6">
        <v>9.3434480000000007E-3</v>
      </c>
      <c r="I23" s="6">
        <v>3.2862431320000001</v>
      </c>
      <c r="J23" s="6">
        <v>3.2862431320000001</v>
      </c>
      <c r="K23" s="6">
        <v>3.2862431320000001</v>
      </c>
      <c r="L23" s="6">
        <v>1.905711138</v>
      </c>
      <c r="M23" s="6">
        <v>15.547632757000001</v>
      </c>
      <c r="N23" s="6" t="s">
        <v>432</v>
      </c>
      <c r="O23" s="6">
        <v>1.1770823999999999E-2</v>
      </c>
      <c r="P23" s="6" t="s">
        <v>432</v>
      </c>
      <c r="Q23" s="6" t="s">
        <v>432</v>
      </c>
      <c r="R23" s="6">
        <v>5.8854093000000003E-2</v>
      </c>
      <c r="S23" s="6">
        <v>2.001039247</v>
      </c>
      <c r="T23" s="6">
        <v>8.2395729000000001E-2</v>
      </c>
      <c r="U23" s="6">
        <v>1.1770823999999999E-2</v>
      </c>
      <c r="V23" s="6">
        <v>1.177081936</v>
      </c>
      <c r="W23" s="6" t="s">
        <v>432</v>
      </c>
      <c r="X23" s="6">
        <v>3.5312457619031998E-2</v>
      </c>
      <c r="Y23" s="6">
        <v>5.8854096031720003E-2</v>
      </c>
      <c r="Z23" s="6">
        <v>4.0491618069823362E-2</v>
      </c>
      <c r="AA23" s="6">
        <v>9.2989471730117595E-3</v>
      </c>
      <c r="AB23" s="6">
        <v>0.14395711889358712</v>
      </c>
      <c r="AC23" s="6" t="s">
        <v>431</v>
      </c>
      <c r="AD23" s="6" t="s">
        <v>431</v>
      </c>
      <c r="AE23" s="60"/>
      <c r="AF23" s="26">
        <v>50732.230779342637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17.838994091376147</v>
      </c>
      <c r="F24" s="6">
        <v>10.339755127618016</v>
      </c>
      <c r="G24" s="6">
        <v>18.00254317366598</v>
      </c>
      <c r="H24" s="6">
        <v>0.93695468400000004</v>
      </c>
      <c r="I24" s="6">
        <v>4.8229482369725076</v>
      </c>
      <c r="J24" s="6">
        <v>5.2279880660606306</v>
      </c>
      <c r="K24" s="6">
        <v>5.7129604132888128</v>
      </c>
      <c r="L24" s="6">
        <v>1.1756429045543004</v>
      </c>
      <c r="M24" s="6">
        <v>20.342894352980178</v>
      </c>
      <c r="N24" s="6">
        <v>1.1302138764105389</v>
      </c>
      <c r="O24" s="6">
        <v>0.34053305498192565</v>
      </c>
      <c r="P24" s="6">
        <v>3.7665073224579987E-2</v>
      </c>
      <c r="Q24" s="6">
        <v>5.6662036663919987E-2</v>
      </c>
      <c r="R24" s="6">
        <v>1.2949123752216403</v>
      </c>
      <c r="S24" s="6">
        <v>0.27790371396644997</v>
      </c>
      <c r="T24" s="6">
        <v>7.2819786612602009</v>
      </c>
      <c r="U24" s="6">
        <v>2.125995442095472E-2</v>
      </c>
      <c r="V24" s="6">
        <v>13.550028398890086</v>
      </c>
      <c r="W24" s="6">
        <v>3.0309398707877873</v>
      </c>
      <c r="X24" s="6">
        <v>0.29298543752516254</v>
      </c>
      <c r="Y24" s="6">
        <v>0.47871578703419321</v>
      </c>
      <c r="Z24" s="6">
        <v>0.16365095461435503</v>
      </c>
      <c r="AA24" s="6">
        <v>0.136259447865411</v>
      </c>
      <c r="AB24" s="6">
        <v>1.0716116270524976</v>
      </c>
      <c r="AC24" s="6">
        <v>0.129272</v>
      </c>
      <c r="AD24" s="6">
        <v>0.118737</v>
      </c>
      <c r="AE24" s="60"/>
      <c r="AF24" s="26">
        <v>44260.801062911691</v>
      </c>
      <c r="AG24" s="26">
        <v>689.61660247297903</v>
      </c>
      <c r="AH24" s="26">
        <v>128000.37299696</v>
      </c>
      <c r="AI24" s="26">
        <v>25323.099466151078</v>
      </c>
      <c r="AJ24" s="26" t="s">
        <v>431</v>
      </c>
      <c r="AK24" s="26" t="s">
        <v>431</v>
      </c>
      <c r="AL24" s="49" t="s">
        <v>49</v>
      </c>
    </row>
    <row r="25" spans="1:38" s="2" customFormat="1" ht="26.25" customHeight="1" thickBot="1" x14ac:dyDescent="0.25">
      <c r="A25" s="70" t="s">
        <v>73</v>
      </c>
      <c r="B25" s="74" t="s">
        <v>74</v>
      </c>
      <c r="C25" s="76" t="s">
        <v>75</v>
      </c>
      <c r="D25" s="72"/>
      <c r="E25" s="6">
        <v>3.3094541248383269</v>
      </c>
      <c r="F25" s="6">
        <v>0.29883997345414831</v>
      </c>
      <c r="G25" s="6">
        <v>0.20845656331475468</v>
      </c>
      <c r="H25" s="6" t="s">
        <v>432</v>
      </c>
      <c r="I25" s="6">
        <v>3.5625914891859102E-2</v>
      </c>
      <c r="J25" s="6">
        <v>3.5625914891859102E-2</v>
      </c>
      <c r="K25" s="6">
        <v>3.5625914891859102E-2</v>
      </c>
      <c r="L25" s="6">
        <v>1.7097860867043218E-2</v>
      </c>
      <c r="M25" s="6">
        <v>2.4233659844640671</v>
      </c>
      <c r="N25" s="6">
        <v>9.3619812533351596E-2</v>
      </c>
      <c r="O25" s="6">
        <v>1.2882983772714649E-5</v>
      </c>
      <c r="P25" s="6">
        <v>5.6898203840420819E-4</v>
      </c>
      <c r="Q25" s="6">
        <v>2.4682128341022558E-5</v>
      </c>
      <c r="R25" s="6">
        <v>3.0010609479773744E-3</v>
      </c>
      <c r="S25" s="6">
        <v>1.8221558019239465E-3</v>
      </c>
      <c r="T25" s="6">
        <v>2.4928301701355033E-5</v>
      </c>
      <c r="U25" s="6">
        <v>2.4669819673005933E-5</v>
      </c>
      <c r="V25" s="6">
        <v>4.718796220562E-3</v>
      </c>
      <c r="W25" s="6" t="s">
        <v>432</v>
      </c>
      <c r="X25" s="6">
        <v>4.2221996672526019E-6</v>
      </c>
      <c r="Y25" s="6">
        <v>7.7406993663011929E-6</v>
      </c>
      <c r="Z25" s="6">
        <v>2.6388747979483535E-6</v>
      </c>
      <c r="AA25" s="6">
        <v>2.1472067899287895E-3</v>
      </c>
      <c r="AB25" s="6">
        <v>2.1618085637602918E-3</v>
      </c>
      <c r="AC25" s="6" t="s">
        <v>431</v>
      </c>
      <c r="AD25" s="6" t="s">
        <v>431</v>
      </c>
      <c r="AE25" s="60"/>
      <c r="AF25" s="26">
        <v>10748.267293045728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2.5136658648469559</v>
      </c>
      <c r="F26" s="6">
        <v>0.21519997701175786</v>
      </c>
      <c r="G26" s="6">
        <v>0.17866393030452452</v>
      </c>
      <c r="H26" s="6" t="s">
        <v>432</v>
      </c>
      <c r="I26" s="6">
        <v>2.0425859705004365E-2</v>
      </c>
      <c r="J26" s="6">
        <v>2.0425859705004365E-2</v>
      </c>
      <c r="K26" s="6">
        <v>2.0425859705004365E-2</v>
      </c>
      <c r="L26" s="6">
        <v>9.7863441594033176E-3</v>
      </c>
      <c r="M26" s="6">
        <v>2.6036850019174902</v>
      </c>
      <c r="N26" s="6">
        <v>0.60203633083433683</v>
      </c>
      <c r="O26" s="6">
        <v>1.1143470043511021E-5</v>
      </c>
      <c r="P26" s="6">
        <v>4.9206431759423461E-4</v>
      </c>
      <c r="Q26" s="6">
        <v>2.1292311753707304E-5</v>
      </c>
      <c r="R26" s="6">
        <v>2.568169786251307E-3</v>
      </c>
      <c r="S26" s="6">
        <v>1.5597805888730588E-3</v>
      </c>
      <c r="T26" s="6">
        <v>2.2876451666238979E-5</v>
      </c>
      <c r="U26" s="6">
        <v>2.1213104758080718E-5</v>
      </c>
      <c r="V26" s="6">
        <v>4.0539921943846518E-3</v>
      </c>
      <c r="W26" s="6" t="s">
        <v>432</v>
      </c>
      <c r="X26" s="6">
        <v>3.2126504717409187E-5</v>
      </c>
      <c r="Y26" s="6">
        <v>5.8898591801874559E-5</v>
      </c>
      <c r="Z26" s="6">
        <v>2.0079065493391315E-5</v>
      </c>
      <c r="AA26" s="6">
        <v>1.4456525148296661E-3</v>
      </c>
      <c r="AB26" s="6">
        <v>1.5567566768423411E-3</v>
      </c>
      <c r="AC26" s="6" t="s">
        <v>431</v>
      </c>
      <c r="AD26" s="6" t="s">
        <v>431</v>
      </c>
      <c r="AE26" s="60"/>
      <c r="AF26" s="26">
        <v>9165.8448491195923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195.945494064</v>
      </c>
      <c r="F27" s="6">
        <v>46.824629340000001</v>
      </c>
      <c r="G27" s="6">
        <v>8.6158949650000007</v>
      </c>
      <c r="H27" s="6">
        <v>4.183619899</v>
      </c>
      <c r="I27" s="6">
        <v>10.128363367</v>
      </c>
      <c r="J27" s="6">
        <v>10.128363367</v>
      </c>
      <c r="K27" s="6">
        <v>10.128363367</v>
      </c>
      <c r="L27" s="6">
        <v>7.9997652209999996</v>
      </c>
      <c r="M27" s="6">
        <v>446.402400435</v>
      </c>
      <c r="N27" s="6">
        <v>47.748643205999997</v>
      </c>
      <c r="O27" s="6">
        <v>0.17409578100000001</v>
      </c>
      <c r="P27" s="6">
        <v>0.106422158</v>
      </c>
      <c r="Q27" s="6">
        <v>2.8555E-3</v>
      </c>
      <c r="R27" s="6">
        <v>0.84864272100000004</v>
      </c>
      <c r="S27" s="6">
        <v>29.490522928000001</v>
      </c>
      <c r="T27" s="6">
        <v>1.2216756040000001</v>
      </c>
      <c r="U27" s="6">
        <v>0.17383176</v>
      </c>
      <c r="V27" s="6">
        <v>17.399359330999999</v>
      </c>
      <c r="W27" s="6">
        <v>12.539507328499999</v>
      </c>
      <c r="X27" s="6">
        <v>0.34151994841130001</v>
      </c>
      <c r="Y27" s="6">
        <v>0.38779834701179999</v>
      </c>
      <c r="Z27" s="6">
        <v>0.29683684165200003</v>
      </c>
      <c r="AA27" s="6">
        <v>0.33372941728880001</v>
      </c>
      <c r="AB27" s="6">
        <v>1.3598845543622</v>
      </c>
      <c r="AC27" s="6" t="s">
        <v>431</v>
      </c>
      <c r="AD27" s="6">
        <v>2.514119</v>
      </c>
      <c r="AE27" s="60"/>
      <c r="AF27" s="26">
        <v>682485.04312168865</v>
      </c>
      <c r="AG27" s="26" t="s">
        <v>433</v>
      </c>
      <c r="AH27" s="26" t="s">
        <v>433</v>
      </c>
      <c r="AI27" s="26">
        <v>4975.2854785946838</v>
      </c>
      <c r="AJ27" s="26">
        <v>102.97408776036404</v>
      </c>
      <c r="AK27" s="26" t="s">
        <v>431</v>
      </c>
      <c r="AL27" s="49" t="s">
        <v>49</v>
      </c>
    </row>
    <row r="28" spans="1:38" s="2" customFormat="1" ht="26.25" customHeight="1" thickBot="1" x14ac:dyDescent="0.25">
      <c r="A28" s="70" t="s">
        <v>78</v>
      </c>
      <c r="B28" s="70" t="s">
        <v>81</v>
      </c>
      <c r="C28" s="71" t="s">
        <v>82</v>
      </c>
      <c r="D28" s="72"/>
      <c r="E28" s="6">
        <v>40.302207785999997</v>
      </c>
      <c r="F28" s="6">
        <v>6.1492694649999997</v>
      </c>
      <c r="G28" s="6">
        <v>1.7548988249999999</v>
      </c>
      <c r="H28" s="6">
        <v>3.5905820999999997E-2</v>
      </c>
      <c r="I28" s="6">
        <v>4.2083309590000004</v>
      </c>
      <c r="J28" s="6">
        <v>4.2083309590000004</v>
      </c>
      <c r="K28" s="6">
        <v>4.2083309590000004</v>
      </c>
      <c r="L28" s="6">
        <v>2.9669361169999999</v>
      </c>
      <c r="M28" s="6">
        <v>62.507265922000002</v>
      </c>
      <c r="N28" s="6">
        <v>2.4570485149999999</v>
      </c>
      <c r="O28" s="6">
        <v>1.8482678999999998E-2</v>
      </c>
      <c r="P28" s="6">
        <v>1.4368226E-2</v>
      </c>
      <c r="Q28" s="6">
        <v>2.9076599999999997E-4</v>
      </c>
      <c r="R28" s="6">
        <v>9.9114358999999999E-2</v>
      </c>
      <c r="S28" s="6">
        <v>3.1421140379999999</v>
      </c>
      <c r="T28" s="6">
        <v>0.129017519</v>
      </c>
      <c r="U28" s="6">
        <v>1.8525953000000001E-2</v>
      </c>
      <c r="V28" s="6">
        <v>1.8589887549999999</v>
      </c>
      <c r="W28" s="6">
        <v>1.406409443</v>
      </c>
      <c r="X28" s="6">
        <v>4.7921086567399997E-2</v>
      </c>
      <c r="Y28" s="6">
        <v>5.4178108092500003E-2</v>
      </c>
      <c r="Z28" s="6">
        <v>4.1965635042400001E-2</v>
      </c>
      <c r="AA28" s="6">
        <v>4.5435782108399998E-2</v>
      </c>
      <c r="AB28" s="6">
        <v>0.18950061181069999</v>
      </c>
      <c r="AC28" s="6" t="s">
        <v>431</v>
      </c>
      <c r="AD28" s="6">
        <v>0.32209100000000002</v>
      </c>
      <c r="AE28" s="60"/>
      <c r="AF28" s="26">
        <v>111966.89788858801</v>
      </c>
      <c r="AG28" s="26" t="s">
        <v>433</v>
      </c>
      <c r="AH28" s="26" t="s">
        <v>433</v>
      </c>
      <c r="AI28" s="26">
        <v>519.40324955517679</v>
      </c>
      <c r="AJ28" s="26">
        <v>25.885978030488143</v>
      </c>
      <c r="AK28" s="26" t="s">
        <v>431</v>
      </c>
      <c r="AL28" s="49" t="s">
        <v>49</v>
      </c>
    </row>
    <row r="29" spans="1:38" s="2" customFormat="1" ht="26.25" customHeight="1" thickBot="1" x14ac:dyDescent="0.25">
      <c r="A29" s="70" t="s">
        <v>78</v>
      </c>
      <c r="B29" s="70" t="s">
        <v>83</v>
      </c>
      <c r="C29" s="71" t="s">
        <v>84</v>
      </c>
      <c r="D29" s="72"/>
      <c r="E29" s="6">
        <v>211.73670938199999</v>
      </c>
      <c r="F29" s="6">
        <v>8.5798161309999994</v>
      </c>
      <c r="G29" s="6">
        <v>4.4288298020000001</v>
      </c>
      <c r="H29" s="6">
        <v>9.1856915999999997E-2</v>
      </c>
      <c r="I29" s="6">
        <v>5.590093134</v>
      </c>
      <c r="J29" s="6">
        <v>5.590093134</v>
      </c>
      <c r="K29" s="6">
        <v>5.590093134</v>
      </c>
      <c r="L29" s="6">
        <v>3.4310934770000001</v>
      </c>
      <c r="M29" s="6">
        <v>50.382416245000002</v>
      </c>
      <c r="N29" s="6">
        <v>3.8469963389999999</v>
      </c>
      <c r="O29" s="6">
        <v>2.6097494999999998E-2</v>
      </c>
      <c r="P29" s="6">
        <v>3.3894506999999997E-2</v>
      </c>
      <c r="Q29" s="6">
        <v>6.3963799999999999E-4</v>
      </c>
      <c r="R29" s="6">
        <v>0.16288994800000001</v>
      </c>
      <c r="S29" s="6">
        <v>4.434474528</v>
      </c>
      <c r="T29" s="6">
        <v>0.18155457699999999</v>
      </c>
      <c r="U29" s="6">
        <v>2.6304128E-2</v>
      </c>
      <c r="V29" s="6">
        <v>2.6600924090000002</v>
      </c>
      <c r="W29" s="6">
        <v>1.9972553054</v>
      </c>
      <c r="X29" s="6">
        <v>2.8533973815199998E-2</v>
      </c>
      <c r="Y29" s="6">
        <v>0.172789063656</v>
      </c>
      <c r="Z29" s="6">
        <v>0.19307988948079999</v>
      </c>
      <c r="AA29" s="6">
        <v>4.4386181488900001E-2</v>
      </c>
      <c r="AB29" s="6">
        <v>0.43878910844180002</v>
      </c>
      <c r="AC29" s="6" t="s">
        <v>431</v>
      </c>
      <c r="AD29" s="6">
        <v>0.38988899999999999</v>
      </c>
      <c r="AE29" s="60"/>
      <c r="AF29" s="26">
        <v>274023.98220746877</v>
      </c>
      <c r="AG29" s="26" t="s">
        <v>433</v>
      </c>
      <c r="AH29" s="26">
        <v>665.10267599999997</v>
      </c>
      <c r="AI29" s="26">
        <v>1150.8538612822611</v>
      </c>
      <c r="AJ29" s="26">
        <v>66.918982060462724</v>
      </c>
      <c r="AK29" s="26" t="s">
        <v>431</v>
      </c>
      <c r="AL29" s="49" t="s">
        <v>49</v>
      </c>
    </row>
    <row r="30" spans="1:38" s="2" customFormat="1" ht="26.25" customHeight="1" thickBot="1" x14ac:dyDescent="0.25">
      <c r="A30" s="70" t="s">
        <v>78</v>
      </c>
      <c r="B30" s="70" t="s">
        <v>85</v>
      </c>
      <c r="C30" s="71" t="s">
        <v>86</v>
      </c>
      <c r="D30" s="72"/>
      <c r="E30" s="6">
        <v>4.2377756020000001</v>
      </c>
      <c r="F30" s="6">
        <v>32.865595859999999</v>
      </c>
      <c r="G30" s="6">
        <v>0.14752684999999999</v>
      </c>
      <c r="H30" s="6">
        <v>2.703239E-2</v>
      </c>
      <c r="I30" s="6">
        <v>0.451064148</v>
      </c>
      <c r="J30" s="6">
        <v>0.451064148</v>
      </c>
      <c r="K30" s="6">
        <v>0.451064148</v>
      </c>
      <c r="L30" s="6">
        <v>7.3806809000000001E-2</v>
      </c>
      <c r="M30" s="6">
        <v>244.733811368</v>
      </c>
      <c r="N30" s="6">
        <v>3.426655217</v>
      </c>
      <c r="O30" s="6">
        <v>1.5593118E-2</v>
      </c>
      <c r="P30" s="6">
        <v>4.4454459999999996E-3</v>
      </c>
      <c r="Q30" s="6">
        <v>1.5329699999999999E-4</v>
      </c>
      <c r="R30" s="6">
        <v>6.8444033000000001E-2</v>
      </c>
      <c r="S30" s="6">
        <v>2.6452678449999998</v>
      </c>
      <c r="T30" s="6">
        <v>0.109509756</v>
      </c>
      <c r="U30" s="6">
        <v>1.5525186E-2</v>
      </c>
      <c r="V30" s="6">
        <v>1.54625072</v>
      </c>
      <c r="W30" s="6">
        <v>0.48227811339999999</v>
      </c>
      <c r="X30" s="6">
        <v>6.4833948429999996E-3</v>
      </c>
      <c r="Y30" s="6">
        <v>1.07156898538E-2</v>
      </c>
      <c r="Z30" s="6">
        <v>4.3619690193000002E-3</v>
      </c>
      <c r="AA30" s="6">
        <v>1.2380262294200001E-2</v>
      </c>
      <c r="AB30" s="6">
        <v>3.3941316010399999E-2</v>
      </c>
      <c r="AC30" s="6" t="s">
        <v>431</v>
      </c>
      <c r="AD30" s="6">
        <v>0.350078</v>
      </c>
      <c r="AE30" s="60"/>
      <c r="AF30" s="26">
        <v>21104.499874181372</v>
      </c>
      <c r="AG30" s="26" t="s">
        <v>433</v>
      </c>
      <c r="AH30" s="26" t="s">
        <v>433</v>
      </c>
      <c r="AI30" s="26">
        <v>262.50130811150069</v>
      </c>
      <c r="AJ30" s="26" t="s">
        <v>433</v>
      </c>
      <c r="AK30" s="26" t="s">
        <v>431</v>
      </c>
      <c r="AL30" s="49" t="s">
        <v>49</v>
      </c>
    </row>
    <row r="31" spans="1:38" s="2" customFormat="1" ht="26.25" customHeight="1" thickBot="1" x14ac:dyDescent="0.25">
      <c r="A31" s="70" t="s">
        <v>78</v>
      </c>
      <c r="B31" s="70" t="s">
        <v>87</v>
      </c>
      <c r="C31" s="71" t="s">
        <v>88</v>
      </c>
      <c r="D31" s="72"/>
      <c r="E31" s="6" t="s">
        <v>431</v>
      </c>
      <c r="F31" s="6">
        <v>15.336381631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288341.62365945574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3.1202999770000002</v>
      </c>
      <c r="J32" s="6">
        <v>5.6090629730000003</v>
      </c>
      <c r="K32" s="6">
        <v>7.6237943699999997</v>
      </c>
      <c r="L32" s="6">
        <v>0.34263586899999998</v>
      </c>
      <c r="M32" s="6" t="s">
        <v>431</v>
      </c>
      <c r="N32" s="6">
        <v>6.8108283549999999</v>
      </c>
      <c r="O32" s="6">
        <v>3.3463121999999998E-2</v>
      </c>
      <c r="P32" s="6" t="s">
        <v>432</v>
      </c>
      <c r="Q32" s="6">
        <v>7.9507659999999994E-2</v>
      </c>
      <c r="R32" s="6">
        <v>2.5033097199999998</v>
      </c>
      <c r="S32" s="6">
        <v>54.639982901000003</v>
      </c>
      <c r="T32" s="6">
        <v>0.40882237999999999</v>
      </c>
      <c r="U32" s="6">
        <v>6.2405996999999998E-2</v>
      </c>
      <c r="V32" s="6">
        <v>24.515335846999999</v>
      </c>
      <c r="W32" s="6" t="s">
        <v>431</v>
      </c>
      <c r="X32" s="6">
        <v>8.8131944057999994E-3</v>
      </c>
      <c r="Y32" s="6">
        <v>4.4604737649999999E-4</v>
      </c>
      <c r="Z32" s="6">
        <v>6.5845088940000003E-4</v>
      </c>
      <c r="AA32" s="6" t="s">
        <v>432</v>
      </c>
      <c r="AB32" s="6">
        <v>9.9176926729000001E-3</v>
      </c>
      <c r="AC32" s="6" t="s">
        <v>431</v>
      </c>
      <c r="AD32" s="6" t="s">
        <v>431</v>
      </c>
      <c r="AE32" s="60"/>
      <c r="AF32" s="26" t="s">
        <v>433</v>
      </c>
      <c r="AG32" s="26" t="s">
        <v>433</v>
      </c>
      <c r="AH32" s="26" t="s">
        <v>433</v>
      </c>
      <c r="AI32" s="26" t="s">
        <v>433</v>
      </c>
      <c r="AJ32" s="26" t="s">
        <v>433</v>
      </c>
      <c r="AK32" s="26">
        <v>348213824.8462674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1.8954325889999999</v>
      </c>
      <c r="J33" s="6">
        <v>3.5100603530000001</v>
      </c>
      <c r="K33" s="6">
        <v>7.020120693</v>
      </c>
      <c r="L33" s="6">
        <v>7.4413281999999997E-2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348213824.8462674</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4.7481791969999996E-3</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60.940153995000003</v>
      </c>
      <c r="F36" s="6">
        <v>2.8252041270000001</v>
      </c>
      <c r="G36" s="6">
        <v>20.525431011999999</v>
      </c>
      <c r="H36" s="6">
        <v>7.1108719999999999E-3</v>
      </c>
      <c r="I36" s="6">
        <v>2.0113622269999998</v>
      </c>
      <c r="J36" s="6">
        <v>2.2706883019999999</v>
      </c>
      <c r="K36" s="6">
        <v>2.2706883019999999</v>
      </c>
      <c r="L36" s="6">
        <v>0.40831762399999999</v>
      </c>
      <c r="M36" s="6">
        <v>7.5172003409999997</v>
      </c>
      <c r="N36" s="6">
        <v>0.141629904</v>
      </c>
      <c r="O36" s="6">
        <v>1.2072579999999999E-2</v>
      </c>
      <c r="P36" s="6">
        <v>2.8560941999999999E-2</v>
      </c>
      <c r="Q36" s="6">
        <v>0.12868650000000001</v>
      </c>
      <c r="R36" s="6">
        <v>0.17904297999999999</v>
      </c>
      <c r="S36" s="6">
        <v>0.20316757199999999</v>
      </c>
      <c r="T36" s="6">
        <v>6.9498432770000003</v>
      </c>
      <c r="U36" s="6">
        <v>1.5900965E-2</v>
      </c>
      <c r="V36" s="6">
        <v>1.219005465</v>
      </c>
      <c r="W36" s="6">
        <v>0.19714156478207498</v>
      </c>
      <c r="X36" s="6">
        <v>2.6059343554673711E-3</v>
      </c>
      <c r="Y36" s="6">
        <v>1.398676942136085E-2</v>
      </c>
      <c r="Z36" s="6">
        <v>1.207257413331286E-2</v>
      </c>
      <c r="AA36" s="6">
        <v>2.5471941149648788E-3</v>
      </c>
      <c r="AB36" s="6">
        <v>3.121247202510596E-2</v>
      </c>
      <c r="AC36" s="6">
        <v>9.2753000000000002E-2</v>
      </c>
      <c r="AD36" s="6">
        <v>0.14042299999999999</v>
      </c>
      <c r="AE36" s="60"/>
      <c r="AF36" s="26">
        <v>43284.922048199114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9.1379729320000003</v>
      </c>
      <c r="F39" s="6">
        <v>0.89118088900000003</v>
      </c>
      <c r="G39" s="6">
        <v>11.082434312</v>
      </c>
      <c r="H39" s="6" t="s">
        <v>432</v>
      </c>
      <c r="I39" s="6">
        <v>2.4555763540000002</v>
      </c>
      <c r="J39" s="6">
        <v>3.191317443</v>
      </c>
      <c r="K39" s="6">
        <v>3.929634466</v>
      </c>
      <c r="L39" s="6">
        <v>0.15291407200000001</v>
      </c>
      <c r="M39" s="6">
        <v>4.6455761730000003</v>
      </c>
      <c r="N39" s="6">
        <v>0.86853608999999998</v>
      </c>
      <c r="O39" s="6">
        <v>4.6314105000000001E-2</v>
      </c>
      <c r="P39" s="6">
        <v>1.9142444000000002E-2</v>
      </c>
      <c r="Q39" s="6">
        <v>7.9793605000000004E-2</v>
      </c>
      <c r="R39" s="6">
        <v>1.512515879</v>
      </c>
      <c r="S39" s="6">
        <v>0.238673671</v>
      </c>
      <c r="T39" s="6">
        <v>14.58242482</v>
      </c>
      <c r="U39" s="6">
        <v>1.0706199E-2</v>
      </c>
      <c r="V39" s="6">
        <v>1.4488064540000001</v>
      </c>
      <c r="W39" s="6">
        <v>1.0146466173604518</v>
      </c>
      <c r="X39" s="6">
        <v>0.10280285073079984</v>
      </c>
      <c r="Y39" s="6">
        <v>0.19020410714018762</v>
      </c>
      <c r="Z39" s="6">
        <v>9.0118637760886439E-2</v>
      </c>
      <c r="AA39" s="6">
        <v>8.5577503171418753E-2</v>
      </c>
      <c r="AB39" s="6">
        <v>0.46870309880329264</v>
      </c>
      <c r="AC39" s="6">
        <v>2.5791000000000001E-2</v>
      </c>
      <c r="AD39" s="6">
        <v>0.15478900000000001</v>
      </c>
      <c r="AE39" s="60"/>
      <c r="AF39" s="26">
        <v>82310.123815587052</v>
      </c>
      <c r="AG39" s="26">
        <v>1451.2384793694946</v>
      </c>
      <c r="AH39" s="26">
        <v>15648.135444392934</v>
      </c>
      <c r="AI39" s="26">
        <v>2552.6863522880121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23.497519131000001</v>
      </c>
      <c r="F41" s="6">
        <v>31.146782678000001</v>
      </c>
      <c r="G41" s="6">
        <v>17.018180040000001</v>
      </c>
      <c r="H41" s="6">
        <v>6.1726023760000004</v>
      </c>
      <c r="I41" s="6">
        <v>41.290602059000001</v>
      </c>
      <c r="J41" s="6">
        <v>42.343185511999998</v>
      </c>
      <c r="K41" s="6">
        <v>44.339128428999999</v>
      </c>
      <c r="L41" s="6">
        <v>6.4026749379999996</v>
      </c>
      <c r="M41" s="6">
        <v>382.313665431</v>
      </c>
      <c r="N41" s="6">
        <v>4.0740503590000001</v>
      </c>
      <c r="O41" s="6">
        <v>1.111829562</v>
      </c>
      <c r="P41" s="6">
        <v>0.132318666</v>
      </c>
      <c r="Q41" s="6">
        <v>8.4356783000000005E-2</v>
      </c>
      <c r="R41" s="6">
        <v>2.0751801400000001</v>
      </c>
      <c r="S41" s="6">
        <v>0.78655193400000001</v>
      </c>
      <c r="T41" s="6">
        <v>0.349463841</v>
      </c>
      <c r="U41" s="6">
        <v>6.2200561000000001E-2</v>
      </c>
      <c r="V41" s="6">
        <v>45.480608144999998</v>
      </c>
      <c r="W41" s="6">
        <v>50.893376283653019</v>
      </c>
      <c r="X41" s="6">
        <v>12.558683091414593</v>
      </c>
      <c r="Y41" s="6">
        <v>11.538561991657652</v>
      </c>
      <c r="Z41" s="6">
        <v>4.4207264732213316</v>
      </c>
      <c r="AA41" s="6">
        <v>6.7576966851637845</v>
      </c>
      <c r="AB41" s="6">
        <v>35.27566824145736</v>
      </c>
      <c r="AC41" s="6">
        <v>0.42270799999999997</v>
      </c>
      <c r="AD41" s="6">
        <v>1.5523420000000001</v>
      </c>
      <c r="AE41" s="60"/>
      <c r="AF41" s="26">
        <v>165786.94926144896</v>
      </c>
      <c r="AG41" s="26">
        <v>10027.267501159016</v>
      </c>
      <c r="AH41" s="26">
        <v>123244.37945229901</v>
      </c>
      <c r="AI41" s="26">
        <v>83413.545623946658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16.928329756</v>
      </c>
      <c r="F43" s="6">
        <v>0.97191872999999995</v>
      </c>
      <c r="G43" s="6">
        <v>1.0857117759999999</v>
      </c>
      <c r="H43" s="6" t="s">
        <v>432</v>
      </c>
      <c r="I43" s="6">
        <v>0.62086999600000004</v>
      </c>
      <c r="J43" s="6">
        <v>0.640742857</v>
      </c>
      <c r="K43" s="6">
        <v>0.66175275</v>
      </c>
      <c r="L43" s="6">
        <v>0.41063479800000002</v>
      </c>
      <c r="M43" s="6">
        <v>3.1098989320000001</v>
      </c>
      <c r="N43" s="6">
        <v>3.5267241999999997E-2</v>
      </c>
      <c r="O43" s="6">
        <v>7.3091379999999997E-3</v>
      </c>
      <c r="P43" s="6">
        <v>4.4049850000000002E-3</v>
      </c>
      <c r="Q43" s="6">
        <v>5.495766E-3</v>
      </c>
      <c r="R43" s="6">
        <v>1.5794521999999998E-2</v>
      </c>
      <c r="S43" s="6">
        <v>8.4499640000000008E-3</v>
      </c>
      <c r="T43" s="6">
        <v>0.38116730100000001</v>
      </c>
      <c r="U43" s="6">
        <v>7.559891E-3</v>
      </c>
      <c r="V43" s="6">
        <v>1.2447258960000001</v>
      </c>
      <c r="W43" s="6">
        <v>9.6562155872415456E-2</v>
      </c>
      <c r="X43" s="6">
        <v>6.9695716754244585E-3</v>
      </c>
      <c r="Y43" s="6">
        <v>1.2106464045330992E-2</v>
      </c>
      <c r="Z43" s="6">
        <v>4.4464224726606678E-3</v>
      </c>
      <c r="AA43" s="6">
        <v>3.9378159048309262E-3</v>
      </c>
      <c r="AB43" s="6">
        <v>2.7460274098247042E-2</v>
      </c>
      <c r="AC43" s="6">
        <v>7.3850000000000001E-3</v>
      </c>
      <c r="AD43" s="6">
        <v>0.31853300000000001</v>
      </c>
      <c r="AE43" s="60"/>
      <c r="AF43" s="26">
        <v>21569.571608121547</v>
      </c>
      <c r="AG43" s="26" t="s">
        <v>433</v>
      </c>
      <c r="AH43" s="26">
        <v>17965.713324612221</v>
      </c>
      <c r="AI43" s="26">
        <v>508.04980494465502</v>
      </c>
      <c r="AJ43" s="26" t="s">
        <v>433</v>
      </c>
      <c r="AK43" s="26" t="s">
        <v>431</v>
      </c>
      <c r="AL43" s="49" t="s">
        <v>49</v>
      </c>
    </row>
    <row r="44" spans="1:38" s="2" customFormat="1" ht="26.25" customHeight="1" thickBot="1" x14ac:dyDescent="0.25">
      <c r="A44" s="70" t="s">
        <v>70</v>
      </c>
      <c r="B44" s="70" t="s">
        <v>111</v>
      </c>
      <c r="C44" s="71" t="s">
        <v>112</v>
      </c>
      <c r="D44" s="72"/>
      <c r="E44" s="6">
        <v>81.810307834</v>
      </c>
      <c r="F44" s="6">
        <v>10.234388539999999</v>
      </c>
      <c r="G44" s="6">
        <v>8.1373925360000001</v>
      </c>
      <c r="H44" s="6">
        <v>1.5718156E-2</v>
      </c>
      <c r="I44" s="6">
        <v>4.9646104619999996</v>
      </c>
      <c r="J44" s="6">
        <v>4.9646104619999996</v>
      </c>
      <c r="K44" s="6">
        <v>4.9646104619999996</v>
      </c>
      <c r="L44" s="6">
        <v>2.7829435149999999</v>
      </c>
      <c r="M44" s="6">
        <v>30.734123335</v>
      </c>
      <c r="N44" s="6" t="s">
        <v>432</v>
      </c>
      <c r="O44" s="6">
        <v>2.0369056E-2</v>
      </c>
      <c r="P44" s="6" t="s">
        <v>432</v>
      </c>
      <c r="Q44" s="6" t="s">
        <v>432</v>
      </c>
      <c r="R44" s="6">
        <v>0.101845324</v>
      </c>
      <c r="S44" s="6">
        <v>3.462741453</v>
      </c>
      <c r="T44" s="6">
        <v>0.14258346799999999</v>
      </c>
      <c r="U44" s="6">
        <v>2.0369056E-2</v>
      </c>
      <c r="V44" s="6">
        <v>2.0369067460000001</v>
      </c>
      <c r="W44" s="6" t="s">
        <v>432</v>
      </c>
      <c r="X44" s="6">
        <v>6.1158374246710501E-2</v>
      </c>
      <c r="Y44" s="6">
        <v>0.10179416483354455</v>
      </c>
      <c r="Z44" s="6">
        <v>7.0069591804509668E-2</v>
      </c>
      <c r="AA44" s="6">
        <v>1.6091563234175186E-2</v>
      </c>
      <c r="AB44" s="6">
        <v>0.24911369411893988</v>
      </c>
      <c r="AC44" s="6" t="s">
        <v>431</v>
      </c>
      <c r="AD44" s="6" t="s">
        <v>431</v>
      </c>
      <c r="AE44" s="60"/>
      <c r="AF44" s="26">
        <v>87785.614392417527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38.785759994999999</v>
      </c>
      <c r="F45" s="6">
        <v>1.7185070179999999</v>
      </c>
      <c r="G45" s="6">
        <v>2.4550100289999999</v>
      </c>
      <c r="H45" s="6">
        <v>4.2962729999999998E-3</v>
      </c>
      <c r="I45" s="6">
        <v>0.79787825999999995</v>
      </c>
      <c r="J45" s="6">
        <v>0.92062876100000002</v>
      </c>
      <c r="K45" s="6">
        <v>0.92062876100000002</v>
      </c>
      <c r="L45" s="6">
        <v>0.24734226100000001</v>
      </c>
      <c r="M45" s="6">
        <v>4.5417685499999996</v>
      </c>
      <c r="N45" s="6">
        <v>7.9787831000000004E-2</v>
      </c>
      <c r="O45" s="6">
        <v>6.1375240000000001E-3</v>
      </c>
      <c r="P45" s="6">
        <v>1.8412576999999999E-2</v>
      </c>
      <c r="Q45" s="6">
        <v>2.4550101000000001E-2</v>
      </c>
      <c r="R45" s="6">
        <v>3.0687625E-2</v>
      </c>
      <c r="S45" s="6">
        <v>0.122750497</v>
      </c>
      <c r="T45" s="6">
        <v>0.61375250100000001</v>
      </c>
      <c r="U45" s="6">
        <v>6.1375240000000001E-3</v>
      </c>
      <c r="V45" s="6">
        <v>0.73650300999999996</v>
      </c>
      <c r="W45" s="6">
        <v>7.9787825847444774E-2</v>
      </c>
      <c r="X45" s="6">
        <v>1.2275050130376121E-3</v>
      </c>
      <c r="Y45" s="6">
        <v>6.1375250651880603E-3</v>
      </c>
      <c r="Z45" s="6">
        <v>6.1375250651880603E-3</v>
      </c>
      <c r="AA45" s="6">
        <v>6.1375250651880603E-4</v>
      </c>
      <c r="AB45" s="6">
        <v>1.4116307649932538E-2</v>
      </c>
      <c r="AC45" s="6">
        <v>4.9097000000000002E-2</v>
      </c>
      <c r="AD45" s="6">
        <v>2.3318999999999999E-2</v>
      </c>
      <c r="AE45" s="60"/>
      <c r="AF45" s="26">
        <v>26452.733030960539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2.7887615170000002</v>
      </c>
      <c r="F47" s="6">
        <v>0.109120088</v>
      </c>
      <c r="G47" s="6">
        <v>0.17073519200000001</v>
      </c>
      <c r="H47" s="6">
        <v>8.9536300000000004E-4</v>
      </c>
      <c r="I47" s="6">
        <v>5.1084083000000002E-2</v>
      </c>
      <c r="J47" s="6">
        <v>5.5495076999999997E-2</v>
      </c>
      <c r="K47" s="6">
        <v>5.8324939999999999E-2</v>
      </c>
      <c r="L47" s="6">
        <v>2.1015223E-2</v>
      </c>
      <c r="M47" s="6">
        <v>1.0586766320000001</v>
      </c>
      <c r="N47" s="6">
        <v>0.271103078</v>
      </c>
      <c r="O47" s="6">
        <v>3.6067800000000002E-4</v>
      </c>
      <c r="P47" s="6">
        <v>9.2884499999999997E-4</v>
      </c>
      <c r="Q47" s="6">
        <v>9.7654299999999996E-4</v>
      </c>
      <c r="R47" s="6">
        <v>3.827726E-3</v>
      </c>
      <c r="S47" s="6">
        <v>5.1154898999999997E-2</v>
      </c>
      <c r="T47" s="6">
        <v>2.4167281999999998E-2</v>
      </c>
      <c r="U47" s="6">
        <v>3.7861500000000001E-4</v>
      </c>
      <c r="V47" s="6">
        <v>5.2349311000000003E-2</v>
      </c>
      <c r="W47" s="6">
        <v>1.2037976069316539E-2</v>
      </c>
      <c r="X47" s="6">
        <v>3.0113762649965341E-4</v>
      </c>
      <c r="Y47" s="6">
        <v>6.0565691076863194E-4</v>
      </c>
      <c r="Z47" s="6">
        <v>5.5601469299416592E-4</v>
      </c>
      <c r="AA47" s="6">
        <v>5.8507253775067032E-3</v>
      </c>
      <c r="AB47" s="6">
        <v>7.3135346059691542E-3</v>
      </c>
      <c r="AC47" s="6">
        <v>1.8550000000000001E-3</v>
      </c>
      <c r="AD47" s="6">
        <v>2.7260000000000001E-3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431</v>
      </c>
      <c r="X49" s="6">
        <v>1.2309265680000001</v>
      </c>
      <c r="Y49" s="6" t="s">
        <v>432</v>
      </c>
      <c r="Z49" s="6" t="s">
        <v>432</v>
      </c>
      <c r="AA49" s="6" t="s">
        <v>432</v>
      </c>
      <c r="AB49" s="6">
        <v>1.2309265680000001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14.634217010988058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0.97325418347100001</v>
      </c>
      <c r="G52" s="6">
        <v>27.516351484802577</v>
      </c>
      <c r="H52" s="6">
        <v>7.2877543799999998E-3</v>
      </c>
      <c r="I52" s="6">
        <v>0.1779200873</v>
      </c>
      <c r="J52" s="6">
        <v>0.40784010709000001</v>
      </c>
      <c r="K52" s="6">
        <v>0.52352685930999998</v>
      </c>
      <c r="L52" s="6">
        <v>2.7581874000000002E-4</v>
      </c>
      <c r="M52" s="6">
        <v>0.50534375844887269</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1.4998714993092057E-4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54.734501000000002</v>
      </c>
      <c r="AL52" s="49" t="s">
        <v>132</v>
      </c>
    </row>
    <row r="53" spans="1:38" s="2" customFormat="1" ht="26.25" customHeight="1" thickBot="1" x14ac:dyDescent="0.25">
      <c r="A53" s="70" t="s">
        <v>119</v>
      </c>
      <c r="B53" s="74" t="s">
        <v>133</v>
      </c>
      <c r="C53" s="76" t="s">
        <v>134</v>
      </c>
      <c r="D53" s="73"/>
      <c r="E53" s="6" t="s">
        <v>431</v>
      </c>
      <c r="F53" s="6">
        <v>11.018253889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46.064946343716521</v>
      </c>
      <c r="AL53" s="49" t="s">
        <v>135</v>
      </c>
    </row>
    <row r="54" spans="1:38" s="2" customFormat="1" ht="37.5" customHeight="1" thickBot="1" x14ac:dyDescent="0.25">
      <c r="A54" s="70" t="s">
        <v>119</v>
      </c>
      <c r="B54" s="74" t="s">
        <v>136</v>
      </c>
      <c r="C54" s="76" t="s">
        <v>137</v>
      </c>
      <c r="D54" s="73"/>
      <c r="E54" s="6" t="s">
        <v>431</v>
      </c>
      <c r="F54" s="6">
        <v>2.0974405067209019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2.9650101136</v>
      </c>
      <c r="F55" s="6">
        <v>0.56846502827341217</v>
      </c>
      <c r="G55" s="6">
        <v>12.893283196800001</v>
      </c>
      <c r="H55" s="6" t="s">
        <v>432</v>
      </c>
      <c r="I55" s="6">
        <v>1.590103E-2</v>
      </c>
      <c r="J55" s="6">
        <v>1.590103E-2</v>
      </c>
      <c r="K55" s="6">
        <v>1.590103E-2</v>
      </c>
      <c r="L55" s="6">
        <v>3.9752575000000001E-4</v>
      </c>
      <c r="M55" s="6">
        <v>0.69043336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0.73416047399999995</v>
      </c>
      <c r="J59" s="6">
        <v>0.83735659299999998</v>
      </c>
      <c r="K59" s="6">
        <v>0.950726238</v>
      </c>
      <c r="L59" s="6">
        <v>1.4135689999999999E-3</v>
      </c>
      <c r="M59" s="6" t="s">
        <v>432</v>
      </c>
      <c r="N59" s="6">
        <v>7.8975361599999996</v>
      </c>
      <c r="O59" s="6">
        <v>0.38233257300000001</v>
      </c>
      <c r="P59" s="6">
        <v>3.2340239999999998E-3</v>
      </c>
      <c r="Q59" s="6">
        <v>0.838480683</v>
      </c>
      <c r="R59" s="6">
        <v>1.0467890120000001</v>
      </c>
      <c r="S59" s="6">
        <v>1.9365284999999999E-2</v>
      </c>
      <c r="T59" s="6">
        <v>1.4244989029999999</v>
      </c>
      <c r="U59" s="6">
        <v>4.0229132950000004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4948.6393075553051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1.844496884</v>
      </c>
      <c r="J60" s="6">
        <v>18.444968812999999</v>
      </c>
      <c r="K60" s="6">
        <v>37.627736382000002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368899.37628517061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0.80321299599999996</v>
      </c>
      <c r="J61" s="6">
        <v>8.0321299530000001</v>
      </c>
      <c r="K61" s="6">
        <v>16.024692768000001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98917856.606191218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2.4697127999999999E-2</v>
      </c>
      <c r="J62" s="6">
        <v>0.24697127699999999</v>
      </c>
      <c r="K62" s="6">
        <v>0.49394255799999998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41161.879756229988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524.61900000000003</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905.73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9.0540373059999997</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v>195.16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9.8518465200000005</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431</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317.774</v>
      </c>
      <c r="AL73" s="49" t="s">
        <v>184</v>
      </c>
    </row>
    <row r="74" spans="1:38" s="2" customFormat="1" ht="26.25" customHeight="1" thickBot="1" x14ac:dyDescent="0.25">
      <c r="A74" s="70" t="s">
        <v>53</v>
      </c>
      <c r="B74" s="70" t="s">
        <v>185</v>
      </c>
      <c r="C74" s="71" t="s">
        <v>186</v>
      </c>
      <c r="D74" s="72"/>
      <c r="E74" s="6">
        <v>0.38944699999999999</v>
      </c>
      <c r="F74" s="6" t="s">
        <v>431</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431</v>
      </c>
      <c r="U74" s="6" t="s">
        <v>432</v>
      </c>
      <c r="V74" s="6" t="s">
        <v>431</v>
      </c>
      <c r="W74" s="6">
        <v>9.1344399999999997</v>
      </c>
      <c r="X74" s="6">
        <v>1.5732586099999999</v>
      </c>
      <c r="Y74" s="6">
        <v>1.56244246</v>
      </c>
      <c r="Z74" s="6">
        <v>1.56244246</v>
      </c>
      <c r="AA74" s="6">
        <v>0.19259962999999999</v>
      </c>
      <c r="AB74" s="6">
        <v>4.8907431600000004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0.51374999899999996</v>
      </c>
      <c r="H76" s="6" t="s">
        <v>432</v>
      </c>
      <c r="I76" s="6">
        <v>8.2200000000000003E-4</v>
      </c>
      <c r="J76" s="6">
        <v>1.6439989999999999E-3</v>
      </c>
      <c r="K76" s="6">
        <v>2.055E-3</v>
      </c>
      <c r="L76" s="6" t="s">
        <v>432</v>
      </c>
      <c r="M76" s="6" t="s">
        <v>432</v>
      </c>
      <c r="N76" s="6">
        <v>0.113025</v>
      </c>
      <c r="O76" s="6">
        <v>5.1374999999999997E-3</v>
      </c>
      <c r="P76" s="6" t="s">
        <v>432</v>
      </c>
      <c r="Q76" s="6">
        <v>3.0825000000000002E-2</v>
      </c>
      <c r="R76" s="6" t="s">
        <v>432</v>
      </c>
      <c r="S76" s="6" t="s">
        <v>432</v>
      </c>
      <c r="T76" s="6" t="s">
        <v>432</v>
      </c>
      <c r="U76" s="6" t="s">
        <v>432</v>
      </c>
      <c r="V76" s="6">
        <v>5.1374999999999997E-3</v>
      </c>
      <c r="W76" s="6">
        <v>0.32879999999999998</v>
      </c>
      <c r="X76" s="6" t="s">
        <v>432</v>
      </c>
      <c r="Y76" s="6" t="s">
        <v>432</v>
      </c>
      <c r="Z76" s="6" t="s">
        <v>432</v>
      </c>
      <c r="AA76" s="6" t="s">
        <v>432</v>
      </c>
      <c r="AB76" s="6" t="s">
        <v>432</v>
      </c>
      <c r="AC76" s="6" t="s">
        <v>432</v>
      </c>
      <c r="AD76" s="6">
        <v>2.6699999999999998E-4</v>
      </c>
      <c r="AE76" s="60"/>
      <c r="AF76" s="26" t="s">
        <v>431</v>
      </c>
      <c r="AG76" s="26" t="s">
        <v>431</v>
      </c>
      <c r="AH76" s="26" t="s">
        <v>431</v>
      </c>
      <c r="AI76" s="26" t="s">
        <v>431</v>
      </c>
      <c r="AJ76" s="26" t="s">
        <v>431</v>
      </c>
      <c r="AK76" s="26">
        <v>102.75</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58.649308982999997</v>
      </c>
      <c r="G82" s="6" t="s">
        <v>431</v>
      </c>
      <c r="H82" s="6" t="s">
        <v>431</v>
      </c>
      <c r="I82" s="6" t="s">
        <v>432</v>
      </c>
      <c r="J82" s="6" t="s">
        <v>431</v>
      </c>
      <c r="K82" s="6" t="s">
        <v>431</v>
      </c>
      <c r="L82" s="6" t="s">
        <v>431</v>
      </c>
      <c r="M82" s="6" t="s">
        <v>431</v>
      </c>
      <c r="N82" s="6" t="s">
        <v>431</v>
      </c>
      <c r="O82" s="6" t="s">
        <v>431</v>
      </c>
      <c r="P82" s="6">
        <v>0.226333959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2.1350869139999999</v>
      </c>
      <c r="G83" s="6" t="s">
        <v>432</v>
      </c>
      <c r="H83" s="6" t="s">
        <v>431</v>
      </c>
      <c r="I83" s="6">
        <v>8.3197858E-2</v>
      </c>
      <c r="J83" s="6">
        <v>1.213870367</v>
      </c>
      <c r="K83" s="6">
        <v>2.1685998670000002</v>
      </c>
      <c r="L83" s="6">
        <v>4.7422779999999999E-3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3.2954492000000002E-2</v>
      </c>
      <c r="G84" s="6" t="s">
        <v>431</v>
      </c>
      <c r="H84" s="6" t="s">
        <v>431</v>
      </c>
      <c r="I84" s="6">
        <v>2.027969E-2</v>
      </c>
      <c r="J84" s="6">
        <v>0.10139844000000001</v>
      </c>
      <c r="K84" s="6">
        <v>0.40559377000000002</v>
      </c>
      <c r="L84" s="6">
        <v>2.6369999999999999E-6</v>
      </c>
      <c r="M84" s="6">
        <v>2.4082119999999999E-3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253496.10426563301</v>
      </c>
      <c r="AL84" s="49" t="s">
        <v>412</v>
      </c>
    </row>
    <row r="85" spans="1:38" s="2" customFormat="1" ht="26.25" customHeight="1" thickBot="1" x14ac:dyDescent="0.25">
      <c r="A85" s="70" t="s">
        <v>208</v>
      </c>
      <c r="B85" s="76" t="s">
        <v>215</v>
      </c>
      <c r="C85" s="82" t="s">
        <v>403</v>
      </c>
      <c r="D85" s="72"/>
      <c r="E85" s="6" t="s">
        <v>431</v>
      </c>
      <c r="F85" s="6">
        <v>168.48223254300001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779.20333027705806</v>
      </c>
      <c r="AL85" s="49" t="s">
        <v>216</v>
      </c>
    </row>
    <row r="86" spans="1:38" s="2" customFormat="1" ht="26.25" customHeight="1" thickBot="1" x14ac:dyDescent="0.25">
      <c r="A86" s="70" t="s">
        <v>208</v>
      </c>
      <c r="B86" s="76" t="s">
        <v>217</v>
      </c>
      <c r="C86" s="80" t="s">
        <v>218</v>
      </c>
      <c r="D86" s="72"/>
      <c r="E86" s="6" t="s">
        <v>431</v>
      </c>
      <c r="F86" s="6">
        <v>28.884429483000002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0.73228743200000002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1.062360810096</v>
      </c>
      <c r="AL87" s="49" t="s">
        <v>219</v>
      </c>
    </row>
    <row r="88" spans="1:38" s="2" customFormat="1" ht="26.25" customHeight="1" thickBot="1" x14ac:dyDescent="0.25">
      <c r="A88" s="70" t="s">
        <v>208</v>
      </c>
      <c r="B88" s="76" t="s">
        <v>222</v>
      </c>
      <c r="C88" s="80" t="s">
        <v>223</v>
      </c>
      <c r="D88" s="72"/>
      <c r="E88" s="6" t="s">
        <v>432</v>
      </c>
      <c r="F88" s="6">
        <v>54.622969146999999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29.430212298000001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17.302053272999999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4.4557495976062754E-4</v>
      </c>
      <c r="Y90" s="6">
        <v>2.2490926540298344E-4</v>
      </c>
      <c r="Z90" s="6">
        <v>2.2490926540298344E-4</v>
      </c>
      <c r="AA90" s="6">
        <v>2.2490926540298344E-4</v>
      </c>
      <c r="AB90" s="6">
        <v>1.1203027559695778E-3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0.10059056800000001</v>
      </c>
      <c r="F91" s="6">
        <v>0.26771809899999999</v>
      </c>
      <c r="G91" s="6">
        <v>1.1917235E-2</v>
      </c>
      <c r="H91" s="6">
        <v>0.22955168100000001</v>
      </c>
      <c r="I91" s="6">
        <v>1.698429408</v>
      </c>
      <c r="J91" s="6">
        <v>1.887763495</v>
      </c>
      <c r="K91" s="6">
        <v>1.9268693889999999</v>
      </c>
      <c r="L91" s="6">
        <v>0.67206093200000006</v>
      </c>
      <c r="M91" s="6">
        <v>3.075997149</v>
      </c>
      <c r="N91" s="6">
        <v>3.0937450000000002E-3</v>
      </c>
      <c r="O91" s="6">
        <v>0.29869958899999999</v>
      </c>
      <c r="P91" s="6">
        <v>2.28E-7</v>
      </c>
      <c r="Q91" s="6">
        <v>5.2480000000000004E-6</v>
      </c>
      <c r="R91" s="6">
        <v>6.1561000000000002E-5</v>
      </c>
      <c r="S91" s="6">
        <v>0.300445819</v>
      </c>
      <c r="T91" s="6">
        <v>0.14946525899999999</v>
      </c>
      <c r="U91" s="6" t="s">
        <v>432</v>
      </c>
      <c r="V91" s="6">
        <v>0.15037286</v>
      </c>
      <c r="W91" s="6">
        <v>5.5313657017332001E-3</v>
      </c>
      <c r="X91" s="6">
        <v>6.1398159289238518E-3</v>
      </c>
      <c r="Y91" s="6">
        <v>2.48911456577994E-3</v>
      </c>
      <c r="Z91" s="6">
        <v>2.48911456577994E-3</v>
      </c>
      <c r="AA91" s="6">
        <v>2.48911456577994E-3</v>
      </c>
      <c r="AB91" s="6">
        <v>1.3607159626263672E-2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21.281027999999999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7084.4454434170293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1.8008530410000001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3189.6178016085801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8.1429538999999995E-2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0.81950219000000002</v>
      </c>
      <c r="F99" s="6">
        <v>23.034342825</v>
      </c>
      <c r="G99" s="6" t="s">
        <v>431</v>
      </c>
      <c r="H99" s="6">
        <v>31.158691871999999</v>
      </c>
      <c r="I99" s="6">
        <v>0.45419841</v>
      </c>
      <c r="J99" s="6">
        <v>0.69791462999999998</v>
      </c>
      <c r="K99" s="6">
        <v>1.5287653800000001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1107.8009999999999</v>
      </c>
      <c r="AL99" s="49" t="s">
        <v>245</v>
      </c>
    </row>
    <row r="100" spans="1:38" s="2" customFormat="1" ht="26.25" customHeight="1" thickBot="1" x14ac:dyDescent="0.25">
      <c r="A100" s="70" t="s">
        <v>243</v>
      </c>
      <c r="B100" s="70" t="s">
        <v>246</v>
      </c>
      <c r="C100" s="71" t="s">
        <v>408</v>
      </c>
      <c r="D100" s="84"/>
      <c r="E100" s="6">
        <v>1.370977968</v>
      </c>
      <c r="F100" s="6">
        <v>17.611513069000001</v>
      </c>
      <c r="G100" s="6" t="s">
        <v>431</v>
      </c>
      <c r="H100" s="6">
        <v>39.438909090999999</v>
      </c>
      <c r="I100" s="6">
        <v>0.34449858</v>
      </c>
      <c r="J100" s="6">
        <v>0.51674787</v>
      </c>
      <c r="K100" s="6">
        <v>1.1291897900000001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5416.9810019138813</v>
      </c>
      <c r="AL100" s="49" t="s">
        <v>245</v>
      </c>
    </row>
    <row r="101" spans="1:38" s="2" customFormat="1" ht="26.25" customHeight="1" thickBot="1" x14ac:dyDescent="0.25">
      <c r="A101" s="70" t="s">
        <v>243</v>
      </c>
      <c r="B101" s="70" t="s">
        <v>247</v>
      </c>
      <c r="C101" s="71" t="s">
        <v>248</v>
      </c>
      <c r="D101" s="84"/>
      <c r="E101" s="6">
        <v>0.39344142300000001</v>
      </c>
      <c r="F101" s="6">
        <v>1.4624342450000001</v>
      </c>
      <c r="G101" s="6" t="s">
        <v>431</v>
      </c>
      <c r="H101" s="6">
        <v>10.769920721</v>
      </c>
      <c r="I101" s="6">
        <v>0.10899407999999999</v>
      </c>
      <c r="J101" s="6">
        <v>0.32698223999999998</v>
      </c>
      <c r="K101" s="6">
        <v>0.76295855999999995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23417.488000000001</v>
      </c>
      <c r="AL101" s="49" t="s">
        <v>245</v>
      </c>
    </row>
    <row r="102" spans="1:38" s="2" customFormat="1" ht="26.25" customHeight="1" thickBot="1" x14ac:dyDescent="0.25">
      <c r="A102" s="70" t="s">
        <v>243</v>
      </c>
      <c r="B102" s="70" t="s">
        <v>249</v>
      </c>
      <c r="C102" s="71" t="s">
        <v>386</v>
      </c>
      <c r="D102" s="84"/>
      <c r="E102" s="6">
        <v>0.51321512300000005</v>
      </c>
      <c r="F102" s="6">
        <v>13.957276821000001</v>
      </c>
      <c r="G102" s="6" t="s">
        <v>431</v>
      </c>
      <c r="H102" s="6">
        <v>80.543322144000001</v>
      </c>
      <c r="I102" s="6">
        <v>0.13956415</v>
      </c>
      <c r="J102" s="6">
        <v>3.1038897200000002</v>
      </c>
      <c r="K102" s="6">
        <v>21.70089407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23566.776999999998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0.14201978200000001</v>
      </c>
      <c r="F104" s="6">
        <v>0.44083462099999998</v>
      </c>
      <c r="G104" s="6" t="s">
        <v>431</v>
      </c>
      <c r="H104" s="6">
        <v>3.4498628930000002</v>
      </c>
      <c r="I104" s="6">
        <v>2.4020779999999999E-2</v>
      </c>
      <c r="J104" s="6">
        <v>7.2062340000000003E-2</v>
      </c>
      <c r="K104" s="6">
        <v>0.16814546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2833.18</v>
      </c>
      <c r="AL104" s="49" t="s">
        <v>245</v>
      </c>
    </row>
    <row r="105" spans="1:38" s="2" customFormat="1" ht="26.25" customHeight="1" thickBot="1" x14ac:dyDescent="0.25">
      <c r="A105" s="70" t="s">
        <v>243</v>
      </c>
      <c r="B105" s="70" t="s">
        <v>254</v>
      </c>
      <c r="C105" s="71" t="s">
        <v>255</v>
      </c>
      <c r="D105" s="84"/>
      <c r="E105" s="6">
        <v>7.7468147000000001E-2</v>
      </c>
      <c r="F105" s="6">
        <v>0.445629359</v>
      </c>
      <c r="G105" s="6" t="s">
        <v>431</v>
      </c>
      <c r="H105" s="6">
        <v>2.0430991349999998</v>
      </c>
      <c r="I105" s="6">
        <v>1.3640238000000001E-2</v>
      </c>
      <c r="J105" s="6">
        <v>2.1434657999999999E-2</v>
      </c>
      <c r="K105" s="6">
        <v>4.6766530000000001E-2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254.92699999645899</v>
      </c>
      <c r="AL105" s="49" t="s">
        <v>245</v>
      </c>
    </row>
    <row r="106" spans="1:38" s="2" customFormat="1" ht="26.25" customHeight="1" thickBot="1" x14ac:dyDescent="0.25">
      <c r="A106" s="70" t="s">
        <v>243</v>
      </c>
      <c r="B106" s="70" t="s">
        <v>256</v>
      </c>
      <c r="C106" s="71" t="s">
        <v>257</v>
      </c>
      <c r="D106" s="84"/>
      <c r="E106" s="6">
        <v>2.173262E-3</v>
      </c>
      <c r="F106" s="6">
        <v>6.6616370999999994E-2</v>
      </c>
      <c r="G106" s="6" t="s">
        <v>431</v>
      </c>
      <c r="H106" s="6">
        <v>8.1632657999999997E-2</v>
      </c>
      <c r="I106" s="6">
        <v>1.3294859999999999E-3</v>
      </c>
      <c r="J106" s="6">
        <v>2.1271720000000001E-3</v>
      </c>
      <c r="K106" s="6">
        <v>4.5202530000000001E-3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45.09</v>
      </c>
      <c r="AL106" s="49" t="s">
        <v>245</v>
      </c>
    </row>
    <row r="107" spans="1:38" s="2" customFormat="1" ht="26.25" customHeight="1" thickBot="1" x14ac:dyDescent="0.25">
      <c r="A107" s="70" t="s">
        <v>243</v>
      </c>
      <c r="B107" s="70" t="s">
        <v>258</v>
      </c>
      <c r="C107" s="71" t="s">
        <v>379</v>
      </c>
      <c r="D107" s="84"/>
      <c r="E107" s="6">
        <v>0.621613886</v>
      </c>
      <c r="F107" s="6">
        <v>1.9339018189999999</v>
      </c>
      <c r="G107" s="6" t="s">
        <v>431</v>
      </c>
      <c r="H107" s="6">
        <v>7.5865729990000004</v>
      </c>
      <c r="I107" s="6">
        <v>0.140577651</v>
      </c>
      <c r="J107" s="6">
        <v>1.8743686799999999</v>
      </c>
      <c r="K107" s="6">
        <v>8.9032512300000004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46859.216999999997</v>
      </c>
      <c r="AL107" s="49" t="s">
        <v>245</v>
      </c>
    </row>
    <row r="108" spans="1:38" s="2" customFormat="1" ht="26.25" customHeight="1" thickBot="1" x14ac:dyDescent="0.25">
      <c r="A108" s="70" t="s">
        <v>243</v>
      </c>
      <c r="B108" s="70" t="s">
        <v>259</v>
      </c>
      <c r="C108" s="71" t="s">
        <v>380</v>
      </c>
      <c r="D108" s="84"/>
      <c r="E108" s="6">
        <v>1.1634016739999999</v>
      </c>
      <c r="F108" s="6">
        <v>13.044720845000001</v>
      </c>
      <c r="G108" s="6" t="s">
        <v>431</v>
      </c>
      <c r="H108" s="6">
        <v>24.490083374000001</v>
      </c>
      <c r="I108" s="6">
        <v>0.162511816</v>
      </c>
      <c r="J108" s="6">
        <v>1.62511816</v>
      </c>
      <c r="K108" s="6">
        <v>3.25023632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81255.907999999996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0.56959125399999999</v>
      </c>
      <c r="F110" s="6">
        <v>5.3058960309999996</v>
      </c>
      <c r="G110" s="6" t="s">
        <v>431</v>
      </c>
      <c r="H110" s="6">
        <v>16.46959979</v>
      </c>
      <c r="I110" s="6">
        <v>0.47800764000000001</v>
      </c>
      <c r="J110" s="6">
        <v>2.62904202</v>
      </c>
      <c r="K110" s="6">
        <v>2.62904202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23900.382000000001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47.749330383999997</v>
      </c>
      <c r="F112" s="6" t="s">
        <v>431</v>
      </c>
      <c r="G112" s="6" t="s">
        <v>431</v>
      </c>
      <c r="H112" s="6">
        <v>100.267822622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1193733259.4439406</v>
      </c>
      <c r="AL112" s="49" t="s">
        <v>418</v>
      </c>
    </row>
    <row r="113" spans="1:38" s="2" customFormat="1" ht="26.25" customHeight="1" thickBot="1" x14ac:dyDescent="0.25">
      <c r="A113" s="70" t="s">
        <v>263</v>
      </c>
      <c r="B113" s="85" t="s">
        <v>266</v>
      </c>
      <c r="C113" s="86" t="s">
        <v>267</v>
      </c>
      <c r="D113" s="72"/>
      <c r="E113" s="6">
        <v>17.686293411000001</v>
      </c>
      <c r="F113" s="6">
        <v>73.175153180999999</v>
      </c>
      <c r="G113" s="6" t="s">
        <v>431</v>
      </c>
      <c r="H113" s="6">
        <v>127.14046634100001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1.0575949659999999</v>
      </c>
      <c r="F114" s="6" t="s">
        <v>431</v>
      </c>
      <c r="G114" s="6" t="s">
        <v>431</v>
      </c>
      <c r="H114" s="6">
        <v>3.4371836519999999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0.24629746899999999</v>
      </c>
      <c r="F115" s="6" t="s">
        <v>431</v>
      </c>
      <c r="G115" s="6" t="s">
        <v>431</v>
      </c>
      <c r="H115" s="6">
        <v>0.49259493399999998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13.152049944</v>
      </c>
      <c r="F116" s="6">
        <v>1.4045287099999999</v>
      </c>
      <c r="G116" s="6" t="s">
        <v>431</v>
      </c>
      <c r="H116" s="6">
        <v>36.148257581999999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1.0838483160000001</v>
      </c>
      <c r="J119" s="6">
        <v>28.180056216000001</v>
      </c>
      <c r="K119" s="6">
        <v>28.180056216000001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9.5960256130000001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12.431395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2.7716472940000001</v>
      </c>
      <c r="F123" s="6">
        <v>4.0490032899999999</v>
      </c>
      <c r="G123" s="6">
        <v>0.45019589799999998</v>
      </c>
      <c r="H123" s="6">
        <v>2.870501988</v>
      </c>
      <c r="I123" s="6">
        <v>7.0434671629999999</v>
      </c>
      <c r="J123" s="6">
        <v>7.3865752589999998</v>
      </c>
      <c r="K123" s="6">
        <v>7.5047409360000001</v>
      </c>
      <c r="L123" s="6">
        <v>0.80849280000000001</v>
      </c>
      <c r="M123" s="6">
        <v>83.108967144999994</v>
      </c>
      <c r="N123" s="6">
        <v>8.8818313999999995E-2</v>
      </c>
      <c r="O123" s="6">
        <v>0.75307762499999997</v>
      </c>
      <c r="P123" s="6">
        <v>0.137555703</v>
      </c>
      <c r="Q123" s="6">
        <v>9.9082119999999996E-3</v>
      </c>
      <c r="R123" s="6">
        <v>0.113787176</v>
      </c>
      <c r="S123" s="6">
        <v>7.4792906000000006E-2</v>
      </c>
      <c r="T123" s="6">
        <v>4.9552753999999997E-2</v>
      </c>
      <c r="U123" s="6">
        <v>3.0227148999999998E-2</v>
      </c>
      <c r="V123" s="6">
        <v>0.70181468999999996</v>
      </c>
      <c r="W123" s="6">
        <v>0.59802124721711569</v>
      </c>
      <c r="X123" s="6">
        <v>1.6209281436205796</v>
      </c>
      <c r="Y123" s="6">
        <v>1.9928071948613031</v>
      </c>
      <c r="Z123" s="6">
        <v>0.84907888858613401</v>
      </c>
      <c r="AA123" s="6">
        <v>0.71503335460754314</v>
      </c>
      <c r="AB123" s="6">
        <v>5.17784758167556</v>
      </c>
      <c r="AC123" s="6" t="s">
        <v>431</v>
      </c>
      <c r="AD123" s="6" t="s">
        <v>431</v>
      </c>
      <c r="AE123" s="60"/>
      <c r="AF123" s="26" t="s">
        <v>431</v>
      </c>
      <c r="AG123" s="26" t="s">
        <v>431</v>
      </c>
      <c r="AH123" s="26" t="s">
        <v>431</v>
      </c>
      <c r="AI123" s="26" t="s">
        <v>431</v>
      </c>
      <c r="AJ123" s="26" t="s">
        <v>431</v>
      </c>
      <c r="AK123" s="26">
        <v>192918.90111680547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1.3644813E-2</v>
      </c>
      <c r="F125" s="6">
        <v>3.5069635589999999</v>
      </c>
      <c r="G125" s="6" t="s">
        <v>431</v>
      </c>
      <c r="H125" s="6" t="s">
        <v>432</v>
      </c>
      <c r="I125" s="6">
        <v>6.2011430000000001E-3</v>
      </c>
      <c r="J125" s="6">
        <v>9.1759049999999998E-3</v>
      </c>
      <c r="K125" s="6">
        <v>1.3078283E-2</v>
      </c>
      <c r="L125" s="6" t="s">
        <v>431</v>
      </c>
      <c r="M125" s="6">
        <v>0.25199812700000002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15993.33111203</v>
      </c>
      <c r="AL125" s="49" t="s">
        <v>425</v>
      </c>
    </row>
    <row r="126" spans="1:38" s="2" customFormat="1" ht="26.25" customHeight="1" thickBot="1" x14ac:dyDescent="0.25">
      <c r="A126" s="70" t="s">
        <v>288</v>
      </c>
      <c r="B126" s="70" t="s">
        <v>291</v>
      </c>
      <c r="C126" s="71" t="s">
        <v>292</v>
      </c>
      <c r="D126" s="72"/>
      <c r="E126" s="6" t="s">
        <v>432</v>
      </c>
      <c r="F126" s="6" t="s">
        <v>432</v>
      </c>
      <c r="G126" s="6" t="s">
        <v>432</v>
      </c>
      <c r="H126" s="6">
        <v>0.65780596999999996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2740.8582040000001</v>
      </c>
      <c r="AL126" s="49" t="s">
        <v>424</v>
      </c>
    </row>
    <row r="127" spans="1:38" s="2" customFormat="1" ht="26.25" customHeight="1" thickBot="1" x14ac:dyDescent="0.25">
      <c r="A127" s="70" t="s">
        <v>288</v>
      </c>
      <c r="B127" s="70" t="s">
        <v>293</v>
      </c>
      <c r="C127" s="71" t="s">
        <v>294</v>
      </c>
      <c r="D127" s="72"/>
      <c r="E127" s="6">
        <v>9.8578000000000004E-5</v>
      </c>
      <c r="F127" s="6" t="s">
        <v>432</v>
      </c>
      <c r="G127" s="6" t="s">
        <v>432</v>
      </c>
      <c r="H127" s="6">
        <v>7.8184699999999992E-3</v>
      </c>
      <c r="I127" s="6">
        <v>4.0986999999999999E-5</v>
      </c>
      <c r="J127" s="6">
        <v>4.0986999999999999E-5</v>
      </c>
      <c r="K127" s="6">
        <v>4.0986999999999999E-5</v>
      </c>
      <c r="L127" s="6" t="s">
        <v>432</v>
      </c>
      <c r="M127" s="6">
        <v>1.8205750000000001E-3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t="s">
        <v>431</v>
      </c>
      <c r="F128" s="6" t="s">
        <v>431</v>
      </c>
      <c r="G128" s="6" t="s">
        <v>431</v>
      </c>
      <c r="H128" s="6" t="s">
        <v>432</v>
      </c>
      <c r="I128" s="6" t="s">
        <v>431</v>
      </c>
      <c r="J128" s="6" t="s">
        <v>431</v>
      </c>
      <c r="K128" s="6" t="s">
        <v>431</v>
      </c>
      <c r="L128" s="6" t="s">
        <v>431</v>
      </c>
      <c r="M128" s="6" t="s">
        <v>431</v>
      </c>
      <c r="N128" s="6" t="s">
        <v>431</v>
      </c>
      <c r="O128" s="6" t="s">
        <v>431</v>
      </c>
      <c r="P128" s="6" t="s">
        <v>431</v>
      </c>
      <c r="Q128" s="6" t="s">
        <v>431</v>
      </c>
      <c r="R128" s="6" t="s">
        <v>431</v>
      </c>
      <c r="S128" s="6" t="s">
        <v>431</v>
      </c>
      <c r="T128" s="6" t="s">
        <v>431</v>
      </c>
      <c r="U128" s="6" t="s">
        <v>431</v>
      </c>
      <c r="V128" s="6" t="s">
        <v>431</v>
      </c>
      <c r="W128" s="6" t="s">
        <v>431</v>
      </c>
      <c r="X128" s="6" t="s">
        <v>434</v>
      </c>
      <c r="Y128" s="6" t="s">
        <v>434</v>
      </c>
      <c r="Z128" s="6" t="s">
        <v>434</v>
      </c>
      <c r="AA128" s="6" t="s">
        <v>432</v>
      </c>
      <c r="AB128" s="6" t="s">
        <v>431</v>
      </c>
      <c r="AC128" s="6" t="s">
        <v>431</v>
      </c>
      <c r="AD128" s="6" t="s">
        <v>431</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4.6997999999999996E-3</v>
      </c>
      <c r="F131" s="6">
        <v>1.8277E-3</v>
      </c>
      <c r="G131" s="6">
        <v>2.2976800000000001E-4</v>
      </c>
      <c r="H131" s="6" t="s">
        <v>432</v>
      </c>
      <c r="I131" s="6" t="s">
        <v>432</v>
      </c>
      <c r="J131" s="6" t="s">
        <v>432</v>
      </c>
      <c r="K131" s="6">
        <v>6.0053000000000005E-4</v>
      </c>
      <c r="L131" s="6">
        <v>1.3812199999999999E-4</v>
      </c>
      <c r="M131" s="6">
        <v>3.9164999999999998E-3</v>
      </c>
      <c r="N131" s="6" t="s">
        <v>431</v>
      </c>
      <c r="O131" s="6">
        <v>3.1332000000000002E-4</v>
      </c>
      <c r="P131" s="6">
        <v>4.2298199999999996E-3</v>
      </c>
      <c r="Q131" s="6">
        <v>2.6110000000000001E-6</v>
      </c>
      <c r="R131" s="6">
        <v>4.1776000000000001E-5</v>
      </c>
      <c r="S131" s="6">
        <v>6.4230600000000004E-3</v>
      </c>
      <c r="T131" s="6">
        <v>7.8330000000000001E-4</v>
      </c>
      <c r="U131" s="6" t="s">
        <v>432</v>
      </c>
      <c r="V131" s="6" t="s">
        <v>432</v>
      </c>
      <c r="W131" s="6">
        <v>7.3108000000000004</v>
      </c>
      <c r="X131" s="6">
        <v>1.8508355488E-8</v>
      </c>
      <c r="Y131" s="6">
        <v>3.9440421335000002E-8</v>
      </c>
      <c r="Z131" s="6">
        <v>2.0932068457999999E-8</v>
      </c>
      <c r="AA131" s="6">
        <v>2.5559157330000001E-8</v>
      </c>
      <c r="AB131" s="6">
        <v>1.0444E-7</v>
      </c>
      <c r="AC131" s="6">
        <v>0.2611</v>
      </c>
      <c r="AD131" s="6">
        <v>5.2220000000000003E-2</v>
      </c>
      <c r="AE131" s="60"/>
      <c r="AF131" s="26" t="s">
        <v>431</v>
      </c>
      <c r="AG131" s="26" t="s">
        <v>431</v>
      </c>
      <c r="AH131" s="26" t="s">
        <v>431</v>
      </c>
      <c r="AI131" s="26" t="s">
        <v>431</v>
      </c>
      <c r="AJ131" s="26" t="s">
        <v>431</v>
      </c>
      <c r="AK131" s="26">
        <v>2.6110000000000002</v>
      </c>
      <c r="AL131" s="49" t="s">
        <v>300</v>
      </c>
    </row>
    <row r="132" spans="1:38" s="2" customFormat="1" ht="26.25" customHeight="1" thickBot="1" x14ac:dyDescent="0.25">
      <c r="A132" s="70" t="s">
        <v>288</v>
      </c>
      <c r="B132" s="74" t="s">
        <v>305</v>
      </c>
      <c r="C132" s="82" t="s">
        <v>306</v>
      </c>
      <c r="D132" s="72"/>
      <c r="E132" s="6">
        <v>7.7622560000000004E-3</v>
      </c>
      <c r="F132" s="6">
        <v>3.6513652000000001E-2</v>
      </c>
      <c r="G132" s="6">
        <v>0.217343168</v>
      </c>
      <c r="H132" s="6" t="s">
        <v>432</v>
      </c>
      <c r="I132" s="6">
        <v>3.4153930000000001E-3</v>
      </c>
      <c r="J132" s="6">
        <v>1.2730099999999999E-2</v>
      </c>
      <c r="K132" s="6">
        <v>0.161454925</v>
      </c>
      <c r="L132" s="6">
        <v>1.195394E-4</v>
      </c>
      <c r="M132" s="6">
        <v>4.8125987000000002E-2</v>
      </c>
      <c r="N132" s="6">
        <v>0.15524511999999999</v>
      </c>
      <c r="O132" s="6">
        <v>4.9678437999999998E-2</v>
      </c>
      <c r="P132" s="6">
        <v>7.1412760000000002E-3</v>
      </c>
      <c r="Q132" s="6">
        <v>1.4593040999999999E-2</v>
      </c>
      <c r="R132" s="6">
        <v>4.3468633999999999E-2</v>
      </c>
      <c r="S132" s="6">
        <v>0.12419609600000001</v>
      </c>
      <c r="T132" s="6">
        <v>2.4839218999999999E-2</v>
      </c>
      <c r="U132" s="6">
        <v>4.65735E-4</v>
      </c>
      <c r="V132" s="6">
        <v>0.20492355800000001</v>
      </c>
      <c r="W132" s="6">
        <v>14.43779616</v>
      </c>
      <c r="X132" s="6">
        <v>3.9587505599999997E-5</v>
      </c>
      <c r="Y132" s="6">
        <v>5.4335791999999999E-6</v>
      </c>
      <c r="Z132" s="6">
        <v>4.7349761600000002E-5</v>
      </c>
      <c r="AA132" s="6">
        <v>7.7622559999999998E-6</v>
      </c>
      <c r="AB132" s="6">
        <v>1.001331024E-4</v>
      </c>
      <c r="AC132" s="6">
        <v>1.459328E-2</v>
      </c>
      <c r="AD132" s="6">
        <v>1.3971799999999999E-2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5.2601258999999997E-2</v>
      </c>
      <c r="F133" s="6">
        <v>8.2886799999999997E-4</v>
      </c>
      <c r="G133" s="6">
        <v>7.2047730000000003E-3</v>
      </c>
      <c r="H133" s="6" t="s">
        <v>431</v>
      </c>
      <c r="I133" s="6">
        <v>2.2124449999999999E-3</v>
      </c>
      <c r="J133" s="6">
        <v>2.2124449999999999E-3</v>
      </c>
      <c r="K133" s="6">
        <v>2.4585499999999999E-3</v>
      </c>
      <c r="L133" s="6" t="s">
        <v>432</v>
      </c>
      <c r="M133" s="6" t="s">
        <v>434</v>
      </c>
      <c r="N133" s="6">
        <v>1.914684E-3</v>
      </c>
      <c r="O133" s="6">
        <v>3.2070800000000001E-4</v>
      </c>
      <c r="P133" s="6">
        <v>9.5001059999999998E-2</v>
      </c>
      <c r="Q133" s="6">
        <v>8.6776099999999999E-4</v>
      </c>
      <c r="R133" s="6">
        <v>8.6457400000000001E-4</v>
      </c>
      <c r="S133" s="6">
        <v>7.9252800000000003E-4</v>
      </c>
      <c r="T133" s="6">
        <v>1.1049440000000001E-3</v>
      </c>
      <c r="U133" s="6">
        <v>1.2611549999999999E-3</v>
      </c>
      <c r="V133" s="6">
        <v>1.0209106000000001E-2</v>
      </c>
      <c r="W133" s="6">
        <v>1.7214957E-3</v>
      </c>
      <c r="X133" s="6">
        <v>8.4162011999999995E-7</v>
      </c>
      <c r="Y133" s="6">
        <v>4.5970311099999998E-7</v>
      </c>
      <c r="Z133" s="6">
        <v>4.1060860400000001E-7</v>
      </c>
      <c r="AA133" s="6">
        <v>4.4567610900000002E-7</v>
      </c>
      <c r="AB133" s="6">
        <v>2.1576079439999999E-6</v>
      </c>
      <c r="AC133" s="6">
        <v>9.5630000000000003E-3</v>
      </c>
      <c r="AD133" s="6">
        <v>2.614E-2</v>
      </c>
      <c r="AE133" s="60"/>
      <c r="AF133" s="26" t="s">
        <v>431</v>
      </c>
      <c r="AG133" s="26" t="s">
        <v>431</v>
      </c>
      <c r="AH133" s="26" t="s">
        <v>431</v>
      </c>
      <c r="AI133" s="26" t="s">
        <v>431</v>
      </c>
      <c r="AJ133" s="26" t="s">
        <v>431</v>
      </c>
      <c r="AK133" s="26">
        <v>63759.1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54.989251213999999</v>
      </c>
      <c r="F135" s="6">
        <v>11.019890023</v>
      </c>
      <c r="G135" s="6">
        <v>2.0937791049999999</v>
      </c>
      <c r="H135" s="6" t="s">
        <v>432</v>
      </c>
      <c r="I135" s="6">
        <v>50.801693006000001</v>
      </c>
      <c r="J135" s="6">
        <v>53.887262213</v>
      </c>
      <c r="K135" s="6">
        <v>54.879052313999999</v>
      </c>
      <c r="L135" s="6">
        <v>28.398256589999999</v>
      </c>
      <c r="M135" s="6">
        <v>692.93068463999998</v>
      </c>
      <c r="N135" s="6">
        <v>7.3833263179999999</v>
      </c>
      <c r="O135" s="6">
        <v>0.77139230299999995</v>
      </c>
      <c r="P135" s="6" t="s">
        <v>432</v>
      </c>
      <c r="Q135" s="6">
        <v>0.44079560099999998</v>
      </c>
      <c r="R135" s="6">
        <v>0.110198904</v>
      </c>
      <c r="S135" s="6">
        <v>1.5427846059999999</v>
      </c>
      <c r="T135" s="6" t="s">
        <v>432</v>
      </c>
      <c r="U135" s="6">
        <v>0.33059670400000002</v>
      </c>
      <c r="V135" s="6">
        <v>198.90901491400001</v>
      </c>
      <c r="W135" s="6">
        <v>110.19890022938965</v>
      </c>
      <c r="X135" s="6">
        <v>6.1711445839904046E-2</v>
      </c>
      <c r="Y135" s="6">
        <v>0.11570896094982008</v>
      </c>
      <c r="Z135" s="6">
        <v>0.2622736448195922</v>
      </c>
      <c r="AA135" s="6" t="s">
        <v>432</v>
      </c>
      <c r="AB135" s="6">
        <v>0.43969405160931635</v>
      </c>
      <c r="AC135" s="6" t="s">
        <v>432</v>
      </c>
      <c r="AD135" s="6" t="s">
        <v>431</v>
      </c>
      <c r="AE135" s="60"/>
      <c r="AF135" s="26" t="s">
        <v>431</v>
      </c>
      <c r="AG135" s="26" t="s">
        <v>431</v>
      </c>
      <c r="AH135" s="26" t="s">
        <v>431</v>
      </c>
      <c r="AI135" s="26" t="s">
        <v>431</v>
      </c>
      <c r="AJ135" s="26" t="s">
        <v>431</v>
      </c>
      <c r="AK135" s="26">
        <v>7713.9307299880056</v>
      </c>
      <c r="AL135" s="49" t="s">
        <v>412</v>
      </c>
    </row>
    <row r="136" spans="1:38" s="2" customFormat="1" ht="26.25" customHeight="1" thickBot="1" x14ac:dyDescent="0.25">
      <c r="A136" s="70" t="s">
        <v>288</v>
      </c>
      <c r="B136" s="70" t="s">
        <v>313</v>
      </c>
      <c r="C136" s="71" t="s">
        <v>314</v>
      </c>
      <c r="D136" s="72"/>
      <c r="E136" s="6">
        <v>9.8332899999999997E-3</v>
      </c>
      <c r="F136" s="6">
        <v>4.4477656999999997E-2</v>
      </c>
      <c r="G136" s="6" t="s">
        <v>431</v>
      </c>
      <c r="H136" s="6" t="s">
        <v>432</v>
      </c>
      <c r="I136" s="6">
        <v>4.0845960000000002E-3</v>
      </c>
      <c r="J136" s="6">
        <v>4.0845960000000002E-3</v>
      </c>
      <c r="K136" s="6">
        <v>4.0845960000000002E-3</v>
      </c>
      <c r="L136" s="6" t="s">
        <v>432</v>
      </c>
      <c r="M136" s="6">
        <v>0.18153767700000001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1320.2445759313709</v>
      </c>
      <c r="AL136" s="49" t="s">
        <v>416</v>
      </c>
    </row>
    <row r="137" spans="1:38" s="2" customFormat="1" ht="26.25" customHeight="1" thickBot="1" x14ac:dyDescent="0.25">
      <c r="A137" s="70" t="s">
        <v>288</v>
      </c>
      <c r="B137" s="70" t="s">
        <v>315</v>
      </c>
      <c r="C137" s="71" t="s">
        <v>316</v>
      </c>
      <c r="D137" s="72"/>
      <c r="E137" s="6">
        <v>2.6511099999999999E-3</v>
      </c>
      <c r="F137" s="6">
        <v>2.2529494345000001E-2</v>
      </c>
      <c r="G137" s="6" t="s">
        <v>431</v>
      </c>
      <c r="H137" s="6" t="s">
        <v>432</v>
      </c>
      <c r="I137" s="6">
        <v>1.102303E-3</v>
      </c>
      <c r="J137" s="6">
        <v>1.102303E-3</v>
      </c>
      <c r="K137" s="6">
        <v>1.102303E-3</v>
      </c>
      <c r="L137" s="6" t="s">
        <v>432</v>
      </c>
      <c r="M137" s="6">
        <v>4.8961830999999997E-2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5363.81</v>
      </c>
      <c r="AL137" s="49" t="s">
        <v>416</v>
      </c>
    </row>
    <row r="138" spans="1:38" s="2" customFormat="1" ht="26.25" customHeight="1" thickBot="1" x14ac:dyDescent="0.25">
      <c r="A138" s="74" t="s">
        <v>288</v>
      </c>
      <c r="B138" s="74" t="s">
        <v>317</v>
      </c>
      <c r="C138" s="76" t="s">
        <v>318</v>
      </c>
      <c r="D138" s="73"/>
      <c r="E138" s="6" t="s">
        <v>431</v>
      </c>
      <c r="F138" s="6" t="s">
        <v>432</v>
      </c>
      <c r="G138" s="6" t="s">
        <v>431</v>
      </c>
      <c r="H138" s="6">
        <v>9.0953917220000005</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0.52067671699999996</v>
      </c>
      <c r="G139" s="6" t="s">
        <v>432</v>
      </c>
      <c r="H139" s="6">
        <v>6.2434603999999998E-2</v>
      </c>
      <c r="I139" s="6">
        <v>1.7830889519999999</v>
      </c>
      <c r="J139" s="6">
        <v>1.7830889519999999</v>
      </c>
      <c r="K139" s="6">
        <v>1.7830889519999999</v>
      </c>
      <c r="L139" s="6" t="s">
        <v>433</v>
      </c>
      <c r="M139" s="6" t="s">
        <v>432</v>
      </c>
      <c r="N139" s="6">
        <v>5.1006660000000002E-3</v>
      </c>
      <c r="O139" s="6">
        <v>1.0234114000000001E-2</v>
      </c>
      <c r="P139" s="6">
        <v>1.0234114000000001E-2</v>
      </c>
      <c r="Q139" s="6">
        <v>1.6194435E-2</v>
      </c>
      <c r="R139" s="6">
        <v>1.5446372999999999E-2</v>
      </c>
      <c r="S139" s="6">
        <v>3.6099783000000003E-2</v>
      </c>
      <c r="T139" s="6" t="s">
        <v>432</v>
      </c>
      <c r="U139" s="6" t="s">
        <v>432</v>
      </c>
      <c r="V139" s="6" t="s">
        <v>432</v>
      </c>
      <c r="W139" s="6">
        <v>18.384214053314786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1001.30138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1350.8852339054861</v>
      </c>
      <c r="F141" s="20">
        <f t="shared" ref="F141:AD141" si="0">SUM(F14:F140)</f>
        <v>795.12163466913512</v>
      </c>
      <c r="G141" s="20">
        <f t="shared" si="0"/>
        <v>1221.1244534702778</v>
      </c>
      <c r="H141" s="20">
        <f t="shared" si="0"/>
        <v>511.7618423674769</v>
      </c>
      <c r="I141" s="20">
        <f t="shared" si="0"/>
        <v>178.52929454351977</v>
      </c>
      <c r="J141" s="20">
        <f t="shared" si="0"/>
        <v>268.62369272677</v>
      </c>
      <c r="K141" s="20">
        <f t="shared" si="0"/>
        <v>357.48856139311948</v>
      </c>
      <c r="L141" s="20">
        <f t="shared" si="0"/>
        <v>60.805325998504429</v>
      </c>
      <c r="M141" s="20">
        <f t="shared" si="0"/>
        <v>2434.963472012048</v>
      </c>
      <c r="N141" s="20">
        <f t="shared" si="0"/>
        <v>147.06221702377579</v>
      </c>
      <c r="O141" s="20">
        <f t="shared" si="0"/>
        <v>12.545617011067208</v>
      </c>
      <c r="P141" s="20">
        <f t="shared" si="0"/>
        <v>7.4619789097894236</v>
      </c>
      <c r="Q141" s="20">
        <f t="shared" si="0"/>
        <v>9.3741672530378324</v>
      </c>
      <c r="R141" s="20">
        <f>SUM(R14:R140)</f>
        <v>31.837786059524969</v>
      </c>
      <c r="S141" s="20">
        <f t="shared" si="0"/>
        <v>127.09775764918327</v>
      </c>
      <c r="T141" s="20">
        <f t="shared" si="0"/>
        <v>179.14598850685491</v>
      </c>
      <c r="U141" s="20">
        <f t="shared" si="0"/>
        <v>7.8368090414862008</v>
      </c>
      <c r="V141" s="20">
        <f t="shared" si="0"/>
        <v>405.99253905404316</v>
      </c>
      <c r="W141" s="20">
        <f t="shared" si="0"/>
        <v>309.67710642891331</v>
      </c>
      <c r="X141" s="20">
        <f t="shared" si="0"/>
        <v>18.416936633001534</v>
      </c>
      <c r="Y141" s="20">
        <f t="shared" si="0"/>
        <v>17.279780407982166</v>
      </c>
      <c r="Z141" s="20">
        <f t="shared" si="0"/>
        <v>8.2513760230642124</v>
      </c>
      <c r="AA141" s="20">
        <f t="shared" si="0"/>
        <v>8.5399758344919245</v>
      </c>
      <c r="AB141" s="20">
        <f t="shared" si="0"/>
        <v>62.339915417128942</v>
      </c>
      <c r="AC141" s="20">
        <f t="shared" si="0"/>
        <v>210.4805319375094</v>
      </c>
      <c r="AD141" s="20">
        <f t="shared" si="0"/>
        <v>39.729506870253708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1350.8852339054861</v>
      </c>
      <c r="F152" s="14">
        <f t="shared" ref="F152:AD152" si="1">SUM(F$141, F$151, IF(AND(ISNUMBER(SEARCH($B$4,"AT|BE|CH|GB|IE|LT|LU|NL")),SUM(F$143:F$149)&gt;0),SUM(F$143:F$149)-SUM(F$27:F$33),0))</f>
        <v>795.12163466913512</v>
      </c>
      <c r="G152" s="14">
        <f t="shared" si="1"/>
        <v>1221.1244534702778</v>
      </c>
      <c r="H152" s="14">
        <f t="shared" si="1"/>
        <v>511.7618423674769</v>
      </c>
      <c r="I152" s="14">
        <f t="shared" si="1"/>
        <v>178.52929454351977</v>
      </c>
      <c r="J152" s="14">
        <f t="shared" si="1"/>
        <v>268.62369272677</v>
      </c>
      <c r="K152" s="14">
        <f t="shared" si="1"/>
        <v>357.48856139311948</v>
      </c>
      <c r="L152" s="14">
        <f t="shared" si="1"/>
        <v>60.805325998504429</v>
      </c>
      <c r="M152" s="14">
        <f t="shared" si="1"/>
        <v>2434.963472012048</v>
      </c>
      <c r="N152" s="14">
        <f t="shared" si="1"/>
        <v>147.06221702377579</v>
      </c>
      <c r="O152" s="14">
        <f t="shared" si="1"/>
        <v>12.545617011067208</v>
      </c>
      <c r="P152" s="14">
        <f t="shared" si="1"/>
        <v>7.4619789097894236</v>
      </c>
      <c r="Q152" s="14">
        <f t="shared" si="1"/>
        <v>9.3741672530378324</v>
      </c>
      <c r="R152" s="14">
        <f t="shared" si="1"/>
        <v>31.837786059524969</v>
      </c>
      <c r="S152" s="14">
        <f t="shared" si="1"/>
        <v>127.09775764918327</v>
      </c>
      <c r="T152" s="14">
        <f t="shared" si="1"/>
        <v>179.14598850685491</v>
      </c>
      <c r="U152" s="14">
        <f t="shared" si="1"/>
        <v>7.8368090414862008</v>
      </c>
      <c r="V152" s="14">
        <f t="shared" si="1"/>
        <v>405.99253905404316</v>
      </c>
      <c r="W152" s="14">
        <f t="shared" si="1"/>
        <v>309.67710642891331</v>
      </c>
      <c r="X152" s="14">
        <f t="shared" si="1"/>
        <v>18.416936633001534</v>
      </c>
      <c r="Y152" s="14">
        <f t="shared" si="1"/>
        <v>17.279780407982166</v>
      </c>
      <c r="Z152" s="14">
        <f t="shared" si="1"/>
        <v>8.2513760230642124</v>
      </c>
      <c r="AA152" s="14">
        <f t="shared" si="1"/>
        <v>8.5399758344919245</v>
      </c>
      <c r="AB152" s="14">
        <f t="shared" si="1"/>
        <v>62.339915417128942</v>
      </c>
      <c r="AC152" s="14">
        <f t="shared" si="1"/>
        <v>210.4805319375094</v>
      </c>
      <c r="AD152" s="14">
        <f t="shared" si="1"/>
        <v>39.729506870253708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1350.8852339054861</v>
      </c>
      <c r="F154" s="14">
        <f>SUM(F$141, F$153, -1 * IF(OR($B$6=2005,$B$6&gt;=2020),SUM(F$99:F$122),0), IF(AND(ISNUMBER(SEARCH($B$4,"AT|BE|CH|GB|IE|LT|LU|NL")),SUM(F$143:F$149)&gt;0),SUM(F$143:F$149)-SUM(F$27:F$33),0))</f>
        <v>795.12163466913512</v>
      </c>
      <c r="G154" s="14">
        <f>SUM(G$141, G$153, IF(AND(ISNUMBER(SEARCH($B$4,"AT|BE|CH|GB|IE|LT|LU|NL")),SUM(G$143:G$149)&gt;0),SUM(G$143:G$149)-SUM(G$27:G$33),0))</f>
        <v>1221.1244534702778</v>
      </c>
      <c r="H154" s="14">
        <f>SUM(H$141, H$153, IF(AND(ISNUMBER(SEARCH($B$4,"AT|BE|CH|GB|IE|LT|LU|NL")),SUM(H$143:H$149)&gt;0),SUM(H$143:H$149)-SUM(H$27:H$33),0))</f>
        <v>511.7618423674769</v>
      </c>
      <c r="I154" s="14">
        <f t="shared" ref="I154:AD154" si="2">SUM(I$141, I$153, IF(AND(ISNUMBER(SEARCH($B$4,"AT|BE|CH|GB|IE|LT|LU|NL")),SUM(I$143:I$149)&gt;0),SUM(I$143:I$149)-SUM(I$27:I$33),0))</f>
        <v>178.52929454351977</v>
      </c>
      <c r="J154" s="14">
        <f t="shared" si="2"/>
        <v>268.62369272677</v>
      </c>
      <c r="K154" s="14">
        <f t="shared" si="2"/>
        <v>357.48856139311948</v>
      </c>
      <c r="L154" s="14">
        <f t="shared" si="2"/>
        <v>60.805325998504429</v>
      </c>
      <c r="M154" s="14">
        <f t="shared" si="2"/>
        <v>2434.963472012048</v>
      </c>
      <c r="N154" s="14">
        <f t="shared" si="2"/>
        <v>147.06221702377579</v>
      </c>
      <c r="O154" s="14">
        <f t="shared" si="2"/>
        <v>12.545617011067208</v>
      </c>
      <c r="P154" s="14">
        <f t="shared" si="2"/>
        <v>7.4619789097894236</v>
      </c>
      <c r="Q154" s="14">
        <f t="shared" si="2"/>
        <v>9.3741672530378324</v>
      </c>
      <c r="R154" s="14">
        <f t="shared" si="2"/>
        <v>31.837786059524969</v>
      </c>
      <c r="S154" s="14">
        <f t="shared" si="2"/>
        <v>127.09775764918327</v>
      </c>
      <c r="T154" s="14">
        <f t="shared" si="2"/>
        <v>179.14598850685491</v>
      </c>
      <c r="U154" s="14">
        <f t="shared" si="2"/>
        <v>7.8368090414862008</v>
      </c>
      <c r="V154" s="14">
        <f t="shared" si="2"/>
        <v>405.99253905404316</v>
      </c>
      <c r="W154" s="14">
        <f t="shared" si="2"/>
        <v>309.67710642891331</v>
      </c>
      <c r="X154" s="14">
        <f t="shared" si="2"/>
        <v>18.416936633001534</v>
      </c>
      <c r="Y154" s="14">
        <f t="shared" si="2"/>
        <v>17.279780407982166</v>
      </c>
      <c r="Z154" s="14">
        <f t="shared" si="2"/>
        <v>8.2513760230642124</v>
      </c>
      <c r="AA154" s="14">
        <f t="shared" si="2"/>
        <v>8.5399758344919245</v>
      </c>
      <c r="AB154" s="14">
        <f t="shared" si="2"/>
        <v>62.339915417128942</v>
      </c>
      <c r="AC154" s="14">
        <f t="shared" si="2"/>
        <v>210.4805319375094</v>
      </c>
      <c r="AD154" s="14">
        <f t="shared" si="2"/>
        <v>39.729506870253708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33.497657705873998</v>
      </c>
      <c r="F157" s="23">
        <v>0.6401511621349526</v>
      </c>
      <c r="G157" s="23">
        <v>1.9450469984142575</v>
      </c>
      <c r="H157" s="23" t="s">
        <v>432</v>
      </c>
      <c r="I157" s="23">
        <v>0.52747990968879988</v>
      </c>
      <c r="J157" s="23">
        <v>0.52747990968879988</v>
      </c>
      <c r="K157" s="23">
        <v>0.52747990968879988</v>
      </c>
      <c r="L157" s="23">
        <v>0.25315288014720017</v>
      </c>
      <c r="M157" s="23">
        <v>6.8170099154793098</v>
      </c>
      <c r="N157" s="23">
        <v>1.1092289234537214</v>
      </c>
      <c r="O157" s="23">
        <v>1.2025328971787964E-4</v>
      </c>
      <c r="P157" s="23">
        <v>5.3109924819880298E-3</v>
      </c>
      <c r="Q157" s="23">
        <v>2.3036392161448503E-4</v>
      </c>
      <c r="R157" s="23">
        <v>2.8000221947158413E-2</v>
      </c>
      <c r="S157" s="23">
        <v>1.7001119311424645E-2</v>
      </c>
      <c r="T157" s="23">
        <v>2.3328112988930767E-4</v>
      </c>
      <c r="U157" s="23">
        <v>2.3021806120074391E-4</v>
      </c>
      <c r="V157" s="23">
        <v>4.4034042529680281E-2</v>
      </c>
      <c r="W157" s="23" t="s">
        <v>432</v>
      </c>
      <c r="X157" s="23">
        <v>3.3019698402670017E-5</v>
      </c>
      <c r="Y157" s="23">
        <v>6.0536113553180467E-5</v>
      </c>
      <c r="Z157" s="23">
        <v>2.0637311547930733E-5</v>
      </c>
      <c r="AA157" s="23">
        <v>4.5166603657797837E-3</v>
      </c>
      <c r="AB157" s="23">
        <v>4.6308534892835649E-3</v>
      </c>
      <c r="AC157" s="23" t="s">
        <v>431</v>
      </c>
      <c r="AD157" s="23" t="s">
        <v>431</v>
      </c>
      <c r="AE157" s="63"/>
      <c r="AF157" s="23">
        <v>100030.98577406732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8.8515510609829349</v>
      </c>
      <c r="F158" s="23">
        <v>0.30025598136754394</v>
      </c>
      <c r="G158" s="23">
        <v>0.5520494710180418</v>
      </c>
      <c r="H158" s="23" t="s">
        <v>432</v>
      </c>
      <c r="I158" s="23">
        <v>9.4126227861154488E-2</v>
      </c>
      <c r="J158" s="23">
        <v>9.4126227861154488E-2</v>
      </c>
      <c r="K158" s="23">
        <v>9.4126227861154488E-2</v>
      </c>
      <c r="L158" s="23">
        <v>4.4980436453113025E-2</v>
      </c>
      <c r="M158" s="23">
        <v>10.988048220452699</v>
      </c>
      <c r="N158" s="23">
        <v>5.5845549461499955</v>
      </c>
      <c r="O158" s="23">
        <v>3.5157994494425174E-5</v>
      </c>
      <c r="P158" s="23">
        <v>1.551831711005936E-3</v>
      </c>
      <c r="Q158" s="23">
        <v>6.6773835803163393E-5</v>
      </c>
      <c r="R158" s="23">
        <v>7.9069240899774067E-3</v>
      </c>
      <c r="S158" s="23">
        <v>4.8055922777208958E-3</v>
      </c>
      <c r="T158" s="23">
        <v>8.1469523270800092E-5</v>
      </c>
      <c r="U158" s="23">
        <v>6.6039051429781558E-5</v>
      </c>
      <c r="V158" s="23">
        <v>1.2594901617358557E-2</v>
      </c>
      <c r="W158" s="23" t="s">
        <v>432</v>
      </c>
      <c r="X158" s="23">
        <v>1.5454596712505722E-4</v>
      </c>
      <c r="Y158" s="23">
        <v>2.8333427219650356E-4</v>
      </c>
      <c r="Z158" s="23">
        <v>9.6591229669686099E-5</v>
      </c>
      <c r="AA158" s="23">
        <v>1.6375802168627025E-3</v>
      </c>
      <c r="AB158" s="23">
        <v>2.1720516858539495E-3</v>
      </c>
      <c r="AC158" s="23" t="s">
        <v>431</v>
      </c>
      <c r="AD158" s="23" t="s">
        <v>431</v>
      </c>
      <c r="AE158" s="63"/>
      <c r="AF158" s="23">
        <v>28391.114972352207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485.01392133299998</v>
      </c>
      <c r="F159" s="23">
        <v>16.613807679000001</v>
      </c>
      <c r="G159" s="23">
        <v>483.518966568</v>
      </c>
      <c r="H159" s="23">
        <v>4.2868885000000002E-2</v>
      </c>
      <c r="I159" s="23">
        <v>30.991153307000001</v>
      </c>
      <c r="J159" s="23">
        <v>34.272301208999998</v>
      </c>
      <c r="K159" s="23">
        <v>34.272301208999998</v>
      </c>
      <c r="L159" s="23">
        <v>3.9281889510000001</v>
      </c>
      <c r="M159" s="23">
        <v>45.318537487</v>
      </c>
      <c r="N159" s="23">
        <v>1.0630099900000001</v>
      </c>
      <c r="O159" s="23">
        <v>0.114615973</v>
      </c>
      <c r="P159" s="23">
        <v>0.130349097</v>
      </c>
      <c r="Q159" s="23">
        <v>2.7002014810000001</v>
      </c>
      <c r="R159" s="23">
        <v>3.8823115430000001</v>
      </c>
      <c r="S159" s="23">
        <v>1.2248253410000001</v>
      </c>
      <c r="T159" s="23">
        <v>171.58571104000001</v>
      </c>
      <c r="U159" s="23">
        <v>0.221365381</v>
      </c>
      <c r="V159" s="23">
        <v>7.3489520239999999</v>
      </c>
      <c r="W159" s="23">
        <v>2.6108764267830789</v>
      </c>
      <c r="X159" s="23">
        <v>2.8260664763803858E-2</v>
      </c>
      <c r="Y159" s="23">
        <v>0.16799067613404783</v>
      </c>
      <c r="Z159" s="23">
        <v>0.11461597150399075</v>
      </c>
      <c r="AA159" s="23">
        <v>4.8823890391439036E-2</v>
      </c>
      <c r="AB159" s="23">
        <v>0.35969120279328148</v>
      </c>
      <c r="AC159" s="23">
        <v>0.81018000000000001</v>
      </c>
      <c r="AD159" s="23">
        <v>3.0722499999999999</v>
      </c>
      <c r="AE159" s="63"/>
      <c r="AF159" s="23">
        <v>250072.43702283924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10.896308847</v>
      </c>
      <c r="F163" s="25">
        <v>28.853259586</v>
      </c>
      <c r="G163" s="25">
        <v>2.1761051359999999</v>
      </c>
      <c r="H163" s="25">
        <v>2.4440633159999998</v>
      </c>
      <c r="I163" s="25">
        <v>18.787943073000001</v>
      </c>
      <c r="J163" s="25">
        <v>22.963041533999998</v>
      </c>
      <c r="K163" s="25">
        <v>35.488336918000002</v>
      </c>
      <c r="L163" s="25">
        <v>1.690914883</v>
      </c>
      <c r="M163" s="25">
        <v>312.50468308799998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2022-03-02T07:32:21Z</dcterms:modified>
</cp:coreProperties>
</file>