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<sst xmlns="http://schemas.openxmlformats.org/spreadsheetml/2006/main" count="4170" uniqueCount="437">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</sst>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257.59280037684192</v>
      </c>
      <c r="F14" s="6">
        <v>0.89051493586446029</v>
      </c>
      <c r="G14" s="6">
        <v>1093.6656942169238</v>
      </c>
      <c r="H14" s="6">
        <v>2.0755219999999998E-3</v>
      </c>
      <c r="I14" s="6" t="s">
        <v>432</v>
      </c>
      <c r="J14" s="6" t="s">
        <v>432</v>
      </c>
      <c r="K14" s="6" t="s">
        <v>432</v>
      </c>
      <c r="L14" s="6" t="s">
        <v>432</v>
      </c>
      <c r="M14" s="6">
        <v>11.175196894083182</v>
      </c>
      <c r="N14" s="6">
        <v>5.1671492268991068</v>
      </c>
      <c r="O14" s="6">
        <v>1.0098788530123231</v>
      </c>
      <c r="P14" s="6">
        <v>2.2870593429652768</v>
      </c>
      <c r="Q14" s="6">
        <v>3.6509306732743281</v>
      </c>
      <c r="R14" s="6">
        <v>6.1613731478807647</v>
      </c>
      <c r="S14" s="6">
        <v>8.4278124736443196</v>
      </c>
      <c r="T14" s="6">
        <v>25.649350170603107</v>
      </c>
      <c r="U14" s="6">
        <v>1.1183907839863521</v>
      </c>
      <c r="V14" s="6">
        <v>17.947501343140907</v>
      </c>
      <c r="W14" s="6">
        <v>7.3325314649738251</v>
      </c>
      <c r="X14" s="6">
        <v>1.3886834862206661E-3</v>
      </c>
      <c r="Y14" s="6">
        <v>2.4158394256055718E-2</v>
      </c>
      <c r="Z14" s="6">
        <v>1.8327044841289882E-2</v>
      </c>
      <c r="AA14" s="6">
        <v>1.5622245735430339E-3</v>
      </c>
      <c r="AB14" s="6">
        <v>4.5436349265691935E-2</v>
      </c>
      <c r="AC14" s="6">
        <v>5.7643365199999998E-2</v>
      </c>
      <c r="AD14" s="6">
        <v>2.0597587781492001E-3</v>
      </c>
      <c r="AE14" s="60"/>
      <c r="AF14" s="26">
        <v>24909.349813000001</v>
      </c>
      <c r="AG14" s="26">
        <v>612937.38055871997</v>
      </c>
      <c r="AH14" s="26">
        <v>67494.283605999997</v>
      </c>
      <c r="AI14" s="26">
        <v>2627.7509010780177</v>
      </c>
      <c r="AJ14" s="26">
        <v>11221.18081</v>
      </c>
      <c r="AK14" s="26" t="s">
        <v>431</v>
      </c>
      <c r="AL14" s="49" t="s">
        <v>49</v>
      </c>
    </row>
    <row r="15" spans="1:38" s="1" customFormat="1" ht="26.25" customHeight="1" thickBot="1" x14ac:dyDescent="0.25">
      <c r="A15" s="70" t="s">
        <v>53</v>
      </c>
      <c r="B15" s="70" t="s">
        <v>54</v>
      </c>
      <c r="C15" s="71" t="s">
        <v>55</v>
      </c>
      <c r="D15" s="72"/>
      <c r="E15" s="6">
        <v>18.641361277784245</v>
      </c>
      <c r="F15" s="6">
        <v>0.42055035315485212</v>
      </c>
      <c r="G15" s="6">
        <v>127.43863</v>
      </c>
      <c r="H15" s="6" t="s">
        <v>433</v>
      </c>
      <c r="I15" s="6" t="s">
        <v>432</v>
      </c>
      <c r="J15" s="6" t="s">
        <v>432</v>
      </c>
      <c r="K15" s="6" t="s">
        <v>432</v>
      </c>
      <c r="L15" s="6" t="s">
        <v>432</v>
      </c>
      <c r="M15" s="6">
        <v>1.557674574792737</v>
      </c>
      <c r="N15" s="6">
        <v>0.48867915829302083</v>
      </c>
      <c r="O15" s="6">
        <v>0.24519841065574169</v>
      </c>
      <c r="P15" s="6">
        <v>5.3082040167631052E-2</v>
      </c>
      <c r="Q15" s="6">
        <v>0.35754845286600717</v>
      </c>
      <c r="R15" s="6">
        <v>1.6726823455245463</v>
      </c>
      <c r="S15" s="6">
        <v>1.2059533603654495</v>
      </c>
      <c r="T15" s="6">
        <v>64.588925116161832</v>
      </c>
      <c r="U15" s="6">
        <v>0.2783276993150926</v>
      </c>
      <c r="V15" s="6">
        <v>5.2215386258397478</v>
      </c>
      <c r="W15" s="6">
        <v>0.20735064654745278</v>
      </c>
      <c r="X15" s="6">
        <v>6.3279998893366502E-5</v>
      </c>
      <c r="Y15" s="6">
        <v>4.3257752110374042E-4</v>
      </c>
      <c r="Z15" s="6">
        <v>7.8177456397740002E-5</v>
      </c>
      <c r="AA15" s="6">
        <v>2.9063188640979638E-4</v>
      </c>
      <c r="AB15" s="6">
        <v>8.6466649550835249E-4</v>
      </c>
      <c r="AC15" s="6" t="s">
        <v>431</v>
      </c>
      <c r="AD15" s="6" t="s">
        <v>431</v>
      </c>
      <c r="AE15" s="60"/>
      <c r="AF15" s="26">
        <v>175511.29010000001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5.9882992974678864</v>
      </c>
      <c r="F16" s="6">
        <v>0.46105607985119457</v>
      </c>
      <c r="G16" s="6">
        <v>3.4788925181146224</v>
      </c>
      <c r="H16" s="6">
        <v>9.5420000000000005E-2</v>
      </c>
      <c r="I16" s="6" t="s">
        <v>432</v>
      </c>
      <c r="J16" s="6" t="s">
        <v>432</v>
      </c>
      <c r="K16" s="6" t="s">
        <v>432</v>
      </c>
      <c r="L16" s="6" t="s">
        <v>432</v>
      </c>
      <c r="M16" s="6">
        <v>3.5235272669409685</v>
      </c>
      <c r="N16" s="6">
        <v>7.1893631999999999E-2</v>
      </c>
      <c r="O16" s="6">
        <v>5.1213599999999995E-4</v>
      </c>
      <c r="P16" s="6">
        <v>9.4634890000000003E-3</v>
      </c>
      <c r="Q16" s="6">
        <v>3.5857990000000002E-3</v>
      </c>
      <c r="R16" s="6">
        <v>6.0994761000000002E-2</v>
      </c>
      <c r="S16" s="6">
        <v>1.9901004E-2</v>
      </c>
      <c r="T16" s="6">
        <v>0.152231168</v>
      </c>
      <c r="U16" s="6">
        <v>1.4093319999999999E-3</v>
      </c>
      <c r="V16" s="6">
        <v>0.28593979800000002</v>
      </c>
      <c r="W16" s="6">
        <v>3.7284912895000001E-2</v>
      </c>
      <c r="X16" s="6">
        <v>6.1708226634020001E-2</v>
      </c>
      <c r="Y16" s="6">
        <v>5.7840767022299998E-3</v>
      </c>
      <c r="Z16" s="6">
        <v>2.8757159162299999E-3</v>
      </c>
      <c r="AA16" s="6">
        <v>1.9431709022300001E-3</v>
      </c>
      <c r="AB16" s="6">
        <v>7.2311190154710006E-2</v>
      </c>
      <c r="AC16" s="6">
        <v>7.3800000000000005E-4</v>
      </c>
      <c r="AD16" s="6" t="s">
        <v>431</v>
      </c>
      <c r="AE16" s="60"/>
      <c r="AF16" s="26">
        <v>3246.8905500000001</v>
      </c>
      <c r="AG16" s="26">
        <v>10349.21819722</v>
      </c>
      <c r="AH16" s="26">
        <v>1584.31475</v>
      </c>
      <c r="AI16" s="26" t="s">
        <v>431</v>
      </c>
      <c r="AJ16" s="26" t="s">
        <v>431</v>
      </c>
      <c r="AK16" s="26" t="s">
        <v>431</v>
      </c>
      <c r="AL16" s="49" t="s">
        <v>49</v>
      </c>
    </row>
    <row r="17" spans="1:38" s="2" customFormat="1" ht="26.25" customHeight="1" thickBot="1" x14ac:dyDescent="0.25">
      <c r="A17" s="70" t="s">
        <v>53</v>
      </c>
      <c r="B17" s="70" t="s">
        <v>58</v>
      </c>
      <c r="C17" s="71" t="s">
        <v>59</v>
      </c>
      <c r="D17" s="72"/>
      <c r="E17" s="6">
        <v>10.213647622530527</v>
      </c>
      <c r="F17" s="6">
        <v>0.33098922282061605</v>
      </c>
      <c r="G17" s="6">
        <v>19.011991506972542</v>
      </c>
      <c r="H17" s="6" t="s">
        <v>433</v>
      </c>
      <c r="I17" s="6" t="s">
        <v>432</v>
      </c>
      <c r="J17" s="6" t="s">
        <v>432</v>
      </c>
      <c r="K17" s="6" t="s">
        <v>432</v>
      </c>
      <c r="L17" s="6" t="s">
        <v>432</v>
      </c>
      <c r="M17" s="6">
        <v>57.549377457288401</v>
      </c>
      <c r="N17" s="6">
        <v>5.5224418161289792</v>
      </c>
      <c r="O17" s="6">
        <v>0.10450878253206849</v>
      </c>
      <c r="P17" s="6">
        <v>4.956987722541948E-2</v>
      </c>
      <c r="Q17" s="6">
        <v>0.23945093974111661</v>
      </c>
      <c r="R17" s="6">
        <v>1.0054055808432041</v>
      </c>
      <c r="S17" s="6">
        <v>9.5035038396848195E-2</v>
      </c>
      <c r="T17" s="6">
        <v>2.432960020785516</v>
      </c>
      <c r="U17" s="6">
        <v>2.4165087605901314E-2</v>
      </c>
      <c r="V17" s="6">
        <v>4.3516252707382517</v>
      </c>
      <c r="W17" s="6">
        <v>1.2994832921395658</v>
      </c>
      <c r="X17" s="6">
        <v>7.1818248352958539E-2</v>
      </c>
      <c r="Y17" s="6">
        <v>9.7484790825583492E-2</v>
      </c>
      <c r="Z17" s="6">
        <v>5.127686486468104E-2</v>
      </c>
      <c r="AA17" s="6">
        <v>3.5844330101971633E-2</v>
      </c>
      <c r="AB17" s="6">
        <v>0.25642423423366867</v>
      </c>
      <c r="AC17" s="6">
        <v>8.2820907287179998E-3</v>
      </c>
      <c r="AD17" s="6">
        <v>0.87366971329830345</v>
      </c>
      <c r="AE17" s="60"/>
      <c r="AF17" s="26">
        <v>17023.155040513335</v>
      </c>
      <c r="AG17" s="26">
        <v>34689.984278290001</v>
      </c>
      <c r="AH17" s="26">
        <v>21759.454000000002</v>
      </c>
      <c r="AI17" s="26" t="s">
        <v>431</v>
      </c>
      <c r="AJ17" s="26" t="s">
        <v>434</v>
      </c>
      <c r="AK17" s="26" t="s">
        <v>431</v>
      </c>
      <c r="AL17" s="49" t="s">
        <v>49</v>
      </c>
    </row>
    <row r="18" spans="1:38" s="2" customFormat="1" ht="26.25" customHeight="1" thickBot="1" x14ac:dyDescent="0.25">
      <c r="A18" s="70" t="s">
        <v>53</v>
      </c>
      <c r="B18" s="70" t="s">
        <v>60</v>
      </c>
      <c r="C18" s="71" t="s">
        <v>61</v>
      </c>
      <c r="D18" s="72"/>
      <c r="E18" s="6">
        <v>8.5440542662261958</v>
      </c>
      <c r="F18" s="6">
        <v>0.34996573851700002</v>
      </c>
      <c r="G18" s="6">
        <v>19.409598103754995</v>
      </c>
      <c r="H18" s="6" t="s">
        <v>433</v>
      </c>
      <c r="I18" s="6" t="s">
        <v>432</v>
      </c>
      <c r="J18" s="6" t="s">
        <v>432</v>
      </c>
      <c r="K18" s="6" t="s">
        <v>432</v>
      </c>
      <c r="L18" s="6" t="s">
        <v>432</v>
      </c>
      <c r="M18" s="6">
        <v>2.0047287648352694</v>
      </c>
      <c r="N18" s="6">
        <v>0.36881060774239999</v>
      </c>
      <c r="O18" s="6">
        <v>8.1973024148000007E-2</v>
      </c>
      <c r="P18" s="6">
        <v>8.5918299768389994E-2</v>
      </c>
      <c r="Q18" s="6">
        <v>7.8832799064200001E-2</v>
      </c>
      <c r="R18" s="6">
        <v>0.3426375080645</v>
      </c>
      <c r="S18" s="6">
        <v>0.1641048466849</v>
      </c>
      <c r="T18" s="6">
        <v>6.0826506017500002</v>
      </c>
      <c r="U18" s="6">
        <v>8.9701879367399998E-2</v>
      </c>
      <c r="V18" s="6">
        <v>1.214642595962</v>
      </c>
      <c r="W18" s="6">
        <v>0.245454935475</v>
      </c>
      <c r="X18" s="6">
        <v>1.8239169082799999E-2</v>
      </c>
      <c r="Y18" s="6">
        <v>2.4041206842E-2</v>
      </c>
      <c r="Z18" s="6">
        <v>1.2645888211399999E-2</v>
      </c>
      <c r="AA18" s="6">
        <v>8.4952463815416001E-3</v>
      </c>
      <c r="AB18" s="6">
        <v>6.34215105177416E-2</v>
      </c>
      <c r="AC18" s="6">
        <v>3.679E-3</v>
      </c>
      <c r="AD18" s="6">
        <v>0.237646</v>
      </c>
      <c r="AE18" s="60"/>
      <c r="AF18" s="26">
        <v>25132.899788620001</v>
      </c>
      <c r="AG18" s="26">
        <v>2049.0579956000001</v>
      </c>
      <c r="AH18" s="26">
        <v>5127.3504349610612</v>
      </c>
      <c r="AI18" s="26" t="s">
        <v>431</v>
      </c>
      <c r="AJ18" s="26" t="s">
        <v>434</v>
      </c>
      <c r="AK18" s="26" t="s">
        <v>431</v>
      </c>
      <c r="AL18" s="49" t="s">
        <v>49</v>
      </c>
    </row>
    <row r="19" spans="1:38" s="2" customFormat="1" ht="26.25" customHeight="1" thickBot="1" x14ac:dyDescent="0.25">
      <c r="A19" s="70" t="s">
        <v>53</v>
      </c>
      <c r="B19" s="70" t="s">
        <v>62</v>
      </c>
      <c r="C19" s="71" t="s">
        <v>63</v>
      </c>
      <c r="D19" s="72"/>
      <c r="E19" s="6">
        <v>9.429377107846646</v>
      </c>
      <c r="F19" s="6">
        <v>0.77342675983275955</v>
      </c>
      <c r="G19" s="6">
        <v>40.760249049103884</v>
      </c>
      <c r="H19" s="6" t="s">
        <v>433</v>
      </c>
      <c r="I19" s="6" t="s">
        <v>432</v>
      </c>
      <c r="J19" s="6" t="s">
        <v>432</v>
      </c>
      <c r="K19" s="6" t="s">
        <v>432</v>
      </c>
      <c r="L19" s="6" t="s">
        <v>432</v>
      </c>
      <c r="M19" s="6">
        <v>3.7635414987423967</v>
      </c>
      <c r="N19" s="6">
        <v>0.43084964001260284</v>
      </c>
      <c r="O19" s="6">
        <v>1.6662891705729904E-2</v>
      </c>
      <c r="P19" s="6">
        <v>2.8149476070843202E-2</v>
      </c>
      <c r="Q19" s="6">
        <v>8.8145320251949752E-2</v>
      </c>
      <c r="R19" s="6">
        <v>0.53346934803660251</v>
      </c>
      <c r="S19" s="6">
        <v>0.15607815000300809</v>
      </c>
      <c r="T19" s="6">
        <v>5.7069979913537878</v>
      </c>
      <c r="U19" s="6">
        <v>0.14790063404093337</v>
      </c>
      <c r="V19" s="6">
        <v>0.75342858390857614</v>
      </c>
      <c r="W19" s="6">
        <v>0.45662164863151439</v>
      </c>
      <c r="X19" s="6">
        <v>3.395321307784957E-2</v>
      </c>
      <c r="Y19" s="6">
        <v>5.8518588898713225E-2</v>
      </c>
      <c r="Z19" s="6">
        <v>2.9825634444616105E-2</v>
      </c>
      <c r="AA19" s="6">
        <v>2.6437408285592479E-2</v>
      </c>
      <c r="AB19" s="6">
        <v>0.14873484462217257</v>
      </c>
      <c r="AC19" s="6">
        <v>4.291020866946E-2</v>
      </c>
      <c r="AD19" s="6">
        <v>0.18339088071894</v>
      </c>
      <c r="AE19" s="60"/>
      <c r="AF19" s="26">
        <v>38756.045308588291</v>
      </c>
      <c r="AG19" s="26">
        <v>7176.4916879323973</v>
      </c>
      <c r="AH19" s="26">
        <v>55595.618687742179</v>
      </c>
      <c r="AI19" s="26" t="s">
        <v>431</v>
      </c>
      <c r="AJ19" s="26" t="s">
        <v>431</v>
      </c>
      <c r="AK19" s="26" t="s">
        <v>431</v>
      </c>
      <c r="AL19" s="49" t="s">
        <v>49</v>
      </c>
    </row>
    <row r="20" spans="1:38" s="2" customFormat="1" ht="26.25" customHeight="1" thickBot="1" x14ac:dyDescent="0.25">
      <c r="A20" s="70" t="s">
        <v>53</v>
      </c>
      <c r="B20" s="70" t="s">
        <v>64</v>
      </c>
      <c r="C20" s="71" t="s">
        <v>65</v>
      </c>
      <c r="D20" s="72"/>
      <c r="E20" s="6">
        <v>6.4816217385213957</v>
      </c>
      <c r="F20" s="6">
        <v>2.8116845721231325</v>
      </c>
      <c r="G20" s="6">
        <v>16.533571812986608</v>
      </c>
      <c r="H20" s="6">
        <v>0.25697894734134685</v>
      </c>
      <c r="I20" s="6" t="s">
        <v>432</v>
      </c>
      <c r="J20" s="6" t="s">
        <v>432</v>
      </c>
      <c r="K20" s="6" t="s">
        <v>432</v>
      </c>
      <c r="L20" s="6" t="s">
        <v>432</v>
      </c>
      <c r="M20" s="6">
        <v>7.94637516422888</v>
      </c>
      <c r="N20" s="6">
        <v>0.77014367432783259</v>
      </c>
      <c r="O20" s="6">
        <v>0.13963258673679874</v>
      </c>
      <c r="P20" s="6">
        <v>4.8770746366121533E-2</v>
      </c>
      <c r="Q20" s="6">
        <v>0.24973361512127557</v>
      </c>
      <c r="R20" s="6">
        <v>0.52370139507176283</v>
      </c>
      <c r="S20" s="6">
        <v>0.56544919677209837</v>
      </c>
      <c r="T20" s="6">
        <v>2.6508168191672254</v>
      </c>
      <c r="U20" s="6">
        <v>8.3546830893224441E-2</v>
      </c>
      <c r="V20" s="6">
        <v>7.9314989713247552</v>
      </c>
      <c r="W20" s="6">
        <v>1.9358824426538104</v>
      </c>
      <c r="X20" s="6">
        <v>0.10226360853951384</v>
      </c>
      <c r="Y20" s="6">
        <v>0.12681320318152425</v>
      </c>
      <c r="Z20" s="6">
        <v>4.2544073163503046E-2</v>
      </c>
      <c r="AA20" s="6">
        <v>3.5489147250606007E-2</v>
      </c>
      <c r="AB20" s="6">
        <v>0.30711003223708871</v>
      </c>
      <c r="AC20" s="6">
        <v>0.15806232016187799</v>
      </c>
      <c r="AD20" s="6">
        <v>0.1085374212835428</v>
      </c>
      <c r="AE20" s="60"/>
      <c r="AF20" s="26">
        <v>13826.870280441182</v>
      </c>
      <c r="AG20" s="26">
        <v>2042.934497840575</v>
      </c>
      <c r="AH20" s="26">
        <v>43595.832706779998</v>
      </c>
      <c r="AI20" s="26">
        <v>29293.043786553106</v>
      </c>
      <c r="AJ20" s="26" t="s">
        <v>434</v>
      </c>
      <c r="AK20" s="26" t="s">
        <v>431</v>
      </c>
      <c r="AL20" s="49" t="s">
        <v>49</v>
      </c>
    </row>
    <row r="21" spans="1:38" s="2" customFormat="1" ht="26.25" customHeight="1" thickBot="1" x14ac:dyDescent="0.25">
      <c r="A21" s="70" t="s">
        <v>53</v>
      </c>
      <c r="B21" s="70" t="s">
        <v>66</v>
      </c>
      <c r="C21" s="71" t="s">
        <v>67</v>
      </c>
      <c r="D21" s="72"/>
      <c r="E21" s="6">
        <v>5.0654803490000004</v>
      </c>
      <c r="F21" s="6">
        <v>0.48427894300000002</v>
      </c>
      <c r="G21" s="6">
        <v>33.158309182000004</v>
      </c>
      <c r="H21" s="6">
        <v>1.7691500000000001E-4</v>
      </c>
      <c r="I21" s="6" t="s">
        <v>432</v>
      </c>
      <c r="J21" s="6" t="s">
        <v>432</v>
      </c>
      <c r="K21" s="6" t="s">
        <v>432</v>
      </c>
      <c r="L21" s="6" t="s">
        <v>432</v>
      </c>
      <c r="M21" s="6">
        <v>2.3793573609999998</v>
      </c>
      <c r="N21" s="6">
        <v>0.24280185300000001</v>
      </c>
      <c r="O21" s="6">
        <v>7.0040440000000001E-3</v>
      </c>
      <c r="P21" s="6">
        <v>5.6595059999999999E-3</v>
      </c>
      <c r="Q21" s="6">
        <v>2.6682035E-2</v>
      </c>
      <c r="R21" s="6">
        <v>0.46203281299999999</v>
      </c>
      <c r="S21" s="6">
        <v>7.5141851999999995E-2</v>
      </c>
      <c r="T21" s="6">
        <v>4.7147830470000001</v>
      </c>
      <c r="U21" s="6">
        <v>1.2554109999999999E-3</v>
      </c>
      <c r="V21" s="6">
        <v>0.18601193299999999</v>
      </c>
      <c r="W21" s="6">
        <v>0.25120148924060753</v>
      </c>
      <c r="X21" s="6">
        <v>2.1223138570242859E-2</v>
      </c>
      <c r="Y21" s="6">
        <v>4.248062920755831E-2</v>
      </c>
      <c r="Z21" s="6">
        <v>2.1207889429521818E-2</v>
      </c>
      <c r="AA21" s="6">
        <v>2.1202606171946865E-2</v>
      </c>
      <c r="AB21" s="6">
        <v>0.10611426337926985</v>
      </c>
      <c r="AC21" s="6">
        <v>8.7000000000000001E-4</v>
      </c>
      <c r="AD21" s="6" t="s">
        <v>431</v>
      </c>
      <c r="AE21" s="60"/>
      <c r="AF21" s="26">
        <v>26107.66044715622</v>
      </c>
      <c r="AG21" s="26">
        <v>661.53700000000003</v>
      </c>
      <c r="AH21" s="26">
        <v>30460.545999999998</v>
      </c>
      <c r="AI21" s="26">
        <v>4.7815390261079997</v>
      </c>
      <c r="AJ21" s="26" t="s">
        <v>434</v>
      </c>
      <c r="AK21" s="26" t="s">
        <v>431</v>
      </c>
      <c r="AL21" s="49" t="s">
        <v>49</v>
      </c>
    </row>
    <row r="22" spans="1:38" s="2" customFormat="1" ht="26.25" customHeight="1" thickBot="1" x14ac:dyDescent="0.25">
      <c r="A22" s="70" t="s">
        <v>53</v>
      </c>
      <c r="B22" s="74" t="s">
        <v>68</v>
      </c>
      <c r="C22" s="71" t="s">
        <v>69</v>
      </c>
      <c r="D22" s="72"/>
      <c r="E22" s="6">
        <v>101.0643245493044</v>
      </c>
      <c r="F22" s="6">
        <v>7.5254738212938994</v>
      </c>
      <c r="G22" s="6">
        <v>75.012767666419364</v>
      </c>
      <c r="H22" s="6" t="s">
        <v>431</v>
      </c>
      <c r="I22" s="6" t="s">
        <v>432</v>
      </c>
      <c r="J22" s="6" t="s">
        <v>432</v>
      </c>
      <c r="K22" s="6" t="s">
        <v>432</v>
      </c>
      <c r="L22" s="6" t="s">
        <v>432</v>
      </c>
      <c r="M22" s="6">
        <v>66.147752026099056</v>
      </c>
      <c r="N22" s="6">
        <v>34.249109696591255</v>
      </c>
      <c r="O22" s="6">
        <v>9.604711627356604</v>
      </c>
      <c r="P22" s="6">
        <v>3.220492787325933</v>
      </c>
      <c r="Q22" s="6">
        <v>2.0578981208471858</v>
      </c>
      <c r="R22" s="6">
        <v>2.5416108973570744</v>
      </c>
      <c r="S22" s="6">
        <v>4.3021385964204581</v>
      </c>
      <c r="T22" s="6">
        <v>13.555068146171079</v>
      </c>
      <c r="U22" s="6">
        <v>0.47238049797475579</v>
      </c>
      <c r="V22" s="6">
        <v>23.5116170319227</v>
      </c>
      <c r="W22" s="6">
        <v>1.7963219491952913</v>
      </c>
      <c r="X22" s="6">
        <v>4.3742069536946086E-2</v>
      </c>
      <c r="Y22" s="6">
        <v>6.2077283007760428E-2</v>
      </c>
      <c r="Z22" s="6">
        <v>3.0982310789639068E-2</v>
      </c>
      <c r="AA22" s="6">
        <v>2.0479120540581455E-2</v>
      </c>
      <c r="AB22" s="6">
        <v>0.15728078387492703</v>
      </c>
      <c r="AC22" s="6">
        <v>0.11372599999999999</v>
      </c>
      <c r="AD22" s="6">
        <v>2.0309010000000001</v>
      </c>
      <c r="AE22" s="60"/>
      <c r="AF22" s="26">
        <v>127038.13579059181</v>
      </c>
      <c r="AG22" s="26">
        <v>11142.550620546799</v>
      </c>
      <c r="AH22" s="26">
        <v>80352.089037441619</v>
      </c>
      <c r="AI22" s="26">
        <v>7984.5370000000003</v>
      </c>
      <c r="AJ22" s="26">
        <v>6564.3261137755253</v>
      </c>
      <c r="AK22" s="26" t="s">
        <v>431</v>
      </c>
      <c r="AL22" s="49" t="s">
        <v>49</v>
      </c>
    </row>
    <row r="23" spans="1:38" s="2" customFormat="1" ht="26.25" customHeight="1" thickBot="1" x14ac:dyDescent="0.25">
      <c r="A23" s="70" t="s">
        <v>70</v>
      </c>
      <c r="B23" s="74" t="s">
        <v>393</v>
      </c>
      <c r="C23" s="71" t="s">
        <v>389</v>
      </c>
      <c r="D23" s="117"/>
      <c r="E23" s="6">
        <v>30.466233685999999</v>
      </c>
      <c r="F23" s="6">
        <v>4.8211925280000001</v>
      </c>
      <c r="G23" s="6">
        <v>0.76618645799999996</v>
      </c>
      <c r="H23" s="6">
        <v>5.8352600000000001E-3</v>
      </c>
      <c r="I23" s="6" t="s">
        <v>432</v>
      </c>
      <c r="J23" s="6" t="s">
        <v>432</v>
      </c>
      <c r="K23" s="6" t="s">
        <v>432</v>
      </c>
      <c r="L23" s="6" t="s">
        <v>432</v>
      </c>
      <c r="M23" s="6">
        <v>13.249377041000001</v>
      </c>
      <c r="N23" s="6" t="s">
        <v>433</v>
      </c>
      <c r="O23" s="6">
        <v>7.6618579999999997E-3</v>
      </c>
      <c r="P23" s="6" t="s">
        <v>433</v>
      </c>
      <c r="Q23" s="6" t="s">
        <v>433</v>
      </c>
      <c r="R23" s="6">
        <v>3.8309336999999999E-2</v>
      </c>
      <c r="S23" s="6">
        <v>1.30251695</v>
      </c>
      <c r="T23" s="6">
        <v>5.3633053999999999E-2</v>
      </c>
      <c r="U23" s="6">
        <v>7.6618579999999997E-3</v>
      </c>
      <c r="V23" s="6">
        <v>0.76618645799999996</v>
      </c>
      <c r="W23" s="6" t="s">
        <v>433</v>
      </c>
      <c r="X23" s="6">
        <v>2.2985593095929551E-2</v>
      </c>
      <c r="Y23" s="6">
        <v>3.8309321826549253E-2</v>
      </c>
      <c r="Z23" s="6">
        <v>2.6356813416665886E-2</v>
      </c>
      <c r="AA23" s="6">
        <v>6.0528728485947812E-3</v>
      </c>
      <c r="AB23" s="6">
        <v>9.3704601187739461E-2</v>
      </c>
      <c r="AC23" s="6" t="s">
        <v>431</v>
      </c>
      <c r="AD23" s="6" t="s">
        <v>431</v>
      </c>
      <c r="AE23" s="60"/>
      <c r="AF23" s="26">
        <v>33022.635414485456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12.041868832725914</v>
      </c>
      <c r="F24" s="6">
        <v>7.5160922144075979</v>
      </c>
      <c r="G24" s="6">
        <v>34.710181779380754</v>
      </c>
      <c r="H24" s="6">
        <v>0.76697660700000003</v>
      </c>
      <c r="I24" s="6" t="s">
        <v>432</v>
      </c>
      <c r="J24" s="6" t="s">
        <v>432</v>
      </c>
      <c r="K24" s="6" t="s">
        <v>432</v>
      </c>
      <c r="L24" s="6" t="s">
        <v>432</v>
      </c>
      <c r="M24" s="6">
        <v>16.331531590464309</v>
      </c>
      <c r="N24" s="6">
        <v>1.0252412584119723</v>
      </c>
      <c r="O24" s="6">
        <v>0.27944994015761793</v>
      </c>
      <c r="P24" s="6">
        <v>3.9158492368945641E-2</v>
      </c>
      <c r="Q24" s="6">
        <v>4.67040948558907E-2</v>
      </c>
      <c r="R24" s="6">
        <v>0.99976428603896361</v>
      </c>
      <c r="S24" s="6">
        <v>0.23475790783390013</v>
      </c>
      <c r="T24" s="6">
        <v>5.3731935673644182</v>
      </c>
      <c r="U24" s="6">
        <v>1.8951616546323144E-2</v>
      </c>
      <c r="V24" s="6">
        <v>11.266738164129425</v>
      </c>
      <c r="W24" s="6">
        <v>2.556145571267614</v>
      </c>
      <c r="X24" s="6">
        <v>0.25142893017431012</v>
      </c>
      <c r="Y24" s="6">
        <v>0.40328291572553487</v>
      </c>
      <c r="Z24" s="6">
        <v>0.14033157971095514</v>
      </c>
      <c r="AA24" s="6">
        <v>0.11400023136781627</v>
      </c>
      <c r="AB24" s="6">
        <v>0.90904365699191325</v>
      </c>
      <c r="AC24" s="6">
        <v>0.10698983879527681</v>
      </c>
      <c r="AD24" s="6">
        <v>0.31884501400121501</v>
      </c>
      <c r="AE24" s="60"/>
      <c r="AF24" s="26">
        <v>32907.133877834989</v>
      </c>
      <c r="AG24" s="26">
        <v>1872.1713351102819</v>
      </c>
      <c r="AH24" s="26">
        <v>73034.217522870007</v>
      </c>
      <c r="AI24" s="26">
        <v>20729.097498531399</v>
      </c>
      <c r="AJ24" s="26" t="s">
        <v>431</v>
      </c>
      <c r="AK24" s="26" t="s">
        <v>431</v>
      </c>
      <c r="AL24" s="49" t="s">
        <v>49</v>
      </c>
    </row>
    <row r="25" spans="1:38" s="2" customFormat="1" ht="26.25" customHeight="1" thickBot="1" x14ac:dyDescent="0.25">
      <c r="A25" s="70" t="s">
        <v>73</v>
      </c>
      <c r="B25" s="74" t="s">
        <v>74</v>
      </c>
      <c r="C25" s="76" t="s">
        <v>75</v>
      </c>
      <c r="D25" s="72"/>
      <c r="E25" s="6">
        <v>2.5808325847820717</v>
      </c>
      <c r="F25" s="6">
        <v>0.233543047005938</v>
      </c>
      <c r="G25" s="6">
        <v>0.16257460610231939</v>
      </c>
      <c r="H25" s="6" t="s">
        <v>433</v>
      </c>
      <c r="I25" s="6" t="s">
        <v>432</v>
      </c>
      <c r="J25" s="6" t="s">
        <v>432</v>
      </c>
      <c r="K25" s="6" t="s">
        <v>432</v>
      </c>
      <c r="L25" s="6" t="s">
        <v>432</v>
      </c>
      <c r="M25" s="6">
        <v>1.9095834201082107</v>
      </c>
      <c r="N25" s="6">
        <v>8.7569151526817809E-2</v>
      </c>
      <c r="O25" s="6">
        <v>1.005023531412168E-5</v>
      </c>
      <c r="P25" s="6">
        <v>4.4387004014649829E-4</v>
      </c>
      <c r="Q25" s="6">
        <v>1.92533554600608E-5</v>
      </c>
      <c r="R25" s="6">
        <v>2.3404068180074718E-3</v>
      </c>
      <c r="S25" s="6">
        <v>1.4210390063869257E-3</v>
      </c>
      <c r="T25" s="6">
        <v>1.948364886819888E-5</v>
      </c>
      <c r="U25" s="6">
        <v>1.9241840789653894E-5</v>
      </c>
      <c r="V25" s="6">
        <v>3.6804420314471647E-3</v>
      </c>
      <c r="W25" s="6" t="s">
        <v>433</v>
      </c>
      <c r="X25" s="6">
        <v>3.9485405774110173E-6</v>
      </c>
      <c r="Y25" s="6">
        <v>7.2389910364585859E-6</v>
      </c>
      <c r="Z25" s="6">
        <v>2.4678378664139558E-6</v>
      </c>
      <c r="AA25" s="6">
        <v>1.6757951862885763E-3</v>
      </c>
      <c r="AB25" s="6">
        <v>1.6894505557688599E-3</v>
      </c>
      <c r="AC25" s="6" t="s">
        <v>431</v>
      </c>
      <c r="AD25" s="6" t="s">
        <v>431</v>
      </c>
      <c r="AE25" s="60"/>
      <c r="AF25" s="26">
        <v>8382.5414305886843</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1.9597454198091186</v>
      </c>
      <c r="F26" s="6">
        <v>0.17165878957419423</v>
      </c>
      <c r="G26" s="6">
        <v>0.13936082791851007</v>
      </c>
      <c r="H26" s="6" t="s">
        <v>433</v>
      </c>
      <c r="I26" s="6" t="s">
        <v>432</v>
      </c>
      <c r="J26" s="6" t="s">
        <v>432</v>
      </c>
      <c r="K26" s="6" t="s">
        <v>432</v>
      </c>
      <c r="L26" s="6" t="s">
        <v>432</v>
      </c>
      <c r="M26" s="6">
        <v>2.1538885065306674</v>
      </c>
      <c r="N26" s="6">
        <v>0.56310990286806695</v>
      </c>
      <c r="O26" s="6">
        <v>8.710321240672065E-6</v>
      </c>
      <c r="P26" s="6">
        <v>3.8460707222257398E-4</v>
      </c>
      <c r="Q26" s="6">
        <v>1.6633043269345072E-5</v>
      </c>
      <c r="R26" s="6">
        <v>2.0025018652796009E-3</v>
      </c>
      <c r="S26" s="6">
        <v>1.2163047906994964E-3</v>
      </c>
      <c r="T26" s="6">
        <v>1.8114781875978316E-5</v>
      </c>
      <c r="U26" s="6">
        <v>1.6558956339013409E-5</v>
      </c>
      <c r="V26" s="6">
        <v>3.1639027263459865E-3</v>
      </c>
      <c r="W26" s="6" t="s">
        <v>433</v>
      </c>
      <c r="X26" s="6">
        <v>3.0048569818347181E-5</v>
      </c>
      <c r="Y26" s="6">
        <v>5.508904449857264E-5</v>
      </c>
      <c r="Z26" s="6">
        <v>1.8780356178566289E-5</v>
      </c>
      <c r="AA26" s="6">
        <v>1.1378617493410638E-3</v>
      </c>
      <c r="AB26" s="6">
        <v>1.2417797198365499E-3</v>
      </c>
      <c r="AC26" s="6" t="s">
        <v>431</v>
      </c>
      <c r="AD26" s="6" t="s">
        <v>431</v>
      </c>
      <c r="AE26" s="60"/>
      <c r="AF26" s="26">
        <v>7149.2960603319207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226.10741561</v>
      </c>
      <c r="F27" s="6">
        <v>131.098994242</v>
      </c>
      <c r="G27" s="6">
        <v>12.249840731000001</v>
      </c>
      <c r="H27" s="6">
        <v>3.6885040870000001</v>
      </c>
      <c r="I27" s="6" t="s">
        <v>432</v>
      </c>
      <c r="J27" s="6" t="s">
        <v>432</v>
      </c>
      <c r="K27" s="6" t="s">
        <v>432</v>
      </c>
      <c r="L27" s="6" t="s">
        <v>432</v>
      </c>
      <c r="M27" s="6">
        <v>1116.6693451030001</v>
      </c>
      <c r="N27" s="6">
        <v>438.09230047699998</v>
      </c>
      <c r="O27" s="6">
        <v>0.11785812599999999</v>
      </c>
      <c r="P27" s="6">
        <v>8.8173255000000006E-2</v>
      </c>
      <c r="Q27" s="6">
        <v>2.7265179999999998E-3</v>
      </c>
      <c r="R27" s="6">
        <v>0.57039283500000004</v>
      </c>
      <c r="S27" s="6">
        <v>19.865748581999998</v>
      </c>
      <c r="T27" s="6">
        <v>0.83071554700000005</v>
      </c>
      <c r="U27" s="6">
        <v>0.117538579</v>
      </c>
      <c r="V27" s="6">
        <v>11.789163557</v>
      </c>
      <c r="W27" s="6">
        <v>6.2164576069999997</v>
      </c>
      <c r="X27" s="6">
        <v>0.15794131010599999</v>
      </c>
      <c r="Y27" s="6">
        <v>0.19752948152290001</v>
      </c>
      <c r="Z27" s="6">
        <v>0.13034237540730001</v>
      </c>
      <c r="AA27" s="6">
        <v>0.18725530564010001</v>
      </c>
      <c r="AB27" s="6">
        <v>0.67306847267640002</v>
      </c>
      <c r="AC27" s="6" t="s">
        <v>431</v>
      </c>
      <c r="AD27" s="6">
        <v>1.2783530000000001</v>
      </c>
      <c r="AE27" s="60"/>
      <c r="AF27" s="26">
        <v>496489.90456643375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40.570712563000001</v>
      </c>
      <c r="F28" s="6">
        <v>8.5636036319999995</v>
      </c>
      <c r="G28" s="6">
        <v>1.998851946</v>
      </c>
      <c r="H28" s="6">
        <v>2.8503440000000001E-2</v>
      </c>
      <c r="I28" s="6" t="s">
        <v>432</v>
      </c>
      <c r="J28" s="6" t="s">
        <v>432</v>
      </c>
      <c r="K28" s="6" t="s">
        <v>432</v>
      </c>
      <c r="L28" s="6" t="s">
        <v>432</v>
      </c>
      <c r="M28" s="6">
        <v>106.526789666</v>
      </c>
      <c r="N28" s="6">
        <v>16.155393145000001</v>
      </c>
      <c r="O28" s="6">
        <v>1.3818619000000001E-2</v>
      </c>
      <c r="P28" s="6">
        <v>1.1401075E-2</v>
      </c>
      <c r="Q28" s="6">
        <v>2.5201599999999998E-4</v>
      </c>
      <c r="R28" s="6">
        <v>7.3801908999999999E-2</v>
      </c>
      <c r="S28" s="6">
        <v>2.3447760849999999</v>
      </c>
      <c r="T28" s="6">
        <v>9.6628978000000004E-2</v>
      </c>
      <c r="U28" s="6">
        <v>1.3843891000000001E-2</v>
      </c>
      <c r="V28" s="6">
        <v>1.390162315</v>
      </c>
      <c r="W28" s="6">
        <v>0.41812999579999999</v>
      </c>
      <c r="X28" s="6">
        <v>3.2388191506299999E-2</v>
      </c>
      <c r="Y28" s="6">
        <v>3.7270693908699998E-2</v>
      </c>
      <c r="Z28" s="6">
        <v>2.81300583105E-2</v>
      </c>
      <c r="AA28" s="6">
        <v>3.1821799131799999E-2</v>
      </c>
      <c r="AB28" s="6">
        <v>0.1296107428562</v>
      </c>
      <c r="AC28" s="6" t="s">
        <v>431</v>
      </c>
      <c r="AD28" s="6">
        <v>0.17069300000000001</v>
      </c>
      <c r="AE28" s="60"/>
      <c r="AF28" s="26">
        <v>84901.119949579414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226.384498092</v>
      </c>
      <c r="F29" s="6">
        <v>12.459843319999999</v>
      </c>
      <c r="G29" s="6">
        <v>5.5935014179999998</v>
      </c>
      <c r="H29" s="6">
        <v>7.8018248999999998E-2</v>
      </c>
      <c r="I29" s="6" t="s">
        <v>432</v>
      </c>
      <c r="J29" s="6" t="s">
        <v>432</v>
      </c>
      <c r="K29" s="6" t="s">
        <v>432</v>
      </c>
      <c r="L29" s="6" t="s">
        <v>432</v>
      </c>
      <c r="M29" s="6">
        <v>49.964909091999999</v>
      </c>
      <c r="N29" s="6">
        <v>3.4125396819999998</v>
      </c>
      <c r="O29" s="6">
        <v>2.2249616E-2</v>
      </c>
      <c r="P29" s="6">
        <v>2.9648303000000001E-2</v>
      </c>
      <c r="Q29" s="6">
        <v>5.59528E-4</v>
      </c>
      <c r="R29" s="6">
        <v>0.140046526</v>
      </c>
      <c r="S29" s="6">
        <v>3.7802381299999999</v>
      </c>
      <c r="T29" s="6">
        <v>0.154764713</v>
      </c>
      <c r="U29" s="6">
        <v>2.2432885E-2</v>
      </c>
      <c r="V29" s="6">
        <v>2.2697317890000002</v>
      </c>
      <c r="W29" s="6">
        <v>1.6949589090999999</v>
      </c>
      <c r="X29" s="6">
        <v>2.4215602663300001E-2</v>
      </c>
      <c r="Y29" s="6">
        <v>0.14663892723999999</v>
      </c>
      <c r="Z29" s="6">
        <v>0.1638589113552</v>
      </c>
      <c r="AA29" s="6">
        <v>3.7668715253899997E-2</v>
      </c>
      <c r="AB29" s="6">
        <v>0.37238215651149997</v>
      </c>
      <c r="AC29" s="6" t="s">
        <v>431</v>
      </c>
      <c r="AD29" s="6">
        <v>0.310556</v>
      </c>
      <c r="AE29" s="60"/>
      <c r="AF29" s="26">
        <v>240963.92460110609</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2.5131574400000001</v>
      </c>
      <c r="F30" s="6">
        <v>28.103506456000002</v>
      </c>
      <c r="G30" s="6">
        <v>0.35280806100000001</v>
      </c>
      <c r="H30" s="6">
        <v>1.6500444999999999E-2</v>
      </c>
      <c r="I30" s="6" t="s">
        <v>432</v>
      </c>
      <c r="J30" s="6" t="s">
        <v>432</v>
      </c>
      <c r="K30" s="6" t="s">
        <v>432</v>
      </c>
      <c r="L30" s="6" t="s">
        <v>432</v>
      </c>
      <c r="M30" s="6">
        <v>183.92659105000001</v>
      </c>
      <c r="N30" s="6">
        <v>18.18265354</v>
      </c>
      <c r="O30" s="6">
        <v>1.0197421999999999E-2</v>
      </c>
      <c r="P30" s="6">
        <v>2.8398590000000001E-3</v>
      </c>
      <c r="Q30" s="6">
        <v>9.7925999999999997E-5</v>
      </c>
      <c r="R30" s="6">
        <v>4.4718085999999997E-2</v>
      </c>
      <c r="S30" s="6">
        <v>1.7301536930000001</v>
      </c>
      <c r="T30" s="6">
        <v>7.1609065E-2</v>
      </c>
      <c r="U30" s="6">
        <v>1.0152980000000001E-2</v>
      </c>
      <c r="V30" s="6">
        <v>1.011098227</v>
      </c>
      <c r="W30" s="6">
        <v>0.28927663949999999</v>
      </c>
      <c r="X30" s="6">
        <v>4.4080249783999999E-3</v>
      </c>
      <c r="Y30" s="6">
        <v>8.0813791260999999E-3</v>
      </c>
      <c r="Z30" s="6">
        <v>2.7550156107000001E-3</v>
      </c>
      <c r="AA30" s="6">
        <v>9.4588869316999998E-3</v>
      </c>
      <c r="AB30" s="6">
        <v>2.4703306647599999E-2</v>
      </c>
      <c r="AC30" s="6" t="s">
        <v>431</v>
      </c>
      <c r="AD30" s="6">
        <v>0.289271</v>
      </c>
      <c r="AE30" s="60"/>
      <c r="AF30" s="26">
        <v>13745.587374005918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48.352771853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354685.83146138681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4.8428808459999999</v>
      </c>
      <c r="O32" s="6">
        <v>2.3695575999999999E-2</v>
      </c>
      <c r="P32" s="6" t="s">
        <v>433</v>
      </c>
      <c r="Q32" s="6">
        <v>5.6489536E-2</v>
      </c>
      <c r="R32" s="6">
        <v>1.7810445930000001</v>
      </c>
      <c r="S32" s="6">
        <v>38.883912809000002</v>
      </c>
      <c r="T32" s="6">
        <v>0.29019863000000001</v>
      </c>
      <c r="U32" s="6">
        <v>4.3901530000000001E-2</v>
      </c>
      <c r="V32" s="6">
        <v>17.256974848999999</v>
      </c>
      <c r="W32" s="6" t="s">
        <v>431</v>
      </c>
      <c r="X32" s="6">
        <v>6.1722817470999999E-3</v>
      </c>
      <c r="Y32" s="6">
        <v>3.1746097579999998E-4</v>
      </c>
      <c r="Z32" s="6">
        <v>4.6863286969999997E-4</v>
      </c>
      <c r="AA32" s="6" t="s">
        <v>433</v>
      </c>
      <c r="AB32" s="6">
        <v>6.9583755929999999E-3</v>
      </c>
      <c r="AC32" s="6" t="s">
        <v>431</v>
      </c>
      <c r="AD32" s="6" t="s">
        <v>431</v>
      </c>
      <c r="AE32" s="60"/>
      <c r="AF32" s="26" t="s">
        <v>434</v>
      </c>
      <c r="AG32" s="26" t="s">
        <v>434</v>
      </c>
      <c r="AH32" s="26" t="s">
        <v>434</v>
      </c>
      <c r="AI32" s="26" t="s">
        <v>434</v>
      </c>
      <c r="AJ32" s="26" t="s">
        <v>434</v>
      </c>
      <c r="AK32" s="26">
        <v>239415852.07117838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239415852.07117838</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4.9398289839999998E-3</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62.795917940999999</v>
      </c>
      <c r="F36" s="6">
        <v>2.7743113500000001</v>
      </c>
      <c r="G36" s="6">
        <v>14.831785902</v>
      </c>
      <c r="H36" s="6">
        <v>6.9673240000000004E-3</v>
      </c>
      <c r="I36" s="6" t="s">
        <v>432</v>
      </c>
      <c r="J36" s="6" t="s">
        <v>432</v>
      </c>
      <c r="K36" s="6" t="s">
        <v>432</v>
      </c>
      <c r="L36" s="6" t="s">
        <v>432</v>
      </c>
      <c r="M36" s="6">
        <v>7.3654530019999997</v>
      </c>
      <c r="N36" s="6">
        <v>0.13570149300000001</v>
      </c>
      <c r="O36" s="6">
        <v>1.1214998E-2</v>
      </c>
      <c r="P36" s="6">
        <v>2.8598264000000002E-2</v>
      </c>
      <c r="Q36" s="6">
        <v>9.7850606000000007E-2</v>
      </c>
      <c r="R36" s="6">
        <v>0.13429922599999999</v>
      </c>
      <c r="S36" s="6">
        <v>0.199066302</v>
      </c>
      <c r="T36" s="6">
        <v>4.906543793</v>
      </c>
      <c r="U36" s="6">
        <v>1.3738353E-2</v>
      </c>
      <c r="V36" s="6">
        <v>1.194397787</v>
      </c>
      <c r="W36" s="6">
        <v>0.17229026056354432</v>
      </c>
      <c r="X36" s="6">
        <v>2.369167391012934E-3</v>
      </c>
      <c r="Y36" s="6">
        <v>1.247667764981307E-2</v>
      </c>
      <c r="Z36" s="6">
        <v>1.121499626031627E-2</v>
      </c>
      <c r="AA36" s="6">
        <v>2.0046765986793868E-3</v>
      </c>
      <c r="AB36" s="6">
        <v>2.806551789982166E-2</v>
      </c>
      <c r="AC36" s="6">
        <v>8.7194999999999995E-2</v>
      </c>
      <c r="AD36" s="6">
        <v>0.10494100000000001</v>
      </c>
      <c r="AE36" s="60"/>
      <c r="AF36" s="26">
        <v>42570.749931962746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6.6113582710000003</v>
      </c>
      <c r="F39" s="6">
        <v>0.370557358</v>
      </c>
      <c r="G39" s="6">
        <v>7.7660852609999997</v>
      </c>
      <c r="H39" s="6" t="s">
        <v>433</v>
      </c>
      <c r="I39" s="6" t="s">
        <v>432</v>
      </c>
      <c r="J39" s="6" t="s">
        <v>432</v>
      </c>
      <c r="K39" s="6" t="s">
        <v>432</v>
      </c>
      <c r="L39" s="6" t="s">
        <v>432</v>
      </c>
      <c r="M39" s="6">
        <v>2.966328222</v>
      </c>
      <c r="N39" s="6">
        <v>0.57327600300000003</v>
      </c>
      <c r="O39" s="6">
        <v>1.5992464000000001E-2</v>
      </c>
      <c r="P39" s="6">
        <v>1.3232799E-2</v>
      </c>
      <c r="Q39" s="6">
        <v>5.6729313000000003E-2</v>
      </c>
      <c r="R39" s="6">
        <v>1.0342870150000001</v>
      </c>
      <c r="S39" s="6">
        <v>0.15997340500000001</v>
      </c>
      <c r="T39" s="6">
        <v>10.255962152</v>
      </c>
      <c r="U39" s="6">
        <v>6.763448E-3</v>
      </c>
      <c r="V39" s="6">
        <v>0.36513200099999998</v>
      </c>
      <c r="W39" s="6">
        <v>0.58717603274285202</v>
      </c>
      <c r="X39" s="6">
        <v>5.9154969492869615E-2</v>
      </c>
      <c r="Y39" s="6">
        <v>0.11286658649275415</v>
      </c>
      <c r="Z39" s="6">
        <v>5.6735611281270817E-2</v>
      </c>
      <c r="AA39" s="6">
        <v>5.4914943844028404E-2</v>
      </c>
      <c r="AB39" s="6">
        <v>0.283672111110923</v>
      </c>
      <c r="AC39" s="6">
        <v>1.1811E-2</v>
      </c>
      <c r="AD39" s="6">
        <v>0.103159</v>
      </c>
      <c r="AE39" s="60"/>
      <c r="AF39" s="26">
        <v>59212.751249354558</v>
      </c>
      <c r="AG39" s="26">
        <v>953.43143254520169</v>
      </c>
      <c r="AH39" s="26">
        <v>17984.802387245887</v>
      </c>
      <c r="AI39" s="26">
        <v>40.784043555530999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20.067329232999999</v>
      </c>
      <c r="F41" s="6">
        <v>31.515250351999999</v>
      </c>
      <c r="G41" s="6">
        <v>18.114704296999999</v>
      </c>
      <c r="H41" s="6">
        <v>6.1636042949999998</v>
      </c>
      <c r="I41" s="6" t="s">
        <v>432</v>
      </c>
      <c r="J41" s="6" t="s">
        <v>432</v>
      </c>
      <c r="K41" s="6" t="s">
        <v>432</v>
      </c>
      <c r="L41" s="6" t="s">
        <v>432</v>
      </c>
      <c r="M41" s="6">
        <v>394.72995878299997</v>
      </c>
      <c r="N41" s="6">
        <v>4.6772231299999998</v>
      </c>
      <c r="O41" s="6">
        <v>1.119314342</v>
      </c>
      <c r="P41" s="6">
        <v>0.14171141700000001</v>
      </c>
      <c r="Q41" s="6">
        <v>9.1977195999999997E-2</v>
      </c>
      <c r="R41" s="6">
        <v>2.1136695489999999</v>
      </c>
      <c r="S41" s="6">
        <v>0.874122917</v>
      </c>
      <c r="T41" s="6">
        <v>0.40976442899999999</v>
      </c>
      <c r="U41" s="6">
        <v>6.7479888000000002E-2</v>
      </c>
      <c r="V41" s="6">
        <v>46.319687008000002</v>
      </c>
      <c r="W41" s="6">
        <v>52.212351388024167</v>
      </c>
      <c r="X41" s="6">
        <v>13.361444495162415</v>
      </c>
      <c r="Y41" s="6">
        <v>12.282677183725397</v>
      </c>
      <c r="Z41" s="6">
        <v>4.7175052942362399</v>
      </c>
      <c r="AA41" s="6">
        <v>7.0187298158675659</v>
      </c>
      <c r="AB41" s="6">
        <v>37.38035678899162</v>
      </c>
      <c r="AC41" s="6">
        <v>0.423981</v>
      </c>
      <c r="AD41" s="6">
        <v>2.068111</v>
      </c>
      <c r="AE41" s="60"/>
      <c r="AF41" s="26">
        <v>154884.85468479793</v>
      </c>
      <c r="AG41" s="26">
        <v>13007.163653222067</v>
      </c>
      <c r="AH41" s="26">
        <v>50945.538287980547</v>
      </c>
      <c r="AI41" s="26">
        <v>83291.949958045749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14.824229260999999</v>
      </c>
      <c r="F43" s="6">
        <v>0.788168761</v>
      </c>
      <c r="G43" s="6">
        <v>0.83570117300000002</v>
      </c>
      <c r="H43" s="6" t="s">
        <v>433</v>
      </c>
      <c r="I43" s="6" t="s">
        <v>432</v>
      </c>
      <c r="J43" s="6" t="s">
        <v>432</v>
      </c>
      <c r="K43" s="6" t="s">
        <v>432</v>
      </c>
      <c r="L43" s="6" t="s">
        <v>432</v>
      </c>
      <c r="M43" s="6">
        <v>2.1728937099999999</v>
      </c>
      <c r="N43" s="6">
        <v>9.8541259999999995E-3</v>
      </c>
      <c r="O43" s="6">
        <v>3.35636E-4</v>
      </c>
      <c r="P43" s="6">
        <v>2.1539570000000002E-3</v>
      </c>
      <c r="Q43" s="6">
        <v>1.9782049999999998E-3</v>
      </c>
      <c r="R43" s="6">
        <v>8.184541E-3</v>
      </c>
      <c r="S43" s="6">
        <v>6.1695989999999996E-3</v>
      </c>
      <c r="T43" s="6">
        <v>0.133370673</v>
      </c>
      <c r="U43" s="6">
        <v>4.1069160000000004E-3</v>
      </c>
      <c r="V43" s="6">
        <v>0.90263278999999996</v>
      </c>
      <c r="W43" s="6">
        <v>2.364254432760228E-2</v>
      </c>
      <c r="X43" s="6">
        <v>3.8401882465509478E-4</v>
      </c>
      <c r="Y43" s="6">
        <v>9.4945048280557602E-4</v>
      </c>
      <c r="Z43" s="6">
        <v>3.8216416303972804E-4</v>
      </c>
      <c r="AA43" s="6">
        <v>3.7893517347585017E-4</v>
      </c>
      <c r="AB43" s="6">
        <v>2.0945686439762488E-3</v>
      </c>
      <c r="AC43" s="6">
        <v>3.7079999999999999E-3</v>
      </c>
      <c r="AD43" s="6">
        <v>5.9726000000000001E-2</v>
      </c>
      <c r="AE43" s="60"/>
      <c r="AF43" s="26">
        <v>18884.598656812817</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72.905249823999995</v>
      </c>
      <c r="F44" s="6">
        <v>11.452291306999999</v>
      </c>
      <c r="G44" s="6">
        <v>7.0195738800000003</v>
      </c>
      <c r="H44" s="6">
        <v>1.3120372E-2</v>
      </c>
      <c r="I44" s="6" t="s">
        <v>432</v>
      </c>
      <c r="J44" s="6" t="s">
        <v>432</v>
      </c>
      <c r="K44" s="6" t="s">
        <v>432</v>
      </c>
      <c r="L44" s="6" t="s">
        <v>432</v>
      </c>
      <c r="M44" s="6">
        <v>32.346338643000003</v>
      </c>
      <c r="N44" s="6" t="s">
        <v>433</v>
      </c>
      <c r="O44" s="6">
        <v>1.7578849000000001E-2</v>
      </c>
      <c r="P44" s="6" t="s">
        <v>433</v>
      </c>
      <c r="Q44" s="6" t="s">
        <v>433</v>
      </c>
      <c r="R44" s="6">
        <v>8.7894217999999996E-2</v>
      </c>
      <c r="S44" s="6">
        <v>2.9884035880000002</v>
      </c>
      <c r="T44" s="6">
        <v>0.123051916</v>
      </c>
      <c r="U44" s="6">
        <v>1.7578849000000001E-2</v>
      </c>
      <c r="V44" s="6">
        <v>1.75788447</v>
      </c>
      <c r="W44" s="6" t="s">
        <v>433</v>
      </c>
      <c r="X44" s="6">
        <v>5.2796353986896132E-2</v>
      </c>
      <c r="Y44" s="6">
        <v>8.7834403487972348E-2</v>
      </c>
      <c r="Z44" s="6">
        <v>6.0471225714193444E-2</v>
      </c>
      <c r="AA44" s="6">
        <v>1.3887287300643262E-2</v>
      </c>
      <c r="AB44" s="6">
        <v>0.21498927048970518</v>
      </c>
      <c r="AC44" s="6" t="s">
        <v>431</v>
      </c>
      <c r="AD44" s="6" t="s">
        <v>431</v>
      </c>
      <c r="AE44" s="60"/>
      <c r="AF44" s="26">
        <v>75758.898416137163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38.496750302999999</v>
      </c>
      <c r="F45" s="6">
        <v>1.6769328569999999</v>
      </c>
      <c r="G45" s="6">
        <v>2.3956183709999999</v>
      </c>
      <c r="H45" s="6">
        <v>4.192332E-3</v>
      </c>
      <c r="I45" s="6" t="s">
        <v>432</v>
      </c>
      <c r="J45" s="6" t="s">
        <v>432</v>
      </c>
      <c r="K45" s="6" t="s">
        <v>432</v>
      </c>
      <c r="L45" s="6" t="s">
        <v>432</v>
      </c>
      <c r="M45" s="6">
        <v>4.431893981</v>
      </c>
      <c r="N45" s="6">
        <v>7.7857594000000002E-2</v>
      </c>
      <c r="O45" s="6">
        <v>5.9890450000000001E-3</v>
      </c>
      <c r="P45" s="6">
        <v>1.7967137000000001E-2</v>
      </c>
      <c r="Q45" s="6">
        <v>2.3956183999999998E-2</v>
      </c>
      <c r="R45" s="6">
        <v>2.9945227000000001E-2</v>
      </c>
      <c r="S45" s="6">
        <v>0.119780915</v>
      </c>
      <c r="T45" s="6">
        <v>0.59890458999999996</v>
      </c>
      <c r="U45" s="6">
        <v>5.9890450000000001E-3</v>
      </c>
      <c r="V45" s="6">
        <v>0.71868551400000003</v>
      </c>
      <c r="W45" s="6">
        <v>7.7857597017363014E-2</v>
      </c>
      <c r="X45" s="6">
        <v>1.1978091848825079E-3</v>
      </c>
      <c r="Y45" s="6">
        <v>5.9890459244125397E-3</v>
      </c>
      <c r="Z45" s="6">
        <v>5.9890459244125397E-3</v>
      </c>
      <c r="AA45" s="6">
        <v>5.9890459244125397E-4</v>
      </c>
      <c r="AB45" s="6">
        <v>1.3774805626148842E-2</v>
      </c>
      <c r="AC45" s="6">
        <v>4.7916E-2</v>
      </c>
      <c r="AD45" s="6">
        <v>2.2755000000000001E-2</v>
      </c>
      <c r="AE45" s="60"/>
      <c r="AF45" s="26">
        <v>25812.787934218046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3.1013142650000001</v>
      </c>
      <c r="F47" s="6">
        <v>0.14186189399999999</v>
      </c>
      <c r="G47" s="6">
        <v>0.18195267100000001</v>
      </c>
      <c r="H47" s="6">
        <v>7.9952099999999998E-4</v>
      </c>
      <c r="I47" s="6" t="s">
        <v>432</v>
      </c>
      <c r="J47" s="6" t="s">
        <v>432</v>
      </c>
      <c r="K47" s="6" t="s">
        <v>432</v>
      </c>
      <c r="L47" s="6" t="s">
        <v>432</v>
      </c>
      <c r="M47" s="6">
        <v>1.101392087</v>
      </c>
      <c r="N47" s="6">
        <v>0.30353265099999999</v>
      </c>
      <c r="O47" s="6">
        <v>3.6557000000000001E-4</v>
      </c>
      <c r="P47" s="6">
        <v>1.0592640000000001E-3</v>
      </c>
      <c r="Q47" s="6">
        <v>1.2036950000000001E-3</v>
      </c>
      <c r="R47" s="6">
        <v>3.2049259999999999E-3</v>
      </c>
      <c r="S47" s="6">
        <v>3.2502989000000003E-2</v>
      </c>
      <c r="T47" s="6">
        <v>2.9880456999999999E-2</v>
      </c>
      <c r="U47" s="6">
        <v>3.76597E-4</v>
      </c>
      <c r="V47" s="6">
        <v>4.9358549000000002E-2</v>
      </c>
      <c r="W47" s="6">
        <v>7.16676286089225E-3</v>
      </c>
      <c r="X47" s="6">
        <v>1.7725003841833833E-4</v>
      </c>
      <c r="Y47" s="6">
        <v>5.0589776935401197E-4</v>
      </c>
      <c r="Z47" s="6">
        <v>4.8366849208305522E-4</v>
      </c>
      <c r="AA47" s="6">
        <v>4.6713387556429099E-3</v>
      </c>
      <c r="AB47" s="6">
        <v>5.8381550541983154E-3</v>
      </c>
      <c r="AC47" s="6">
        <v>2.3470000000000001E-3</v>
      </c>
      <c r="AD47" s="6">
        <v>1.8389999999999999E-3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431</v>
      </c>
      <c r="X49" s="6">
        <v>1.201284</v>
      </c>
      <c r="Y49" s="6" t="s">
        <v>433</v>
      </c>
      <c r="Z49" s="6" t="s">
        <v>433</v>
      </c>
      <c r="AA49" s="6" t="s">
        <v>433</v>
      </c>
      <c r="AB49" s="6">
        <v>1.201284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14.243994741000884</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0.427244620613</v>
      </c>
      <c r="AL51" s="49" t="s">
        <v>130</v>
      </c>
    </row>
    <row r="52" spans="1:38" s="2" customFormat="1" ht="26.25" customHeight="1" thickBot="1" x14ac:dyDescent="0.25">
      <c r="A52" s="70" t="s">
        <v>119</v>
      </c>
      <c r="B52" s="74" t="s">
        <v>131</v>
      </c>
      <c r="C52" s="76" t="s">
        <v>392</v>
      </c>
      <c r="D52" s="73"/>
      <c r="E52" s="6">
        <v>1.7952390200499999</v>
      </c>
      <c r="F52" s="6">
        <v>1.579273522945466</v>
      </c>
      <c r="G52" s="6">
        <v>44.577236693149068</v>
      </c>
      <c r="H52" s="6">
        <v>7.6325094599999999E-3</v>
      </c>
      <c r="I52" s="6" t="s">
        <v>432</v>
      </c>
      <c r="J52" s="6" t="s">
        <v>432</v>
      </c>
      <c r="K52" s="6" t="s">
        <v>432</v>
      </c>
      <c r="L52" s="6" t="s">
        <v>432</v>
      </c>
      <c r="M52" s="6">
        <v>0.48151656613268767</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1.4011744045733373E-4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53.010415000000002</v>
      </c>
      <c r="AL52" s="49" t="s">
        <v>132</v>
      </c>
    </row>
    <row r="53" spans="1:38" s="2" customFormat="1" ht="26.25" customHeight="1" thickBot="1" x14ac:dyDescent="0.25">
      <c r="A53" s="70" t="s">
        <v>119</v>
      </c>
      <c r="B53" s="74" t="s">
        <v>133</v>
      </c>
      <c r="C53" s="76" t="s">
        <v>134</v>
      </c>
      <c r="D53" s="73"/>
      <c r="E53" s="6" t="s">
        <v>431</v>
      </c>
      <c r="F53" s="6">
        <v>25.454254332000001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36.797647065694093</v>
      </c>
      <c r="AL53" s="49" t="s">
        <v>135</v>
      </c>
    </row>
    <row r="54" spans="1:38" s="2" customFormat="1" ht="37.5" customHeight="1" thickBot="1" x14ac:dyDescent="0.25">
      <c r="A54" s="70" t="s">
        <v>119</v>
      </c>
      <c r="B54" s="74" t="s">
        <v>136</v>
      </c>
      <c r="C54" s="76" t="s">
        <v>137</v>
      </c>
      <c r="D54" s="73"/>
      <c r="E54" s="6" t="s">
        <v>431</v>
      </c>
      <c r="F54" s="6">
        <v>1.156125692926361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2.4383478788000001</v>
      </c>
      <c r="F55" s="6">
        <v>0.4614552545011511</v>
      </c>
      <c r="G55" s="6">
        <v>19.089656040000001</v>
      </c>
      <c r="H55" s="6" t="s">
        <v>433</v>
      </c>
      <c r="I55" s="6" t="s">
        <v>432</v>
      </c>
      <c r="J55" s="6" t="s">
        <v>432</v>
      </c>
      <c r="K55" s="6" t="s">
        <v>432</v>
      </c>
      <c r="L55" s="6" t="s">
        <v>432</v>
      </c>
      <c r="M55" s="6">
        <v>0.66843833200000002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198381.2357648547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59070681.024886757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30823.413270128662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595.96299999999997</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1087.75075589072</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7.4747014379999994</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v>196.98599999999999</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8.7665507684640005</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240.6</v>
      </c>
      <c r="AL73" s="49" t="s">
        <v>184</v>
      </c>
    </row>
    <row r="74" spans="1:38" s="2" customFormat="1" ht="26.25" customHeight="1" thickBot="1" x14ac:dyDescent="0.25">
      <c r="A74" s="70" t="s">
        <v>53</v>
      </c>
      <c r="B74" s="70" t="s">
        <v>185</v>
      </c>
      <c r="C74" s="71" t="s">
        <v>186</v>
      </c>
      <c r="D74" s="72"/>
      <c r="E74" s="6">
        <v>0.35968</v>
      </c>
      <c r="F74" s="6" t="s">
        <v>431</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431</v>
      </c>
      <c r="U74" s="6" t="s">
        <v>433</v>
      </c>
      <c r="V74" s="6" t="s">
        <v>431</v>
      </c>
      <c r="W74" s="6">
        <v>6.0613349999999997</v>
      </c>
      <c r="X74" s="6">
        <v>1.4909656600000001</v>
      </c>
      <c r="Y74" s="6">
        <v>1.48118876</v>
      </c>
      <c r="Z74" s="6">
        <v>1.48118876</v>
      </c>
      <c r="AA74" s="6">
        <v>0.18251158000000001</v>
      </c>
      <c r="AB74" s="6">
        <v>4.63585476</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61.233664533999999</v>
      </c>
      <c r="G82" s="6" t="s">
        <v>431</v>
      </c>
      <c r="H82" s="6" t="s">
        <v>431</v>
      </c>
      <c r="I82" s="6" t="s">
        <v>432</v>
      </c>
      <c r="J82" s="6" t="s">
        <v>432</v>
      </c>
      <c r="K82" s="6" t="s">
        <v>432</v>
      </c>
      <c r="L82" s="6" t="s">
        <v>432</v>
      </c>
      <c r="M82" s="6" t="s">
        <v>431</v>
      </c>
      <c r="N82" s="6" t="s">
        <v>431</v>
      </c>
      <c r="O82" s="6" t="s">
        <v>431</v>
      </c>
      <c r="P82" s="6">
        <v>0.21270423099999999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3.1991116919999998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2.1954887999999999E-2</v>
      </c>
      <c r="G84" s="6" t="s">
        <v>431</v>
      </c>
      <c r="H84" s="6" t="s">
        <v>431</v>
      </c>
      <c r="I84" s="6" t="s">
        <v>432</v>
      </c>
      <c r="J84" s="6" t="s">
        <v>432</v>
      </c>
      <c r="K84" s="6" t="s">
        <v>432</v>
      </c>
      <c r="L84" s="6" t="s">
        <v>432</v>
      </c>
      <c r="M84" s="6">
        <v>1.6043959999999999E-3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168883.760182083</v>
      </c>
      <c r="AL84" s="49" t="s">
        <v>412</v>
      </c>
    </row>
    <row r="85" spans="1:38" s="2" customFormat="1" ht="26.25" customHeight="1" thickBot="1" x14ac:dyDescent="0.25">
      <c r="A85" s="70" t="s">
        <v>208</v>
      </c>
      <c r="B85" s="76" t="s">
        <v>215</v>
      </c>
      <c r="C85" s="82" t="s">
        <v>403</v>
      </c>
      <c r="D85" s="72"/>
      <c r="E85" s="6" t="s">
        <v>431</v>
      </c>
      <c r="F85" s="6">
        <v>174.27173555799999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595.3495037886222</v>
      </c>
      <c r="AL85" s="49" t="s">
        <v>216</v>
      </c>
    </row>
    <row r="86" spans="1:38" s="2" customFormat="1" ht="26.25" customHeight="1" thickBot="1" x14ac:dyDescent="0.25">
      <c r="A86" s="70" t="s">
        <v>208</v>
      </c>
      <c r="B86" s="76" t="s">
        <v>217</v>
      </c>
      <c r="C86" s="80" t="s">
        <v>218</v>
      </c>
      <c r="D86" s="72"/>
      <c r="E86" s="6" t="s">
        <v>431</v>
      </c>
      <c r="F86" s="6">
        <v>23.506281128000001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1.4403747179999999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1.4403747160960001</v>
      </c>
      <c r="AL87" s="49" t="s">
        <v>219</v>
      </c>
    </row>
    <row r="88" spans="1:38" s="2" customFormat="1" ht="26.25" customHeight="1" thickBot="1" x14ac:dyDescent="0.25">
      <c r="A88" s="70" t="s">
        <v>208</v>
      </c>
      <c r="B88" s="76" t="s">
        <v>222</v>
      </c>
      <c r="C88" s="80" t="s">
        <v>223</v>
      </c>
      <c r="D88" s="72"/>
      <c r="E88" s="6" t="s">
        <v>433</v>
      </c>
      <c r="F88" s="6">
        <v>46.700199108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23.490163989999999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22.224979266999998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3.7045493190259891E-4</v>
      </c>
      <c r="Y90" s="6">
        <v>1.8699153705559754E-4</v>
      </c>
      <c r="Z90" s="6">
        <v>1.8699153705559754E-4</v>
      </c>
      <c r="AA90" s="6">
        <v>1.8699153705559754E-4</v>
      </c>
      <c r="AB90" s="6">
        <v>9.3142954306939154E-4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1.5265938E-2</v>
      </c>
      <c r="F91" s="6">
        <v>3.9536953999999999E-2</v>
      </c>
      <c r="G91" s="6">
        <v>6.5291150000000003E-3</v>
      </c>
      <c r="H91" s="6">
        <v>3.3900485000000001E-2</v>
      </c>
      <c r="I91" s="6" t="s">
        <v>432</v>
      </c>
      <c r="J91" s="6" t="s">
        <v>432</v>
      </c>
      <c r="K91" s="6" t="s">
        <v>432</v>
      </c>
      <c r="L91" s="6" t="s">
        <v>432</v>
      </c>
      <c r="M91" s="6">
        <v>0.46555845000000001</v>
      </c>
      <c r="N91" s="6">
        <v>1.694973E-3</v>
      </c>
      <c r="O91" s="6">
        <v>4.4114680000000003E-2</v>
      </c>
      <c r="P91" s="6">
        <v>1.2499999999999999E-7</v>
      </c>
      <c r="Q91" s="6">
        <v>2.8779999999999998E-6</v>
      </c>
      <c r="R91" s="6">
        <v>3.3730999999999999E-5</v>
      </c>
      <c r="S91" s="6">
        <v>4.5071391000000002E-2</v>
      </c>
      <c r="T91" s="6">
        <v>2.2120595E-2</v>
      </c>
      <c r="U91" s="6" t="s">
        <v>433</v>
      </c>
      <c r="V91" s="6">
        <v>2.2617847999999999E-2</v>
      </c>
      <c r="W91" s="6">
        <v>8.1687923319890003E-4</v>
      </c>
      <c r="X91" s="6">
        <v>9.0673594885077897E-4</v>
      </c>
      <c r="Y91" s="6">
        <v>3.6759565493950499E-4</v>
      </c>
      <c r="Z91" s="6">
        <v>3.6759565493950499E-4</v>
      </c>
      <c r="AA91" s="6">
        <v>3.6759565493950499E-4</v>
      </c>
      <c r="AB91" s="6">
        <v>2.009522913669294E-3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21.882803347999999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5156.9186711151106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7.2364331000000004E-2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0.84743931400000005</v>
      </c>
      <c r="F99" s="6">
        <v>24.437348072999999</v>
      </c>
      <c r="G99" s="6" t="s">
        <v>431</v>
      </c>
      <c r="H99" s="6">
        <v>33.328224925000001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1254.0830000000001</v>
      </c>
      <c r="AL99" s="49" t="s">
        <v>245</v>
      </c>
    </row>
    <row r="100" spans="1:38" s="2" customFormat="1" ht="26.25" customHeight="1" thickBot="1" x14ac:dyDescent="0.25">
      <c r="A100" s="70" t="s">
        <v>243</v>
      </c>
      <c r="B100" s="70" t="s">
        <v>246</v>
      </c>
      <c r="C100" s="71" t="s">
        <v>408</v>
      </c>
      <c r="D100" s="84"/>
      <c r="E100" s="6">
        <v>1.1651148309999999</v>
      </c>
      <c r="F100" s="6">
        <v>16.968726392000001</v>
      </c>
      <c r="G100" s="6" t="s">
        <v>431</v>
      </c>
      <c r="H100" s="6">
        <v>33.990877689000001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4614.8800018677957</v>
      </c>
      <c r="AL100" s="49" t="s">
        <v>245</v>
      </c>
    </row>
    <row r="101" spans="1:38" s="2" customFormat="1" ht="26.25" customHeight="1" thickBot="1" x14ac:dyDescent="0.25">
      <c r="A101" s="70" t="s">
        <v>243</v>
      </c>
      <c r="B101" s="70" t="s">
        <v>247</v>
      </c>
      <c r="C101" s="71" t="s">
        <v>248</v>
      </c>
      <c r="D101" s="84"/>
      <c r="E101" s="6">
        <v>0.31651881300000001</v>
      </c>
      <c r="F101" s="6">
        <v>1.3949700249999999</v>
      </c>
      <c r="G101" s="6" t="s">
        <v>431</v>
      </c>
      <c r="H101" s="6">
        <v>9.1027991789999998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24827.164000000001</v>
      </c>
      <c r="AL101" s="49" t="s">
        <v>245</v>
      </c>
    </row>
    <row r="102" spans="1:38" s="2" customFormat="1" ht="26.25" customHeight="1" thickBot="1" x14ac:dyDescent="0.25">
      <c r="A102" s="70" t="s">
        <v>243</v>
      </c>
      <c r="B102" s="70" t="s">
        <v>249</v>
      </c>
      <c r="C102" s="71" t="s">
        <v>386</v>
      </c>
      <c r="D102" s="84"/>
      <c r="E102" s="6">
        <v>0.47477903199999999</v>
      </c>
      <c r="F102" s="6">
        <v>11.691025328</v>
      </c>
      <c r="G102" s="6" t="s">
        <v>431</v>
      </c>
      <c r="H102" s="6">
        <v>63.480700638999998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19188.986000000001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9.5300960000000004E-2</v>
      </c>
      <c r="F104" s="6">
        <v>0.27856464800000003</v>
      </c>
      <c r="G104" s="6" t="s">
        <v>431</v>
      </c>
      <c r="H104" s="6">
        <v>2.3156535429999998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2795.7539999999999</v>
      </c>
      <c r="AL104" s="49" t="s">
        <v>245</v>
      </c>
    </row>
    <row r="105" spans="1:38" s="2" customFormat="1" ht="26.25" customHeight="1" thickBot="1" x14ac:dyDescent="0.25">
      <c r="A105" s="70" t="s">
        <v>243</v>
      </c>
      <c r="B105" s="70" t="s">
        <v>254</v>
      </c>
      <c r="C105" s="71" t="s">
        <v>255</v>
      </c>
      <c r="D105" s="84"/>
      <c r="E105" s="6">
        <v>6.9946976999999994E-2</v>
      </c>
      <c r="F105" s="6">
        <v>0.40232107099999997</v>
      </c>
      <c r="G105" s="6" t="s">
        <v>431</v>
      </c>
      <c r="H105" s="6">
        <v>1.845194091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238.52200000707501</v>
      </c>
      <c r="AL105" s="49" t="s">
        <v>245</v>
      </c>
    </row>
    <row r="106" spans="1:38" s="2" customFormat="1" ht="26.25" customHeight="1" thickBot="1" x14ac:dyDescent="0.25">
      <c r="A106" s="70" t="s">
        <v>243</v>
      </c>
      <c r="B106" s="70" t="s">
        <v>256</v>
      </c>
      <c r="C106" s="71" t="s">
        <v>257</v>
      </c>
      <c r="D106" s="84"/>
      <c r="E106" s="6">
        <v>6.5053560000000003E-3</v>
      </c>
      <c r="F106" s="6">
        <v>0.18174638100000001</v>
      </c>
      <c r="G106" s="6" t="s">
        <v>431</v>
      </c>
      <c r="H106" s="6">
        <v>0.23359867500000001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107.751</v>
      </c>
      <c r="AL106" s="49" t="s">
        <v>245</v>
      </c>
    </row>
    <row r="107" spans="1:38" s="2" customFormat="1" ht="26.25" customHeight="1" thickBot="1" x14ac:dyDescent="0.25">
      <c r="A107" s="70" t="s">
        <v>243</v>
      </c>
      <c r="B107" s="70" t="s">
        <v>258</v>
      </c>
      <c r="C107" s="71" t="s">
        <v>379</v>
      </c>
      <c r="D107" s="84"/>
      <c r="E107" s="6">
        <v>0.56501984299999997</v>
      </c>
      <c r="F107" s="6">
        <v>1.7027194640000001</v>
      </c>
      <c r="G107" s="6" t="s">
        <v>431</v>
      </c>
      <c r="H107" s="6">
        <v>6.8980972630000004</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41444.680999999997</v>
      </c>
      <c r="AL107" s="49" t="s">
        <v>245</v>
      </c>
    </row>
    <row r="108" spans="1:38" s="2" customFormat="1" ht="26.25" customHeight="1" thickBot="1" x14ac:dyDescent="0.25">
      <c r="A108" s="70" t="s">
        <v>243</v>
      </c>
      <c r="B108" s="70" t="s">
        <v>259</v>
      </c>
      <c r="C108" s="71" t="s">
        <v>380</v>
      </c>
      <c r="D108" s="84"/>
      <c r="E108" s="6">
        <v>1.1892667729999999</v>
      </c>
      <c r="F108" s="6">
        <v>12.189009776000001</v>
      </c>
      <c r="G108" s="6" t="s">
        <v>431</v>
      </c>
      <c r="H108" s="6">
        <v>25.023268028</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77493.728000000003</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0.64720250300000004</v>
      </c>
      <c r="F110" s="6">
        <v>5.9005469819999998</v>
      </c>
      <c r="G110" s="6" t="s">
        <v>431</v>
      </c>
      <c r="H110" s="6">
        <v>18.709877735999999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26935.649000000001</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41.499090701</v>
      </c>
      <c r="F112" s="6" t="s">
        <v>431</v>
      </c>
      <c r="G112" s="6" t="s">
        <v>431</v>
      </c>
      <c r="H112" s="6">
        <v>82.594200811999997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1037477267.53546</v>
      </c>
      <c r="AL112" s="49" t="s">
        <v>418</v>
      </c>
    </row>
    <row r="113" spans="1:38" s="2" customFormat="1" ht="26.25" customHeight="1" thickBot="1" x14ac:dyDescent="0.25">
      <c r="A113" s="70" t="s">
        <v>263</v>
      </c>
      <c r="B113" s="85" t="s">
        <v>266</v>
      </c>
      <c r="C113" s="86" t="s">
        <v>267</v>
      </c>
      <c r="D113" s="72"/>
      <c r="E113" s="6">
        <v>16.072141036000001</v>
      </c>
      <c r="F113" s="6">
        <v>70.268133657000007</v>
      </c>
      <c r="G113" s="6" t="s">
        <v>431</v>
      </c>
      <c r="H113" s="6">
        <v>111.772133178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0.61413325600000002</v>
      </c>
      <c r="F114" s="6" t="s">
        <v>431</v>
      </c>
      <c r="G114" s="6" t="s">
        <v>431</v>
      </c>
      <c r="H114" s="6">
        <v>1.995933078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0.22031424799999999</v>
      </c>
      <c r="F115" s="6" t="s">
        <v>431</v>
      </c>
      <c r="G115" s="6" t="s">
        <v>431</v>
      </c>
      <c r="H115" s="6">
        <v>0.44062849700000001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10.881782823</v>
      </c>
      <c r="F116" s="6">
        <v>1.120683275</v>
      </c>
      <c r="G116" s="6" t="s">
        <v>431</v>
      </c>
      <c r="H116" s="6">
        <v>27.406593095000002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9.1858418789999998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76.259522000000004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18.676161805</v>
      </c>
      <c r="F123" s="6">
        <v>32.931495403</v>
      </c>
      <c r="G123" s="6">
        <v>2.7820635679999999</v>
      </c>
      <c r="H123" s="6">
        <v>19.384549651</v>
      </c>
      <c r="I123" s="6" t="s">
        <v>432</v>
      </c>
      <c r="J123" s="6" t="s">
        <v>432</v>
      </c>
      <c r="K123" s="6" t="s">
        <v>432</v>
      </c>
      <c r="L123" s="6" t="s">
        <v>432</v>
      </c>
      <c r="M123" s="6">
        <v>562.36787447999995</v>
      </c>
      <c r="N123" s="6">
        <v>0.52259314499999998</v>
      </c>
      <c r="O123" s="6">
        <v>4.5339985360000004</v>
      </c>
      <c r="P123" s="6">
        <v>0.87046400400000001</v>
      </c>
      <c r="Q123" s="6">
        <v>6.9977665999999994E-2</v>
      </c>
      <c r="R123" s="6">
        <v>0.79773325500000003</v>
      </c>
      <c r="S123" s="6">
        <v>0.49011891499999999</v>
      </c>
      <c r="T123" s="6">
        <v>0.31376890299999999</v>
      </c>
      <c r="U123" s="6">
        <v>0.214187919</v>
      </c>
      <c r="V123" s="6">
        <v>4.8209781879999998</v>
      </c>
      <c r="W123" s="6">
        <v>4.0384478440474885</v>
      </c>
      <c r="X123" s="6">
        <v>13.604049600284744</v>
      </c>
      <c r="Y123" s="6">
        <v>14.815489170934272</v>
      </c>
      <c r="Z123" s="6">
        <v>6.4018146312754061</v>
      </c>
      <c r="AA123" s="6">
        <v>5.5878549415274197</v>
      </c>
      <c r="AB123" s="6">
        <v>40.409208344021842</v>
      </c>
      <c r="AC123" s="6" t="s">
        <v>431</v>
      </c>
      <c r="AD123" s="6" t="s">
        <v>431</v>
      </c>
      <c r="AE123" s="60"/>
      <c r="AF123" s="26" t="s">
        <v>431</v>
      </c>
      <c r="AG123" s="26" t="s">
        <v>431</v>
      </c>
      <c r="AH123" s="26" t="s">
        <v>431</v>
      </c>
      <c r="AI123" s="26" t="s">
        <v>431</v>
      </c>
      <c r="AJ123" s="26" t="s">
        <v>431</v>
      </c>
      <c r="AK123" s="26">
        <v>1326993.4575919008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9.0949010000000007E-3</v>
      </c>
      <c r="F125" s="6">
        <v>3.0680969349999998</v>
      </c>
      <c r="G125" s="6" t="s">
        <v>431</v>
      </c>
      <c r="H125" s="6" t="s">
        <v>433</v>
      </c>
      <c r="I125" s="6" t="s">
        <v>432</v>
      </c>
      <c r="J125" s="6" t="s">
        <v>432</v>
      </c>
      <c r="K125" s="6" t="s">
        <v>432</v>
      </c>
      <c r="L125" s="6" t="s">
        <v>432</v>
      </c>
      <c r="M125" s="6">
        <v>0.167968487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15285.04617301</v>
      </c>
      <c r="AL125" s="49" t="s">
        <v>425</v>
      </c>
    </row>
    <row r="126" spans="1:38" s="2" customFormat="1" ht="26.25" customHeight="1" thickBot="1" x14ac:dyDescent="0.25">
      <c r="A126" s="70" t="s">
        <v>288</v>
      </c>
      <c r="B126" s="70" t="s">
        <v>291</v>
      </c>
      <c r="C126" s="71" t="s">
        <v>292</v>
      </c>
      <c r="D126" s="72"/>
      <c r="E126" s="6" t="s">
        <v>433</v>
      </c>
      <c r="F126" s="6" t="s">
        <v>433</v>
      </c>
      <c r="G126" s="6" t="s">
        <v>433</v>
      </c>
      <c r="H126" s="6">
        <v>0.33006931699999997</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1375.2888184000001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1.8287999999999999E-2</v>
      </c>
      <c r="F128" s="6">
        <v>2.0320000000000001E-4</v>
      </c>
      <c r="G128" s="6">
        <v>1.7271999999999999E-2</v>
      </c>
      <c r="H128" s="6" t="s">
        <v>433</v>
      </c>
      <c r="I128" s="6" t="s">
        <v>432</v>
      </c>
      <c r="J128" s="6" t="s">
        <v>432</v>
      </c>
      <c r="K128" s="6" t="s">
        <v>432</v>
      </c>
      <c r="L128" s="6" t="s">
        <v>432</v>
      </c>
      <c r="M128" s="6">
        <v>7.1120000000000003E-3</v>
      </c>
      <c r="N128" s="6">
        <v>5.8927999999999997E-4</v>
      </c>
      <c r="O128" s="6">
        <v>4.6737000000000003E-5</v>
      </c>
      <c r="P128" s="6">
        <v>2.8448000000000001E-2</v>
      </c>
      <c r="Q128" s="6">
        <v>6.2991999999999996E-5</v>
      </c>
      <c r="R128" s="6">
        <v>1.6662299999999999E-4</v>
      </c>
      <c r="S128" s="6">
        <v>1.39192E-4</v>
      </c>
      <c r="T128" s="6">
        <v>2.19457E-4</v>
      </c>
      <c r="U128" s="6">
        <v>1.18872E-4</v>
      </c>
      <c r="V128" s="6">
        <v>2.4892000000000002E-4</v>
      </c>
      <c r="W128" s="6">
        <v>3.556</v>
      </c>
      <c r="X128" s="6">
        <v>8.5344E-8</v>
      </c>
      <c r="Y128" s="6">
        <v>1.8186399999999999E-7</v>
      </c>
      <c r="Z128" s="6">
        <v>9.6519999999999993E-8</v>
      </c>
      <c r="AA128" s="6">
        <v>1.1785600000000001E-7</v>
      </c>
      <c r="AB128" s="6">
        <v>4.8158399999999995E-7</v>
      </c>
      <c r="AC128" s="6">
        <v>2.0320000000000001E-2</v>
      </c>
      <c r="AD128" s="6">
        <v>5.0800000000000003E-3</v>
      </c>
      <c r="AE128" s="60"/>
      <c r="AF128" s="26" t="s">
        <v>431</v>
      </c>
      <c r="AG128" s="26" t="s">
        <v>431</v>
      </c>
      <c r="AH128" s="26" t="s">
        <v>431</v>
      </c>
      <c r="AI128" s="26" t="s">
        <v>431</v>
      </c>
      <c r="AJ128" s="26" t="s">
        <v>431</v>
      </c>
      <c r="AK128" s="26">
        <v>10.16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1.08396E-2</v>
      </c>
      <c r="F131" s="6">
        <v>4.2154000000000002E-3</v>
      </c>
      <c r="G131" s="6">
        <v>5.2993599999999995E-4</v>
      </c>
      <c r="H131" s="6" t="s">
        <v>433</v>
      </c>
      <c r="I131" s="6" t="s">
        <v>432</v>
      </c>
      <c r="J131" s="6" t="s">
        <v>432</v>
      </c>
      <c r="K131" s="6" t="s">
        <v>432</v>
      </c>
      <c r="L131" s="6" t="s">
        <v>432</v>
      </c>
      <c r="M131" s="6">
        <v>9.0329999999999994E-3</v>
      </c>
      <c r="N131" s="6" t="s">
        <v>431</v>
      </c>
      <c r="O131" s="6">
        <v>7.2263999999999998E-4</v>
      </c>
      <c r="P131" s="6">
        <v>9.7556399999999995E-3</v>
      </c>
      <c r="Q131" s="6">
        <v>6.0220000000000001E-6</v>
      </c>
      <c r="R131" s="6">
        <v>9.6352000000000002E-5</v>
      </c>
      <c r="S131" s="6">
        <v>1.481412E-2</v>
      </c>
      <c r="T131" s="6">
        <v>1.8066E-3</v>
      </c>
      <c r="U131" s="6" t="s">
        <v>433</v>
      </c>
      <c r="V131" s="6" t="s">
        <v>433</v>
      </c>
      <c r="W131" s="6">
        <v>16.861599999999999</v>
      </c>
      <c r="X131" s="6">
        <v>4.2687597376000002E-8</v>
      </c>
      <c r="Y131" s="6">
        <v>9.0965230669999999E-8</v>
      </c>
      <c r="Z131" s="6">
        <v>4.8277639315999999E-8</v>
      </c>
      <c r="AA131" s="6">
        <v>5.8949538659999999E-8</v>
      </c>
      <c r="AB131" s="6">
        <v>2.4088000000000002E-7</v>
      </c>
      <c r="AC131" s="6">
        <v>0.60219999999999996</v>
      </c>
      <c r="AD131" s="6">
        <v>0.12044000000000001</v>
      </c>
      <c r="AE131" s="60"/>
      <c r="AF131" s="26" t="s">
        <v>431</v>
      </c>
      <c r="AG131" s="26" t="s">
        <v>431</v>
      </c>
      <c r="AH131" s="26" t="s">
        <v>431</v>
      </c>
      <c r="AI131" s="26" t="s">
        <v>431</v>
      </c>
      <c r="AJ131" s="26" t="s">
        <v>431</v>
      </c>
      <c r="AK131" s="26">
        <v>6.0220000000000002</v>
      </c>
      <c r="AL131" s="49" t="s">
        <v>300</v>
      </c>
    </row>
    <row r="132" spans="1:38" s="2" customFormat="1" ht="26.25" customHeight="1" thickBot="1" x14ac:dyDescent="0.25">
      <c r="A132" s="70" t="s">
        <v>288</v>
      </c>
      <c r="B132" s="74" t="s">
        <v>305</v>
      </c>
      <c r="C132" s="82" t="s">
        <v>306</v>
      </c>
      <c r="D132" s="72"/>
      <c r="E132" s="6">
        <v>4.0027600000000002E-3</v>
      </c>
      <c r="F132" s="6">
        <v>1.88289832E-2</v>
      </c>
      <c r="G132" s="6">
        <v>0.112077281</v>
      </c>
      <c r="H132" s="6" t="s">
        <v>433</v>
      </c>
      <c r="I132" s="6" t="s">
        <v>432</v>
      </c>
      <c r="J132" s="6" t="s">
        <v>432</v>
      </c>
      <c r="K132" s="6" t="s">
        <v>432</v>
      </c>
      <c r="L132" s="6" t="s">
        <v>432</v>
      </c>
      <c r="M132" s="6">
        <v>2.4817112999999998E-2</v>
      </c>
      <c r="N132" s="6">
        <v>8.0055201000000006E-2</v>
      </c>
      <c r="O132" s="6">
        <v>2.5617663999999998E-2</v>
      </c>
      <c r="P132" s="6">
        <v>3.6825389999999999E-3</v>
      </c>
      <c r="Q132" s="6">
        <v>7.5251880000000004E-3</v>
      </c>
      <c r="R132" s="6">
        <v>2.2415456E-2</v>
      </c>
      <c r="S132" s="6">
        <v>6.4044161000000002E-2</v>
      </c>
      <c r="T132" s="6">
        <v>1.2808833E-2</v>
      </c>
      <c r="U132" s="6">
        <v>2.4016599999999999E-4</v>
      </c>
      <c r="V132" s="6">
        <v>0.105672865</v>
      </c>
      <c r="W132" s="6">
        <v>7.4451336624959996</v>
      </c>
      <c r="X132" s="6">
        <v>2.0414076171359999E-5</v>
      </c>
      <c r="Y132" s="6">
        <v>2.8019320235199999E-6</v>
      </c>
      <c r="Z132" s="6">
        <v>2.4416836204959999E-5</v>
      </c>
      <c r="AA132" s="6">
        <v>4.0027600336000002E-6</v>
      </c>
      <c r="AB132" s="6">
        <v>5.1635604433440002E-5</v>
      </c>
      <c r="AC132" s="6">
        <v>7.5246840000000002E-3</v>
      </c>
      <c r="AD132" s="6">
        <v>6.8605799999999998E-3</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2.5207025000000001E-2</v>
      </c>
      <c r="F133" s="6">
        <v>3.9719899999999999E-4</v>
      </c>
      <c r="G133" s="6">
        <v>3.4526019999999999E-3</v>
      </c>
      <c r="H133" s="6" t="s">
        <v>431</v>
      </c>
      <c r="I133" s="6" t="s">
        <v>432</v>
      </c>
      <c r="J133" s="6" t="s">
        <v>432</v>
      </c>
      <c r="K133" s="6" t="s">
        <v>432</v>
      </c>
      <c r="L133" s="6" t="s">
        <v>432</v>
      </c>
      <c r="M133" s="6" t="s">
        <v>435</v>
      </c>
      <c r="N133" s="6">
        <v>9.1754200000000003E-4</v>
      </c>
      <c r="O133" s="6">
        <v>1.5368599999999999E-4</v>
      </c>
      <c r="P133" s="6">
        <v>4.5525415E-2</v>
      </c>
      <c r="Q133" s="6">
        <v>4.1584E-4</v>
      </c>
      <c r="R133" s="6">
        <v>4.1430999999999998E-4</v>
      </c>
      <c r="S133" s="6">
        <v>3.7978900000000001E-4</v>
      </c>
      <c r="T133" s="6">
        <v>5.2950199999999995E-4</v>
      </c>
      <c r="U133" s="6">
        <v>6.0435700000000003E-4</v>
      </c>
      <c r="V133" s="6">
        <v>4.8923009999999999E-3</v>
      </c>
      <c r="W133" s="6">
        <v>8.2495718999999997E-4</v>
      </c>
      <c r="X133" s="6">
        <v>4.0331240400000001E-7</v>
      </c>
      <c r="Y133" s="6">
        <v>2.2029412369999999E-7</v>
      </c>
      <c r="Z133" s="6">
        <v>1.9676756680000001E-7</v>
      </c>
      <c r="AA133" s="6">
        <v>2.1357225029999999E-7</v>
      </c>
      <c r="AB133" s="6">
        <v>1.0339463447999999E-6</v>
      </c>
      <c r="AC133" s="6">
        <v>4.5830000000000003E-3</v>
      </c>
      <c r="AD133" s="6">
        <v>1.2527999999999999E-2</v>
      </c>
      <c r="AE133" s="60"/>
      <c r="AF133" s="26" t="s">
        <v>431</v>
      </c>
      <c r="AG133" s="26" t="s">
        <v>431</v>
      </c>
      <c r="AH133" s="26" t="s">
        <v>431</v>
      </c>
      <c r="AI133" s="26" t="s">
        <v>431</v>
      </c>
      <c r="AJ133" s="26" t="s">
        <v>431</v>
      </c>
      <c r="AK133" s="26">
        <v>30553.97</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45.797235002999997</v>
      </c>
      <c r="F135" s="6">
        <v>9.7940399970000005</v>
      </c>
      <c r="G135" s="6">
        <v>1.7602926889999999</v>
      </c>
      <c r="H135" s="6" t="s">
        <v>433</v>
      </c>
      <c r="I135" s="6" t="s">
        <v>432</v>
      </c>
      <c r="J135" s="6" t="s">
        <v>432</v>
      </c>
      <c r="K135" s="6" t="s">
        <v>432</v>
      </c>
      <c r="L135" s="6" t="s">
        <v>432</v>
      </c>
      <c r="M135" s="6">
        <v>577.27982439100003</v>
      </c>
      <c r="N135" s="6">
        <v>6.1318885359999999</v>
      </c>
      <c r="O135" s="6">
        <v>0.64064507199999998</v>
      </c>
      <c r="P135" s="6" t="s">
        <v>433</v>
      </c>
      <c r="Q135" s="6">
        <v>0.36608289799999999</v>
      </c>
      <c r="R135" s="6">
        <v>9.1520725999999997E-2</v>
      </c>
      <c r="S135" s="6">
        <v>1.2812901379999999</v>
      </c>
      <c r="T135" s="6" t="s">
        <v>433</v>
      </c>
      <c r="U135" s="6">
        <v>0.27456217500000002</v>
      </c>
      <c r="V135" s="6">
        <v>165.19490760299999</v>
      </c>
      <c r="W135" s="6">
        <v>91.520724434078957</v>
      </c>
      <c r="X135" s="6">
        <v>5.1251656934741152E-2</v>
      </c>
      <c r="Y135" s="6">
        <v>9.6096856752639667E-2</v>
      </c>
      <c r="Z135" s="6">
        <v>0.21781954197264991</v>
      </c>
      <c r="AA135" s="6" t="s">
        <v>433</v>
      </c>
      <c r="AB135" s="6">
        <v>0.36516805566003074</v>
      </c>
      <c r="AC135" s="6" t="s">
        <v>433</v>
      </c>
      <c r="AD135" s="6" t="s">
        <v>431</v>
      </c>
      <c r="AE135" s="60"/>
      <c r="AF135" s="26" t="s">
        <v>431</v>
      </c>
      <c r="AG135" s="26" t="s">
        <v>431</v>
      </c>
      <c r="AH135" s="26" t="s">
        <v>431</v>
      </c>
      <c r="AI135" s="26" t="s">
        <v>431</v>
      </c>
      <c r="AJ135" s="26" t="s">
        <v>431</v>
      </c>
      <c r="AK135" s="26">
        <v>6406.4571168426446</v>
      </c>
      <c r="AL135" s="49" t="s">
        <v>412</v>
      </c>
    </row>
    <row r="136" spans="1:38" s="2" customFormat="1" ht="26.25" customHeight="1" thickBot="1" x14ac:dyDescent="0.25">
      <c r="A136" s="70" t="s">
        <v>288</v>
      </c>
      <c r="B136" s="70" t="s">
        <v>313</v>
      </c>
      <c r="C136" s="71" t="s">
        <v>314</v>
      </c>
      <c r="D136" s="72"/>
      <c r="E136" s="6">
        <v>6.8233230000000001E-3</v>
      </c>
      <c r="F136" s="6">
        <v>2.7694198E-2</v>
      </c>
      <c r="G136" s="6" t="s">
        <v>431</v>
      </c>
      <c r="H136" s="6" t="s">
        <v>433</v>
      </c>
      <c r="I136" s="6" t="s">
        <v>432</v>
      </c>
      <c r="J136" s="6" t="s">
        <v>432</v>
      </c>
      <c r="K136" s="6" t="s">
        <v>432</v>
      </c>
      <c r="L136" s="6" t="s">
        <v>432</v>
      </c>
      <c r="M136" s="6">
        <v>0.12596903100000001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1240.740079815685</v>
      </c>
      <c r="AL136" s="49" t="s">
        <v>416</v>
      </c>
    </row>
    <row r="137" spans="1:38" s="2" customFormat="1" ht="26.25" customHeight="1" thickBot="1" x14ac:dyDescent="0.25">
      <c r="A137" s="70" t="s">
        <v>288</v>
      </c>
      <c r="B137" s="70" t="s">
        <v>315</v>
      </c>
      <c r="C137" s="71" t="s">
        <v>316</v>
      </c>
      <c r="D137" s="72"/>
      <c r="E137" s="6">
        <v>2.3731659999999999E-3</v>
      </c>
      <c r="F137" s="6">
        <v>2.0640661104999999E-2</v>
      </c>
      <c r="G137" s="6" t="s">
        <v>431</v>
      </c>
      <c r="H137" s="6" t="s">
        <v>433</v>
      </c>
      <c r="I137" s="6" t="s">
        <v>432</v>
      </c>
      <c r="J137" s="6" t="s">
        <v>432</v>
      </c>
      <c r="K137" s="6" t="s">
        <v>432</v>
      </c>
      <c r="L137" s="6" t="s">
        <v>432</v>
      </c>
      <c r="M137" s="6">
        <v>4.3828666000000002E-2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4864.18</v>
      </c>
      <c r="AL137" s="49" t="s">
        <v>416</v>
      </c>
    </row>
    <row r="138" spans="1:38" s="2" customFormat="1" ht="26.25" customHeight="1" thickBot="1" x14ac:dyDescent="0.25">
      <c r="A138" s="74" t="s">
        <v>288</v>
      </c>
      <c r="B138" s="74" t="s">
        <v>317</v>
      </c>
      <c r="C138" s="76" t="s">
        <v>318</v>
      </c>
      <c r="D138" s="73"/>
      <c r="E138" s="6" t="s">
        <v>431</v>
      </c>
      <c r="F138" s="6" t="s">
        <v>433</v>
      </c>
      <c r="G138" s="6" t="s">
        <v>431</v>
      </c>
      <c r="H138" s="6">
        <v>14.071904422999999</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6.3951879999999996E-3</v>
      </c>
      <c r="O139" s="6">
        <v>1.2824077999999999E-2</v>
      </c>
      <c r="P139" s="6">
        <v>1.2824077999999999E-2</v>
      </c>
      <c r="Q139" s="6">
        <v>2.0246763000000001E-2</v>
      </c>
      <c r="R139" s="6">
        <v>1.9333877999999999E-2</v>
      </c>
      <c r="S139" s="6">
        <v>4.531669E-2</v>
      </c>
      <c r="T139" s="6" t="s">
        <v>433</v>
      </c>
      <c r="U139" s="6" t="s">
        <v>433</v>
      </c>
      <c r="V139" s="6" t="s">
        <v>433</v>
      </c>
      <c r="W139" s="6">
        <v>22.404798999065999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1341.5152315044631</v>
      </c>
      <c r="F141" s="20">
        <f t="shared" ref="F141:AD141" si="0">SUM(F14:F140)</f>
        <v>938.93878061261262</v>
      </c>
      <c r="G141" s="20">
        <f t="shared" si="0"/>
        <v>1623.4922293222851</v>
      </c>
      <c r="H141" s="20">
        <f t="shared" si="0"/>
        <v>467.46483108547017</v>
      </c>
      <c r="I141" s="20">
        <f t="shared" si="0"/>
        <v>0</v>
      </c>
      <c r="J141" s="20">
        <f t="shared" si="0"/>
        <v>0</v>
      </c>
      <c r="K141" s="20">
        <f t="shared" si="0"/>
        <v>0</v>
      </c>
      <c r="L141" s="20">
        <f t="shared" si="0"/>
        <v>0</v>
      </c>
      <c r="M141" s="20">
        <f t="shared" si="0"/>
        <v>3394.2776833085463</v>
      </c>
      <c r="N141" s="20">
        <f t="shared" si="0"/>
        <v>579.68497167518262</v>
      </c>
      <c r="O141" s="20">
        <f t="shared" si="0"/>
        <v>19.996691516214771</v>
      </c>
      <c r="P141" s="20">
        <f t="shared" si="0"/>
        <v>9.6140361296805459</v>
      </c>
      <c r="Q141" s="20">
        <f t="shared" si="0"/>
        <v>9.6579790110040715</v>
      </c>
      <c r="R141" s="20">
        <f>SUM(R14:R140)</f>
        <v>29.763750759660375</v>
      </c>
      <c r="S141" s="20">
        <f t="shared" si="0"/>
        <v>101.593200999793</v>
      </c>
      <c r="T141" s="20">
        <f t="shared" si="0"/>
        <v>154.88564102953978</v>
      </c>
      <c r="U141" s="20">
        <f t="shared" si="0"/>
        <v>6.4018655446371122</v>
      </c>
      <c r="V141" s="20">
        <f t="shared" si="0"/>
        <v>357.18402484722583</v>
      </c>
      <c r="W141" s="20">
        <f t="shared" si="0"/>
        <v>280.13332517035053</v>
      </c>
      <c r="X141" s="20">
        <f t="shared" si="0"/>
        <v>30.683403985994175</v>
      </c>
      <c r="Y141" s="20">
        <f t="shared" si="0"/>
        <v>30.175012908871597</v>
      </c>
      <c r="Z141" s="20">
        <f t="shared" si="0"/>
        <v>13.659718596852125</v>
      </c>
      <c r="AA141" s="20">
        <f t="shared" si="0"/>
        <v>13.407733712772437</v>
      </c>
      <c r="AB141" s="20">
        <f t="shared" si="0"/>
        <v>96.692419974812637</v>
      </c>
      <c r="AC141" s="20">
        <f t="shared" si="0"/>
        <v>275.04667099755534</v>
      </c>
      <c r="AD141" s="20">
        <f t="shared" si="0"/>
        <v>32.688715148580158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1341.5152315044631</v>
      </c>
      <c r="F152" s="14">
        <f t="shared" ref="F152:AD152" si="1">SUM(F$141, F$151, IF(AND(ISNUMBER(SEARCH($B$4,"AT|BE|CH|GB|IE|LT|LU|NL")),SUM(F$143:F$149)&gt;0),SUM(F$143:F$149)-SUM(F$27:F$33),0))</f>
        <v>938.93878061261262</v>
      </c>
      <c r="G152" s="14">
        <f t="shared" si="1"/>
        <v>1623.4922293222851</v>
      </c>
      <c r="H152" s="14">
        <f t="shared" si="1"/>
        <v>467.46483108547017</v>
      </c>
      <c r="I152" s="14">
        <f t="shared" si="1"/>
        <v>0</v>
      </c>
      <c r="J152" s="14">
        <f t="shared" si="1"/>
        <v>0</v>
      </c>
      <c r="K152" s="14">
        <f t="shared" si="1"/>
        <v>0</v>
      </c>
      <c r="L152" s="14">
        <f t="shared" si="1"/>
        <v>0</v>
      </c>
      <c r="M152" s="14">
        <f t="shared" si="1"/>
        <v>3394.2776833085463</v>
      </c>
      <c r="N152" s="14">
        <f t="shared" si="1"/>
        <v>579.68497167518262</v>
      </c>
      <c r="O152" s="14">
        <f t="shared" si="1"/>
        <v>19.996691516214771</v>
      </c>
      <c r="P152" s="14">
        <f t="shared" si="1"/>
        <v>9.6140361296805459</v>
      </c>
      <c r="Q152" s="14">
        <f t="shared" si="1"/>
        <v>9.6579790110040715</v>
      </c>
      <c r="R152" s="14">
        <f t="shared" si="1"/>
        <v>29.763750759660375</v>
      </c>
      <c r="S152" s="14">
        <f t="shared" si="1"/>
        <v>101.593200999793</v>
      </c>
      <c r="T152" s="14">
        <f t="shared" si="1"/>
        <v>154.88564102953978</v>
      </c>
      <c r="U152" s="14">
        <f t="shared" si="1"/>
        <v>6.4018655446371122</v>
      </c>
      <c r="V152" s="14">
        <f t="shared" si="1"/>
        <v>357.18402484722583</v>
      </c>
      <c r="W152" s="14">
        <f t="shared" si="1"/>
        <v>280.13332517035053</v>
      </c>
      <c r="X152" s="14">
        <f t="shared" si="1"/>
        <v>30.683403985994175</v>
      </c>
      <c r="Y152" s="14">
        <f t="shared" si="1"/>
        <v>30.175012908871597</v>
      </c>
      <c r="Z152" s="14">
        <f t="shared" si="1"/>
        <v>13.659718596852125</v>
      </c>
      <c r="AA152" s="14">
        <f t="shared" si="1"/>
        <v>13.407733712772437</v>
      </c>
      <c r="AB152" s="14">
        <f t="shared" si="1"/>
        <v>96.692419974812637</v>
      </c>
      <c r="AC152" s="14">
        <f t="shared" si="1"/>
        <v>275.04667099755534</v>
      </c>
      <c r="AD152" s="14">
        <f t="shared" si="1"/>
        <v>32.688715148580158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1341.5152315044631</v>
      </c>
      <c r="F154" s="14">
        <f>SUM(F$141, F$153, -1 * IF(OR($B$6=2005,$B$6&gt;=2020),SUM(F$99:F$122),0), IF(AND(ISNUMBER(SEARCH($B$4,"AT|BE|CH|GB|IE|LT|LU|NL")),SUM(F$143:F$149)&gt;0),SUM(F$143:F$149)-SUM(F$27:F$33),0))</f>
        <v>938.93878061261262</v>
      </c>
      <c r="G154" s="14">
        <f>SUM(G$141, G$153, IF(AND(ISNUMBER(SEARCH($B$4,"AT|BE|CH|GB|IE|LT|LU|NL")),SUM(G$143:G$149)&gt;0),SUM(G$143:G$149)-SUM(G$27:G$33),0))</f>
        <v>1623.4922293222851</v>
      </c>
      <c r="H154" s="14">
        <f>SUM(H$141, H$153, IF(AND(ISNUMBER(SEARCH($B$4,"AT|BE|CH|GB|IE|LT|LU|NL")),SUM(H$143:H$149)&gt;0),SUM(H$143:H$149)-SUM(H$27:H$33),0))</f>
        <v>467.46483108547017</v>
      </c>
      <c r="I154" s="14">
        <f t="shared" ref="I154:AD154" si="2">SUM(I$141, I$153, IF(AND(ISNUMBER(SEARCH($B$4,"AT|BE|CH|GB|IE|LT|LU|NL")),SUM(I$143:I$149)&gt;0),SUM(I$143:I$149)-SUM(I$27:I$33),0))</f>
        <v>0</v>
      </c>
      <c r="J154" s="14">
        <f t="shared" si="2"/>
        <v>0</v>
      </c>
      <c r="K154" s="14">
        <f t="shared" si="2"/>
        <v>0</v>
      </c>
      <c r="L154" s="14">
        <f t="shared" si="2"/>
        <v>0</v>
      </c>
      <c r="M154" s="14">
        <f t="shared" si="2"/>
        <v>3394.2776833085463</v>
      </c>
      <c r="N154" s="14">
        <f t="shared" si="2"/>
        <v>579.68497167518262</v>
      </c>
      <c r="O154" s="14">
        <f t="shared" si="2"/>
        <v>19.996691516214771</v>
      </c>
      <c r="P154" s="14">
        <f t="shared" si="2"/>
        <v>9.6140361296805459</v>
      </c>
      <c r="Q154" s="14">
        <f t="shared" si="2"/>
        <v>9.6579790110040715</v>
      </c>
      <c r="R154" s="14">
        <f t="shared" si="2"/>
        <v>29.763750759660375</v>
      </c>
      <c r="S154" s="14">
        <f t="shared" si="2"/>
        <v>101.593200999793</v>
      </c>
      <c r="T154" s="14">
        <f t="shared" si="2"/>
        <v>154.88564102953978</v>
      </c>
      <c r="U154" s="14">
        <f t="shared" si="2"/>
        <v>6.4018655446371122</v>
      </c>
      <c r="V154" s="14">
        <f t="shared" si="2"/>
        <v>357.18402484722583</v>
      </c>
      <c r="W154" s="14">
        <f t="shared" si="2"/>
        <v>280.13332517035053</v>
      </c>
      <c r="X154" s="14">
        <f t="shared" si="2"/>
        <v>30.683403985994175</v>
      </c>
      <c r="Y154" s="14">
        <f t="shared" si="2"/>
        <v>30.175012908871597</v>
      </c>
      <c r="Z154" s="14">
        <f t="shared" si="2"/>
        <v>13.659718596852125</v>
      </c>
      <c r="AA154" s="14">
        <f t="shared" si="2"/>
        <v>13.407733712772437</v>
      </c>
      <c r="AB154" s="14">
        <f t="shared" si="2"/>
        <v>96.692419974812637</v>
      </c>
      <c r="AC154" s="14">
        <f t="shared" si="2"/>
        <v>275.04667099755534</v>
      </c>
      <c r="AD154" s="14">
        <f t="shared" si="2"/>
        <v>32.688715148580158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26.122813542694164</v>
      </c>
      <c r="F157" s="23">
        <v>0.5031933760396875</v>
      </c>
      <c r="G157" s="23">
        <v>1.5169799764845933</v>
      </c>
      <c r="H157" s="23" t="s">
        <v>433</v>
      </c>
      <c r="I157" s="23" t="s">
        <v>432</v>
      </c>
      <c r="J157" s="23" t="s">
        <v>432</v>
      </c>
      <c r="K157" s="23" t="s">
        <v>432</v>
      </c>
      <c r="L157" s="23" t="s">
        <v>432</v>
      </c>
      <c r="M157" s="23">
        <v>5.6249682034947579</v>
      </c>
      <c r="N157" s="23">
        <v>1.0378772571807129</v>
      </c>
      <c r="O157" s="23">
        <v>9.3821559727244299E-5</v>
      </c>
      <c r="P157" s="23">
        <v>4.1436035652598043E-3</v>
      </c>
      <c r="Q157" s="23">
        <v>1.7971091279378947E-4</v>
      </c>
      <c r="R157" s="23">
        <v>2.18365999909041E-2</v>
      </c>
      <c r="S157" s="23">
        <v>1.3258857029898978E-2</v>
      </c>
      <c r="T157" s="23">
        <v>1.8244075319608029E-4</v>
      </c>
      <c r="U157" s="23">
        <v>1.7957442077367493E-4</v>
      </c>
      <c r="V157" s="23">
        <v>3.4346186785210044E-2</v>
      </c>
      <c r="W157" s="23" t="s">
        <v>433</v>
      </c>
      <c r="X157" s="23">
        <v>3.090116459557579E-5</v>
      </c>
      <c r="Y157" s="23">
        <v>5.6652134918713679E-5</v>
      </c>
      <c r="Z157" s="23">
        <v>1.9313227915528691E-5</v>
      </c>
      <c r="AA157" s="23">
        <v>3.533234343013867E-3</v>
      </c>
      <c r="AB157" s="23">
        <v>3.6401008704436849E-3</v>
      </c>
      <c r="AC157" s="23" t="s">
        <v>431</v>
      </c>
      <c r="AD157" s="23" t="s">
        <v>431</v>
      </c>
      <c r="AE157" s="63"/>
      <c r="AF157" s="23">
        <v>78016.110958535501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6.9030979921332207</v>
      </c>
      <c r="F158" s="23">
        <v>0.25277675689716339</v>
      </c>
      <c r="G158" s="23">
        <v>0.43124591663723694</v>
      </c>
      <c r="H158" s="23" t="s">
        <v>433</v>
      </c>
      <c r="I158" s="23" t="s">
        <v>432</v>
      </c>
      <c r="J158" s="23" t="s">
        <v>432</v>
      </c>
      <c r="K158" s="23" t="s">
        <v>432</v>
      </c>
      <c r="L158" s="23" t="s">
        <v>432</v>
      </c>
      <c r="M158" s="23">
        <v>9.982254452905206</v>
      </c>
      <c r="N158" s="23">
        <v>5.224680739478277</v>
      </c>
      <c r="O158" s="23">
        <v>2.7632541399791351E-5</v>
      </c>
      <c r="P158" s="23">
        <v>1.2195206609893982E-3</v>
      </c>
      <c r="Q158" s="23">
        <v>5.2389505911233461E-5</v>
      </c>
      <c r="R158" s="23">
        <v>6.1700971364065191E-3</v>
      </c>
      <c r="S158" s="23">
        <v>3.7507706115975851E-3</v>
      </c>
      <c r="T158" s="23">
        <v>6.6138268432032606E-5</v>
      </c>
      <c r="U158" s="23">
        <v>5.1702067785193502E-5</v>
      </c>
      <c r="V158" s="23">
        <v>9.8546651357540455E-3</v>
      </c>
      <c r="W158" s="23" t="s">
        <v>433</v>
      </c>
      <c r="X158" s="23">
        <v>1.4458631256163295E-4</v>
      </c>
      <c r="Y158" s="23">
        <v>2.6507490555270798E-4</v>
      </c>
      <c r="Z158" s="23">
        <v>9.0366445553592049E-5</v>
      </c>
      <c r="AA158" s="23">
        <v>1.3285593179542675E-3</v>
      </c>
      <c r="AB158" s="23">
        <v>1.8285869816222005E-3</v>
      </c>
      <c r="AC158" s="23" t="s">
        <v>431</v>
      </c>
      <c r="AD158" s="23" t="s">
        <v>431</v>
      </c>
      <c r="AE158" s="63"/>
      <c r="AF158" s="23">
        <v>22178.360893542125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407.13700080000001</v>
      </c>
      <c r="F159" s="23">
        <v>14.031679279</v>
      </c>
      <c r="G159" s="23">
        <v>348.70952816900001</v>
      </c>
      <c r="H159" s="23">
        <v>3.6033034999999998E-2</v>
      </c>
      <c r="I159" s="23" t="s">
        <v>432</v>
      </c>
      <c r="J159" s="23" t="s">
        <v>432</v>
      </c>
      <c r="K159" s="23" t="s">
        <v>432</v>
      </c>
      <c r="L159" s="23" t="s">
        <v>432</v>
      </c>
      <c r="M159" s="23">
        <v>38.092063623999998</v>
      </c>
      <c r="N159" s="23">
        <v>0.85995189299999997</v>
      </c>
      <c r="O159" s="23">
        <v>8.9629158E-2</v>
      </c>
      <c r="P159" s="23">
        <v>0.11627388299999999</v>
      </c>
      <c r="Q159" s="23">
        <v>1.960959358</v>
      </c>
      <c r="R159" s="23">
        <v>2.8136564769999999</v>
      </c>
      <c r="S159" s="23">
        <v>1.0295152359999999</v>
      </c>
      <c r="T159" s="23">
        <v>123.42311022299999</v>
      </c>
      <c r="U159" s="23">
        <v>0.165935955</v>
      </c>
      <c r="V159" s="23">
        <v>6.1770913939999996</v>
      </c>
      <c r="W159" s="23">
        <v>1.9664004362570369</v>
      </c>
      <c r="X159" s="23">
        <v>2.1741171754777543E-2</v>
      </c>
      <c r="Y159" s="23">
        <v>0.12778255781514622</v>
      </c>
      <c r="Z159" s="23">
        <v>8.9629159732629193E-2</v>
      </c>
      <c r="AA159" s="23">
        <v>3.5670294631024828E-2</v>
      </c>
      <c r="AB159" s="23">
        <v>0.2748231839335778</v>
      </c>
      <c r="AC159" s="23">
        <v>0.64073000000000002</v>
      </c>
      <c r="AD159" s="23">
        <v>2.225368</v>
      </c>
      <c r="AE159" s="63"/>
      <c r="AF159" s="23">
        <v>211940.64921052911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7.4679326970000002</v>
      </c>
      <c r="F163" s="25">
        <v>19.842826833</v>
      </c>
      <c r="G163" s="25">
        <v>1.4844371350000001</v>
      </c>
      <c r="H163" s="25">
        <v>1.666274415</v>
      </c>
      <c r="I163" s="25" t="s">
        <v>432</v>
      </c>
      <c r="J163" s="25" t="s">
        <v>432</v>
      </c>
      <c r="K163" s="25" t="s">
        <v>432</v>
      </c>
      <c r="L163" s="25" t="s">
        <v>432</v>
      </c>
      <c r="M163" s="25">
        <v>215.14976767799999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2022-03-02T07:16:31Z</dcterms:modified>
</cp:coreProperties>
</file>