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<sst xmlns="http://schemas.openxmlformats.org/spreadsheetml/2006/main" count="3873" uniqueCount="436">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</sst>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147.50518530393757</v>
      </c>
      <c r="F14" s="6">
        <v>5.5158648161816259</v>
      </c>
      <c r="G14" s="6">
        <v>137.65456628344737</v>
      </c>
      <c r="H14" s="6">
        <v>0.28539797300000003</v>
      </c>
      <c r="I14" s="6">
        <v>4.4415763535417687</v>
      </c>
      <c r="J14" s="6">
        <v>6.127991285114085</v>
      </c>
      <c r="K14" s="6">
        <v>7.2707075803178229</v>
      </c>
      <c r="L14" s="6">
        <v>0.11037128907136516</v>
      </c>
      <c r="M14" s="6">
        <v>19.355606338744856</v>
      </c>
      <c r="N14" s="6">
        <v>2.1884038700742696</v>
      </c>
      <c r="O14" s="6">
        <v>0.64845708112887857</v>
      </c>
      <c r="P14" s="6">
        <v>1.8742431840529978</v>
      </c>
      <c r="Q14" s="6">
        <v>2.799473878111522</v>
      </c>
      <c r="R14" s="6">
        <v>3.6050426149811305</v>
      </c>
      <c r="S14" s="6">
        <v>5.4233222218600385</v>
      </c>
      <c r="T14" s="6">
        <v>17.345190495118786</v>
      </c>
      <c r="U14" s="6">
        <v>0.86905386373974536</v>
      </c>
      <c r="V14" s="6">
        <v>15.515831847215551</v>
      </c>
      <c r="W14" s="6">
        <v>3.9058622042971476</v>
      </c>
      <c r="X14" s="6">
        <v>5.5714399817563938E-2</v>
      </c>
      <c r="Y14" s="6">
        <v>0.10587661895325376</v>
      </c>
      <c r="Z14" s="6">
        <v>4.3442763051261844E-2</v>
      </c>
      <c r="AA14" s="6">
        <v>3.1738567157737811E-2</v>
      </c>
      <c r="AB14" s="6">
        <v>0.23677235003589323</v>
      </c>
      <c r="AC14" s="6">
        <v>0.28641255799999998</v>
      </c>
      <c r="AD14" s="6">
        <v>1.8138564905145001E-3</v>
      </c>
      <c r="AE14" s="60"/>
      <c r="AF14" s="26">
        <v>24546.177982154499</v>
      </c>
      <c r="AG14" s="26">
        <v>538248.37197022</v>
      </c>
      <c r="AH14" s="26">
        <v>286466.22965405002</v>
      </c>
      <c r="AI14" s="26">
        <v>16605.337604117427</v>
      </c>
      <c r="AJ14" s="26">
        <v>27775.432359350001</v>
      </c>
      <c r="AK14" s="26" t="s">
        <v>431</v>
      </c>
      <c r="AL14" s="49" t="s">
        <v>49</v>
      </c>
    </row>
    <row r="15" spans="1:38" s="1" customFormat="1" ht="26.25" customHeight="1" thickBot="1" x14ac:dyDescent="0.25">
      <c r="A15" s="70" t="s">
        <v>53</v>
      </c>
      <c r="B15" s="70" t="s">
        <v>54</v>
      </c>
      <c r="C15" s="71" t="s">
        <v>55</v>
      </c>
      <c r="D15" s="72"/>
      <c r="E15" s="6">
        <v>16.28774517466146</v>
      </c>
      <c r="F15" s="6">
        <v>0.42011532549828667</v>
      </c>
      <c r="G15" s="6">
        <v>15.806965</v>
      </c>
      <c r="H15" s="6" t="s">
        <v>432</v>
      </c>
      <c r="I15" s="6">
        <v>0.56262297802427885</v>
      </c>
      <c r="J15" s="6">
        <v>0.65276394526446324</v>
      </c>
      <c r="K15" s="6">
        <v>0.74473568780801513</v>
      </c>
      <c r="L15" s="6">
        <v>6.9941733372603329E-2</v>
      </c>
      <c r="M15" s="6">
        <v>1.8484514009001543</v>
      </c>
      <c r="N15" s="6">
        <v>0.24895535678550243</v>
      </c>
      <c r="O15" s="6">
        <v>0.24677088878968167</v>
      </c>
      <c r="P15" s="6">
        <v>5.0202513162043751E-2</v>
      </c>
      <c r="Q15" s="6">
        <v>0.11622311836081362</v>
      </c>
      <c r="R15" s="6">
        <v>0.9558482743809551</v>
      </c>
      <c r="S15" s="6">
        <v>0.55389893503654053</v>
      </c>
      <c r="T15" s="6">
        <v>14.781902183723128</v>
      </c>
      <c r="U15" s="6">
        <v>0.19909523819780564</v>
      </c>
      <c r="V15" s="6">
        <v>2.6410052513438096</v>
      </c>
      <c r="W15" s="6">
        <v>4.6337777301196377E-2</v>
      </c>
      <c r="X15" s="6">
        <v>1.0536730347199371E-4</v>
      </c>
      <c r="Y15" s="6">
        <v>2.8111747192685708E-4</v>
      </c>
      <c r="Z15" s="6">
        <v>1.3507607315243271E-4</v>
      </c>
      <c r="AA15" s="6">
        <v>5.4571706510873864E-4</v>
      </c>
      <c r="AB15" s="6">
        <v>1.0672778349352951E-3</v>
      </c>
      <c r="AC15" s="6" t="s">
        <v>431</v>
      </c>
      <c r="AD15" s="6" t="s">
        <v>431</v>
      </c>
      <c r="AE15" s="60"/>
      <c r="AF15" s="26">
        <v>129969.3157570762</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5.928871943605782</v>
      </c>
      <c r="F16" s="6">
        <v>0.67845173900457401</v>
      </c>
      <c r="G16" s="6">
        <v>1.8811196398988352</v>
      </c>
      <c r="H16" s="6">
        <v>0.48917114328</v>
      </c>
      <c r="I16" s="6">
        <v>0.67773383717550639</v>
      </c>
      <c r="J16" s="6">
        <v>0.86075738402150637</v>
      </c>
      <c r="K16" s="6">
        <v>1.2116502200715062</v>
      </c>
      <c r="L16" s="6">
        <v>0.12195464893487871</v>
      </c>
      <c r="M16" s="6">
        <v>6.3619201690901823</v>
      </c>
      <c r="N16" s="6">
        <v>0.32869413092578859</v>
      </c>
      <c r="O16" s="6">
        <v>0.14426119059154849</v>
      </c>
      <c r="P16" s="6">
        <v>1.3198683313324844E-2</v>
      </c>
      <c r="Q16" s="6">
        <v>5.5305184130344173E-3</v>
      </c>
      <c r="R16" s="6">
        <v>0.29006672031512171</v>
      </c>
      <c r="S16" s="6">
        <v>7.8159412098573994E-2</v>
      </c>
      <c r="T16" s="6">
        <v>3.7582534480549712E-2</v>
      </c>
      <c r="U16" s="6">
        <v>6.5344264445036711E-3</v>
      </c>
      <c r="V16" s="6">
        <v>5.7640228182619548</v>
      </c>
      <c r="W16" s="6">
        <v>1.1191365198394878</v>
      </c>
      <c r="X16" s="6">
        <v>0.16131906753661851</v>
      </c>
      <c r="Y16" s="6">
        <v>0.17819726576778658</v>
      </c>
      <c r="Z16" s="6">
        <v>5.5683073136810056E-2</v>
      </c>
      <c r="AA16" s="6">
        <v>4.4526181922860918E-2</v>
      </c>
      <c r="AB16" s="6">
        <v>0.43972558836291442</v>
      </c>
      <c r="AC16" s="6">
        <v>5.5479070944169998E-2</v>
      </c>
      <c r="AD16" s="6">
        <v>6.3283999999999996E-10</v>
      </c>
      <c r="AE16" s="60"/>
      <c r="AF16" s="26">
        <v>6715.3321299995459</v>
      </c>
      <c r="AG16" s="26">
        <v>10770.145386329999</v>
      </c>
      <c r="AH16" s="26">
        <v>19182.824414764338</v>
      </c>
      <c r="AI16" s="26">
        <v>11095.775185021754</v>
      </c>
      <c r="AJ16" s="26" t="s">
        <v>431</v>
      </c>
      <c r="AK16" s="26" t="s">
        <v>431</v>
      </c>
      <c r="AL16" s="49" t="s">
        <v>49</v>
      </c>
    </row>
    <row r="17" spans="1:38" s="2" customFormat="1" ht="26.25" customHeight="1" thickBot="1" x14ac:dyDescent="0.25">
      <c r="A17" s="70" t="s">
        <v>53</v>
      </c>
      <c r="B17" s="70" t="s">
        <v>58</v>
      </c>
      <c r="C17" s="71" t="s">
        <v>59</v>
      </c>
      <c r="D17" s="72"/>
      <c r="E17" s="6">
        <v>9.7432721964857727</v>
      </c>
      <c r="F17" s="6">
        <v>0.37952116685864995</v>
      </c>
      <c r="G17" s="6">
        <v>11.038800693824648</v>
      </c>
      <c r="H17" s="6">
        <v>3.0948000000000003E-5</v>
      </c>
      <c r="I17" s="6">
        <v>0.65672039236842716</v>
      </c>
      <c r="J17" s="6">
        <v>1.179029339264414</v>
      </c>
      <c r="K17" s="6">
        <v>2.4672556001611965</v>
      </c>
      <c r="L17" s="6">
        <v>9.6250834369997929E-2</v>
      </c>
      <c r="M17" s="6">
        <v>74.199109632009211</v>
      </c>
      <c r="N17" s="6">
        <v>7.2070626081324658</v>
      </c>
      <c r="O17" s="6">
        <v>0.13443189602638847</v>
      </c>
      <c r="P17" s="6">
        <v>5.6597005747743928E-2</v>
      </c>
      <c r="Q17" s="6">
        <v>0.30303065415473085</v>
      </c>
      <c r="R17" s="6">
        <v>1.1658972107522905</v>
      </c>
      <c r="S17" s="6">
        <v>8.6694537465019095E-2</v>
      </c>
      <c r="T17" s="6">
        <v>1.3887074958404027</v>
      </c>
      <c r="U17" s="6">
        <v>1.2985562493200048E-2</v>
      </c>
      <c r="V17" s="6">
        <v>5.5837677046745151</v>
      </c>
      <c r="W17" s="6">
        <v>1.5599661265491112</v>
      </c>
      <c r="X17" s="6">
        <v>7.879690951205752E-2</v>
      </c>
      <c r="Y17" s="6">
        <v>0.10335345250643976</v>
      </c>
      <c r="Z17" s="6">
        <v>5.4653691174616784E-2</v>
      </c>
      <c r="AA17" s="6">
        <v>3.6546721152736786E-2</v>
      </c>
      <c r="AB17" s="6">
        <v>0.27335077434585087</v>
      </c>
      <c r="AC17" s="6">
        <v>5.1869999999999998E-3</v>
      </c>
      <c r="AD17" s="6">
        <v>1.025927</v>
      </c>
      <c r="AE17" s="60"/>
      <c r="AF17" s="26">
        <v>7359.0041097070662</v>
      </c>
      <c r="AG17" s="26">
        <v>28091.472007380002</v>
      </c>
      <c r="AH17" s="26">
        <v>30011.967884731101</v>
      </c>
      <c r="AI17" s="26">
        <v>0.83681666666599996</v>
      </c>
      <c r="AJ17" s="26" t="s">
        <v>433</v>
      </c>
      <c r="AK17" s="26" t="s">
        <v>431</v>
      </c>
      <c r="AL17" s="49" t="s">
        <v>49</v>
      </c>
    </row>
    <row r="18" spans="1:38" s="2" customFormat="1" ht="26.25" customHeight="1" thickBot="1" x14ac:dyDescent="0.25">
      <c r="A18" s="70" t="s">
        <v>53</v>
      </c>
      <c r="B18" s="70" t="s">
        <v>60</v>
      </c>
      <c r="C18" s="71" t="s">
        <v>61</v>
      </c>
      <c r="D18" s="72"/>
      <c r="E18" s="6">
        <v>7.1458480921411471</v>
      </c>
      <c r="F18" s="6">
        <v>0.1750051347425014</v>
      </c>
      <c r="G18" s="6">
        <v>12.604548042134672</v>
      </c>
      <c r="H18" s="6">
        <v>3.1486999999999999E-5</v>
      </c>
      <c r="I18" s="6">
        <v>0.32719056572788746</v>
      </c>
      <c r="J18" s="6">
        <v>0.39330544533043077</v>
      </c>
      <c r="K18" s="6">
        <v>0.45353770687911787</v>
      </c>
      <c r="L18" s="6">
        <v>0.1652954425886819</v>
      </c>
      <c r="M18" s="6">
        <v>1.1613979272330213</v>
      </c>
      <c r="N18" s="6">
        <v>0.12685955086095493</v>
      </c>
      <c r="O18" s="6">
        <v>1.1478033365361377E-2</v>
      </c>
      <c r="P18" s="6">
        <v>6.9481059519918382E-3</v>
      </c>
      <c r="Q18" s="6">
        <v>3.8443646646776408E-2</v>
      </c>
      <c r="R18" s="6">
        <v>9.1927947730962981E-2</v>
      </c>
      <c r="S18" s="6">
        <v>6.7888299614092207E-2</v>
      </c>
      <c r="T18" s="6">
        <v>2.9660207073889797</v>
      </c>
      <c r="U18" s="6">
        <v>1.8811705849583235E-2</v>
      </c>
      <c r="V18" s="6">
        <v>0.91301080113733468</v>
      </c>
      <c r="W18" s="6">
        <v>9.7306228070113868E-2</v>
      </c>
      <c r="X18" s="6">
        <v>4.7894071719789249E-3</v>
      </c>
      <c r="Y18" s="6">
        <v>6.3610899485642101E-3</v>
      </c>
      <c r="Z18" s="6">
        <v>3.3234334043253247E-3</v>
      </c>
      <c r="AA18" s="6">
        <v>2.2775781225021249E-3</v>
      </c>
      <c r="AB18" s="6">
        <v>1.6751508647553346E-2</v>
      </c>
      <c r="AC18" s="6">
        <v>1.6509999999999999E-3</v>
      </c>
      <c r="AD18" s="6">
        <v>6.2112000000000001E-2</v>
      </c>
      <c r="AE18" s="60"/>
      <c r="AF18" s="26">
        <v>19059.395950879509</v>
      </c>
      <c r="AG18" s="26">
        <v>1556.624612015848</v>
      </c>
      <c r="AH18" s="26">
        <v>5278.172652495</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9.0729246918259054</v>
      </c>
      <c r="F19" s="6">
        <v>1.7535503871505884</v>
      </c>
      <c r="G19" s="6">
        <v>7.4826461804497386</v>
      </c>
      <c r="H19" s="6">
        <v>6.4004500000000002E-3</v>
      </c>
      <c r="I19" s="6">
        <v>0.25026488106378408</v>
      </c>
      <c r="J19" s="6">
        <v>0.30834873055289219</v>
      </c>
      <c r="K19" s="6">
        <v>0.35498520026284941</v>
      </c>
      <c r="L19" s="6">
        <v>4.7685985777053901E-2</v>
      </c>
      <c r="M19" s="6">
        <v>3.4492277362823205</v>
      </c>
      <c r="N19" s="6">
        <v>0.12612985676485025</v>
      </c>
      <c r="O19" s="6">
        <v>9.8417569295028064E-3</v>
      </c>
      <c r="P19" s="6">
        <v>2.357577176380626E-2</v>
      </c>
      <c r="Q19" s="6">
        <v>6.5601966590115107E-2</v>
      </c>
      <c r="R19" s="6">
        <v>0.11199652465802515</v>
      </c>
      <c r="S19" s="6">
        <v>7.3049257060820341E-2</v>
      </c>
      <c r="T19" s="6">
        <v>0.8533651609912386</v>
      </c>
      <c r="U19" s="6">
        <v>0.16263510078882959</v>
      </c>
      <c r="V19" s="6">
        <v>0.37405640865323803</v>
      </c>
      <c r="W19" s="6">
        <v>0.2067247157824765</v>
      </c>
      <c r="X19" s="6">
        <v>6.9286957783774158E-3</v>
      </c>
      <c r="Y19" s="6">
        <v>1.1342788851765795E-2</v>
      </c>
      <c r="Z19" s="6">
        <v>5.3211355529443538E-3</v>
      </c>
      <c r="AA19" s="6">
        <v>4.2312084802180504E-3</v>
      </c>
      <c r="AB19" s="6">
        <v>2.7823828657159135E-2</v>
      </c>
      <c r="AC19" s="6">
        <v>4.7599518413637597E-2</v>
      </c>
      <c r="AD19" s="6">
        <v>4.1260601815707197E-2</v>
      </c>
      <c r="AE19" s="60"/>
      <c r="AF19" s="26">
        <v>5786.6038759395606</v>
      </c>
      <c r="AG19" s="26">
        <v>7162.2432126405283</v>
      </c>
      <c r="AH19" s="26">
        <v>111310.32501346884</v>
      </c>
      <c r="AI19" s="26">
        <v>172.98504091140501</v>
      </c>
      <c r="AJ19" s="26" t="s">
        <v>431</v>
      </c>
      <c r="AK19" s="26" t="s">
        <v>431</v>
      </c>
      <c r="AL19" s="49" t="s">
        <v>49</v>
      </c>
    </row>
    <row r="20" spans="1:38" s="2" customFormat="1" ht="26.25" customHeight="1" thickBot="1" x14ac:dyDescent="0.25">
      <c r="A20" s="70" t="s">
        <v>53</v>
      </c>
      <c r="B20" s="70" t="s">
        <v>64</v>
      </c>
      <c r="C20" s="71" t="s">
        <v>65</v>
      </c>
      <c r="D20" s="72"/>
      <c r="E20" s="6">
        <v>10.530298923597096</v>
      </c>
      <c r="F20" s="6">
        <v>2.2518689251603909</v>
      </c>
      <c r="G20" s="6">
        <v>2.1353164563941962</v>
      </c>
      <c r="H20" s="6">
        <v>0.13224710023599298</v>
      </c>
      <c r="I20" s="6">
        <v>1.6851412236329064</v>
      </c>
      <c r="J20" s="6">
        <v>1.9266795952714482</v>
      </c>
      <c r="K20" s="6">
        <v>2.1216582581788734</v>
      </c>
      <c r="L20" s="6">
        <v>0.1125268639748612</v>
      </c>
      <c r="M20" s="6">
        <v>7.6985680925193014</v>
      </c>
      <c r="N20" s="6">
        <v>0.85946928236724152</v>
      </c>
      <c r="O20" s="6">
        <v>0.11261601474164999</v>
      </c>
      <c r="P20" s="6">
        <v>6.6714664494037373E-2</v>
      </c>
      <c r="Q20" s="6">
        <v>0.3628679896783541</v>
      </c>
      <c r="R20" s="6">
        <v>0.42362050286281577</v>
      </c>
      <c r="S20" s="6">
        <v>0.80315127113622686</v>
      </c>
      <c r="T20" s="6">
        <v>0.87281667244560357</v>
      </c>
      <c r="U20" s="6">
        <v>5.5324972401386313E-2</v>
      </c>
      <c r="V20" s="6">
        <v>8.5843276152371111</v>
      </c>
      <c r="W20" s="6">
        <v>2.2422466189990646</v>
      </c>
      <c r="X20" s="6">
        <v>7.7110669066965926E-2</v>
      </c>
      <c r="Y20" s="6">
        <v>5.9490096199678405E-2</v>
      </c>
      <c r="Z20" s="6">
        <v>1.8812801948059607E-2</v>
      </c>
      <c r="AA20" s="6">
        <v>1.6038193360916265E-2</v>
      </c>
      <c r="AB20" s="6">
        <v>0.17145176050532049</v>
      </c>
      <c r="AC20" s="6">
        <v>0.2025135969447886</v>
      </c>
      <c r="AD20" s="6">
        <v>0.1284374297586067</v>
      </c>
      <c r="AE20" s="60"/>
      <c r="AF20" s="26">
        <v>3422.8646225594471</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4.2770575590000002</v>
      </c>
      <c r="F21" s="6">
        <v>4.0698757099999998</v>
      </c>
      <c r="G21" s="6">
        <v>2.7682576980000002</v>
      </c>
      <c r="H21" s="6">
        <v>0.41323730400000003</v>
      </c>
      <c r="I21" s="6">
        <v>1.73330425</v>
      </c>
      <c r="J21" s="6">
        <v>1.806828662</v>
      </c>
      <c r="K21" s="6">
        <v>1.9213697320000001</v>
      </c>
      <c r="L21" s="6">
        <v>0.45911690999999999</v>
      </c>
      <c r="M21" s="6">
        <v>7.8538630889999999</v>
      </c>
      <c r="N21" s="6">
        <v>0.36425143799999998</v>
      </c>
      <c r="O21" s="6">
        <v>0.146664461</v>
      </c>
      <c r="P21" s="6">
        <v>1.2150714E-2</v>
      </c>
      <c r="Q21" s="6">
        <v>1.1394704E-2</v>
      </c>
      <c r="R21" s="6">
        <v>0.34567473399999998</v>
      </c>
      <c r="S21" s="6">
        <v>8.3583468999999994E-2</v>
      </c>
      <c r="T21" s="6">
        <v>0.92008082099999999</v>
      </c>
      <c r="U21" s="6">
        <v>7.7620359999999999E-3</v>
      </c>
      <c r="V21" s="6">
        <v>5.8038028219999998</v>
      </c>
      <c r="W21" s="6">
        <v>1.1971194669903886</v>
      </c>
      <c r="X21" s="6">
        <v>0.11730952453508942</v>
      </c>
      <c r="Y21" s="6">
        <v>0.18862980843191957</v>
      </c>
      <c r="Z21" s="6">
        <v>6.087199921141874E-2</v>
      </c>
      <c r="AA21" s="6">
        <v>4.9248460432451444E-2</v>
      </c>
      <c r="AB21" s="6">
        <v>0.41605979261087916</v>
      </c>
      <c r="AC21" s="6">
        <v>5.6238999999999997E-2</v>
      </c>
      <c r="AD21" s="6">
        <v>2.6473E-2</v>
      </c>
      <c r="AE21" s="60"/>
      <c r="AF21" s="26">
        <v>5045.5573358852498</v>
      </c>
      <c r="AG21" s="26">
        <v>444.365899154408</v>
      </c>
      <c r="AH21" s="26">
        <v>40256.398000000001</v>
      </c>
      <c r="AI21" s="26">
        <v>11168.575749444481</v>
      </c>
      <c r="AJ21" s="26" t="s">
        <v>433</v>
      </c>
      <c r="AK21" s="26" t="s">
        <v>431</v>
      </c>
      <c r="AL21" s="49" t="s">
        <v>49</v>
      </c>
    </row>
    <row r="22" spans="1:38" s="2" customFormat="1" ht="26.25" customHeight="1" thickBot="1" x14ac:dyDescent="0.25">
      <c r="A22" s="70" t="s">
        <v>53</v>
      </c>
      <c r="B22" s="74" t="s">
        <v>68</v>
      </c>
      <c r="C22" s="71" t="s">
        <v>69</v>
      </c>
      <c r="D22" s="72"/>
      <c r="E22" s="6">
        <v>59.631614855449769</v>
      </c>
      <c r="F22" s="6">
        <v>2.2529048826619475</v>
      </c>
      <c r="G22" s="6">
        <v>24.324503448982615</v>
      </c>
      <c r="H22" s="6">
        <v>8.6455816000000005E-2</v>
      </c>
      <c r="I22" s="6">
        <v>0.9964085256671128</v>
      </c>
      <c r="J22" s="6">
        <v>1.3155665019671581</v>
      </c>
      <c r="K22" s="6">
        <v>1.4876634612098762</v>
      </c>
      <c r="L22" s="6">
        <v>0.33800060335786486</v>
      </c>
      <c r="M22" s="6">
        <v>46.699110641768172</v>
      </c>
      <c r="N22" s="6">
        <v>0.94545036311886088</v>
      </c>
      <c r="O22" s="6">
        <v>0.11119207048644759</v>
      </c>
      <c r="P22" s="6">
        <v>0.35243816264980543</v>
      </c>
      <c r="Q22" s="6">
        <v>0.11849303280868782</v>
      </c>
      <c r="R22" s="6">
        <v>0.77509823236313957</v>
      </c>
      <c r="S22" s="6">
        <v>0.61847694899798522</v>
      </c>
      <c r="T22" s="6">
        <v>3.3003679651953464</v>
      </c>
      <c r="U22" s="6">
        <v>0.3151946027797693</v>
      </c>
      <c r="V22" s="6">
        <v>3.740378716637514</v>
      </c>
      <c r="W22" s="6">
        <v>0.87711760339380651</v>
      </c>
      <c r="X22" s="6">
        <v>2.4591418701894491E-2</v>
      </c>
      <c r="Y22" s="6">
        <v>4.2571172406144733E-2</v>
      </c>
      <c r="Z22" s="6">
        <v>1.3075785412704899E-2</v>
      </c>
      <c r="AA22" s="6">
        <v>1.0163310187545611E-2</v>
      </c>
      <c r="AB22" s="6">
        <v>9.0401686708289741E-2</v>
      </c>
      <c r="AC22" s="6">
        <v>9.2618000000000006E-2</v>
      </c>
      <c r="AD22" s="6">
        <v>4.1598000000000003E-2</v>
      </c>
      <c r="AE22" s="60"/>
      <c r="AF22" s="26">
        <v>77712.777480914694</v>
      </c>
      <c r="AG22" s="26">
        <v>1325.7684980359372</v>
      </c>
      <c r="AH22" s="26">
        <v>80052.497151058007</v>
      </c>
      <c r="AI22" s="26">
        <v>8189.0228710154724</v>
      </c>
      <c r="AJ22" s="26">
        <v>10533.503548999999</v>
      </c>
      <c r="AK22" s="26" t="s">
        <v>431</v>
      </c>
      <c r="AL22" s="49" t="s">
        <v>49</v>
      </c>
    </row>
    <row r="23" spans="1:38" s="2" customFormat="1" ht="26.25" customHeight="1" thickBot="1" x14ac:dyDescent="0.25">
      <c r="A23" s="70" t="s">
        <v>70</v>
      </c>
      <c r="B23" s="74" t="s">
        <v>393</v>
      </c>
      <c r="C23" s="71" t="s">
        <v>389</v>
      </c>
      <c r="D23" s="117"/>
      <c r="E23" s="6">
        <v>18.417611291</v>
      </c>
      <c r="F23" s="6">
        <v>1.7398919900000001</v>
      </c>
      <c r="G23" s="6">
        <v>1.6472158000000001E-2</v>
      </c>
      <c r="H23" s="6">
        <v>6.5888630000000004E-3</v>
      </c>
      <c r="I23" s="6">
        <v>1.0931721089999999</v>
      </c>
      <c r="J23" s="6">
        <v>1.0931721089999999</v>
      </c>
      <c r="K23" s="6">
        <v>1.0931721089999999</v>
      </c>
      <c r="L23" s="6">
        <v>0.76372154800000003</v>
      </c>
      <c r="M23" s="6">
        <v>6.8193522120000001</v>
      </c>
      <c r="N23" s="6" t="s">
        <v>432</v>
      </c>
      <c r="O23" s="6">
        <v>8.2360609999999994E-3</v>
      </c>
      <c r="P23" s="6" t="s">
        <v>432</v>
      </c>
      <c r="Q23" s="6" t="s">
        <v>432</v>
      </c>
      <c r="R23" s="6">
        <v>4.1180382000000001E-2</v>
      </c>
      <c r="S23" s="6">
        <v>1.4001330970000001</v>
      </c>
      <c r="T23" s="6">
        <v>5.7652535999999997E-2</v>
      </c>
      <c r="U23" s="6">
        <v>8.2360609999999994E-3</v>
      </c>
      <c r="V23" s="6">
        <v>0.82360771499999996</v>
      </c>
      <c r="W23" s="6" t="s">
        <v>432</v>
      </c>
      <c r="X23" s="6">
        <v>2.4708231108161519E-2</v>
      </c>
      <c r="Y23" s="6">
        <v>4.1180385180269202E-2</v>
      </c>
      <c r="Z23" s="6">
        <v>2.8332105004025211E-2</v>
      </c>
      <c r="AA23" s="6">
        <v>6.5065008584825335E-3</v>
      </c>
      <c r="AB23" s="6">
        <v>0.10072722215093846</v>
      </c>
      <c r="AC23" s="6" t="s">
        <v>431</v>
      </c>
      <c r="AD23" s="6" t="s">
        <v>431</v>
      </c>
      <c r="AE23" s="60"/>
      <c r="AF23" s="26">
        <v>35497.49202539205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8.3086408115285213</v>
      </c>
      <c r="F24" s="6">
        <v>7.1574963282496693</v>
      </c>
      <c r="G24" s="6">
        <v>2.4444676408802808</v>
      </c>
      <c r="H24" s="6">
        <v>0.70641896400000004</v>
      </c>
      <c r="I24" s="6">
        <v>2.8858487926906164</v>
      </c>
      <c r="J24" s="6">
        <v>2.9797347288053118</v>
      </c>
      <c r="K24" s="6">
        <v>3.1417335956981005</v>
      </c>
      <c r="L24" s="6">
        <v>0.79663819614329079</v>
      </c>
      <c r="M24" s="6">
        <v>13.664427989832406</v>
      </c>
      <c r="N24" s="6">
        <v>0.5775897259997218</v>
      </c>
      <c r="O24" s="6">
        <v>0.24973687504420417</v>
      </c>
      <c r="P24" s="6">
        <v>2.005813575506956E-2</v>
      </c>
      <c r="Q24" s="6">
        <v>1.8010235213354549E-2</v>
      </c>
      <c r="R24" s="6">
        <v>0.53786246042995034</v>
      </c>
      <c r="S24" s="6">
        <v>0.13563651189885367</v>
      </c>
      <c r="T24" s="6">
        <v>1.1238675251637631</v>
      </c>
      <c r="U24" s="6">
        <v>1.3467928555478721E-2</v>
      </c>
      <c r="V24" s="6">
        <v>9.9036237417329875</v>
      </c>
      <c r="W24" s="6">
        <v>2.0066715385096585</v>
      </c>
      <c r="X24" s="6">
        <v>0.19381823406904089</v>
      </c>
      <c r="Y24" s="6">
        <v>0.31138148430585427</v>
      </c>
      <c r="Z24" s="6">
        <v>9.8382610796523953E-2</v>
      </c>
      <c r="AA24" s="6">
        <v>7.9290763811971421E-2</v>
      </c>
      <c r="AB24" s="6">
        <v>0.68287309298880938</v>
      </c>
      <c r="AC24" s="6">
        <v>9.6297999999999995E-2</v>
      </c>
      <c r="AD24" s="6">
        <v>1.1280000000000001E-3</v>
      </c>
      <c r="AE24" s="60"/>
      <c r="AF24" s="26">
        <v>7075.1001148189134</v>
      </c>
      <c r="AG24" s="26" t="s">
        <v>431</v>
      </c>
      <c r="AH24" s="26">
        <v>86574.794518080002</v>
      </c>
      <c r="AI24" s="26">
        <v>19092.404458640834</v>
      </c>
      <c r="AJ24" s="26" t="s">
        <v>431</v>
      </c>
      <c r="AK24" s="26" t="s">
        <v>431</v>
      </c>
      <c r="AL24" s="49" t="s">
        <v>49</v>
      </c>
    </row>
    <row r="25" spans="1:38" s="2" customFormat="1" ht="26.25" customHeight="1" thickBot="1" x14ac:dyDescent="0.25">
      <c r="A25" s="70" t="s">
        <v>73</v>
      </c>
      <c r="B25" s="74" t="s">
        <v>74</v>
      </c>
      <c r="C25" s="76" t="s">
        <v>75</v>
      </c>
      <c r="D25" s="72"/>
      <c r="E25" s="6">
        <v>4.6210202536258995</v>
      </c>
      <c r="F25" s="6">
        <v>0.45200661268059705</v>
      </c>
      <c r="G25" s="6">
        <v>0.27528454468032287</v>
      </c>
      <c r="H25" s="6" t="s">
        <v>432</v>
      </c>
      <c r="I25" s="6">
        <v>3.433297861847924E-2</v>
      </c>
      <c r="J25" s="6">
        <v>3.433297861847924E-2</v>
      </c>
      <c r="K25" s="6">
        <v>3.433297861847924E-2</v>
      </c>
      <c r="L25" s="6">
        <v>1.6478709749203357E-2</v>
      </c>
      <c r="M25" s="6">
        <v>3.080215483640814</v>
      </c>
      <c r="N25" s="6">
        <v>3.9325078898431461E-2</v>
      </c>
      <c r="O25" s="6">
        <v>1.6996634581670307E-5</v>
      </c>
      <c r="P25" s="6">
        <v>7.5067781202243741E-4</v>
      </c>
      <c r="Q25" s="6">
        <v>3.2572581697367337E-5</v>
      </c>
      <c r="R25" s="6">
        <v>3.9637978764857076E-3</v>
      </c>
      <c r="S25" s="6">
        <v>2.4066264079980787E-3</v>
      </c>
      <c r="T25" s="6">
        <v>3.2675811717385359E-5</v>
      </c>
      <c r="U25" s="6">
        <v>3.2567420196366439E-5</v>
      </c>
      <c r="V25" s="6">
        <v>6.2300175412087488E-3</v>
      </c>
      <c r="W25" s="6" t="s">
        <v>432</v>
      </c>
      <c r="X25" s="6">
        <v>1.6609359022266765E-6</v>
      </c>
      <c r="Y25" s="6">
        <v>3.0450491447740785E-6</v>
      </c>
      <c r="Z25" s="6">
        <v>1.0380849412187132E-6</v>
      </c>
      <c r="AA25" s="6">
        <v>3.264071705131846E-3</v>
      </c>
      <c r="AB25" s="6">
        <v>3.2698157751200655E-3</v>
      </c>
      <c r="AC25" s="6" t="s">
        <v>431</v>
      </c>
      <c r="AD25" s="6" t="s">
        <v>431</v>
      </c>
      <c r="AE25" s="60"/>
      <c r="AF25" s="26">
        <v>14111.05561984318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2.1975361394632027</v>
      </c>
      <c r="F26" s="6">
        <v>0.26378328128390965</v>
      </c>
      <c r="G26" s="6">
        <v>0.14219012257193123</v>
      </c>
      <c r="H26" s="6" t="s">
        <v>432</v>
      </c>
      <c r="I26" s="6">
        <v>1.6001910054662137E-2</v>
      </c>
      <c r="J26" s="6">
        <v>1.6001910054662137E-2</v>
      </c>
      <c r="K26" s="6">
        <v>1.6001910054662137E-2</v>
      </c>
      <c r="L26" s="6">
        <v>7.6700340526893998E-3</v>
      </c>
      <c r="M26" s="6">
        <v>2.0771940338725514</v>
      </c>
      <c r="N26" s="6">
        <v>0.36384323656871398</v>
      </c>
      <c r="O26" s="6">
        <v>8.8460798354886666E-6</v>
      </c>
      <c r="P26" s="6">
        <v>3.9063803608108529E-4</v>
      </c>
      <c r="Q26" s="6">
        <v>1.691509677656317E-5</v>
      </c>
      <c r="R26" s="6">
        <v>2.0447627849190268E-3</v>
      </c>
      <c r="S26" s="6">
        <v>1.2417862249709233E-3</v>
      </c>
      <c r="T26" s="6">
        <v>1.7872446571525782E-5</v>
      </c>
      <c r="U26" s="6">
        <v>1.6867229286815039E-5</v>
      </c>
      <c r="V26" s="6">
        <v>3.2242560521474322E-3</v>
      </c>
      <c r="W26" s="6" t="s">
        <v>432</v>
      </c>
      <c r="X26" s="6">
        <v>2.0923992792059218E-5</v>
      </c>
      <c r="Y26" s="6">
        <v>3.8360653334847023E-5</v>
      </c>
      <c r="Z26" s="6">
        <v>1.3077495524352396E-5</v>
      </c>
      <c r="AA26" s="6">
        <v>1.8358460463794855E-3</v>
      </c>
      <c r="AB26" s="6">
        <v>1.9082081880307442E-3</v>
      </c>
      <c r="AC26" s="6" t="s">
        <v>431</v>
      </c>
      <c r="AD26" s="6" t="s">
        <v>431</v>
      </c>
      <c r="AE26" s="60"/>
      <c r="AF26" s="26">
        <v>7268.2092126541093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164.50237561</v>
      </c>
      <c r="F27" s="6">
        <v>14.673216630000001</v>
      </c>
      <c r="G27" s="6">
        <v>0.17416319299999999</v>
      </c>
      <c r="H27" s="6">
        <v>2.6147089889999999</v>
      </c>
      <c r="I27" s="6">
        <v>8.6345604040000001</v>
      </c>
      <c r="J27" s="6">
        <v>8.6345604040000001</v>
      </c>
      <c r="K27" s="6">
        <v>8.6345604040000001</v>
      </c>
      <c r="L27" s="6">
        <v>7.3334478000000001</v>
      </c>
      <c r="M27" s="6">
        <v>152.69879285499999</v>
      </c>
      <c r="N27" s="6">
        <v>12.304126279</v>
      </c>
      <c r="O27" s="6">
        <v>0.18374153400000001</v>
      </c>
      <c r="P27" s="6">
        <v>9.7249640999999998E-2</v>
      </c>
      <c r="Q27" s="6">
        <v>2.3425339999999998E-3</v>
      </c>
      <c r="R27" s="6">
        <v>0.895299866</v>
      </c>
      <c r="S27" s="6">
        <v>31.203613913000002</v>
      </c>
      <c r="T27" s="6">
        <v>1.2865216610000001</v>
      </c>
      <c r="U27" s="6">
        <v>0.183552364</v>
      </c>
      <c r="V27" s="6">
        <v>18.349548119000001</v>
      </c>
      <c r="W27" s="6">
        <v>13.2110428858</v>
      </c>
      <c r="X27" s="6">
        <v>0.4022687271275</v>
      </c>
      <c r="Y27" s="6">
        <v>0.45147634107309997</v>
      </c>
      <c r="Z27" s="6">
        <v>0.35238360461989998</v>
      </c>
      <c r="AA27" s="6">
        <v>0.3803786441443</v>
      </c>
      <c r="AB27" s="6">
        <v>1.5865073169632999</v>
      </c>
      <c r="AC27" s="6" t="s">
        <v>431</v>
      </c>
      <c r="AD27" s="6">
        <v>2.6427510000000001</v>
      </c>
      <c r="AE27" s="60"/>
      <c r="AF27" s="26">
        <v>619281.43329952995</v>
      </c>
      <c r="AG27" s="26" t="s">
        <v>433</v>
      </c>
      <c r="AH27" s="26" t="s">
        <v>433</v>
      </c>
      <c r="AI27" s="26">
        <v>53930.684026368166</v>
      </c>
      <c r="AJ27" s="26">
        <v>1737.7642007213747</v>
      </c>
      <c r="AK27" s="26" t="s">
        <v>431</v>
      </c>
      <c r="AL27" s="49" t="s">
        <v>49</v>
      </c>
    </row>
    <row r="28" spans="1:38" s="2" customFormat="1" ht="26.25" customHeight="1" thickBot="1" x14ac:dyDescent="0.25">
      <c r="A28" s="70" t="s">
        <v>78</v>
      </c>
      <c r="B28" s="70" t="s">
        <v>81</v>
      </c>
      <c r="C28" s="71" t="s">
        <v>82</v>
      </c>
      <c r="D28" s="72"/>
      <c r="E28" s="6">
        <v>24.078550280999998</v>
      </c>
      <c r="F28" s="6">
        <v>2.2094925949999999</v>
      </c>
      <c r="G28" s="6">
        <v>2.2821338E-2</v>
      </c>
      <c r="H28" s="6">
        <v>2.5940370000000001E-2</v>
      </c>
      <c r="I28" s="6">
        <v>1.7065991030000001</v>
      </c>
      <c r="J28" s="6">
        <v>1.7065991030000001</v>
      </c>
      <c r="K28" s="6">
        <v>1.7065991030000001</v>
      </c>
      <c r="L28" s="6">
        <v>1.3577893649999999</v>
      </c>
      <c r="M28" s="6">
        <v>24.341822812</v>
      </c>
      <c r="N28" s="6">
        <v>1.223383187</v>
      </c>
      <c r="O28" s="6">
        <v>1.466692E-2</v>
      </c>
      <c r="P28" s="6">
        <v>1.0692579000000001E-2</v>
      </c>
      <c r="Q28" s="6">
        <v>2.0839400000000001E-4</v>
      </c>
      <c r="R28" s="6">
        <v>7.8080348999999993E-2</v>
      </c>
      <c r="S28" s="6">
        <v>2.4954496910000001</v>
      </c>
      <c r="T28" s="6">
        <v>0.102326153</v>
      </c>
      <c r="U28" s="6">
        <v>1.4699929E-2</v>
      </c>
      <c r="V28" s="6">
        <v>1.4739915969999999</v>
      </c>
      <c r="W28" s="6">
        <v>1.2163933336999999</v>
      </c>
      <c r="X28" s="6">
        <v>3.7457107905299998E-2</v>
      </c>
      <c r="Y28" s="6">
        <v>4.2124172266000001E-2</v>
      </c>
      <c r="Z28" s="6">
        <v>3.2882449408600002E-2</v>
      </c>
      <c r="AA28" s="6">
        <v>3.5130843211199997E-2</v>
      </c>
      <c r="AB28" s="6">
        <v>0.14759457279140001</v>
      </c>
      <c r="AC28" s="6" t="s">
        <v>431</v>
      </c>
      <c r="AD28" s="6">
        <v>0.25503399999999998</v>
      </c>
      <c r="AE28" s="60"/>
      <c r="AF28" s="26">
        <v>76582.589438287148</v>
      </c>
      <c r="AG28" s="26" t="s">
        <v>433</v>
      </c>
      <c r="AH28" s="26" t="s">
        <v>433</v>
      </c>
      <c r="AI28" s="26">
        <v>7625.6217071948377</v>
      </c>
      <c r="AJ28" s="26">
        <v>275.58315678072302</v>
      </c>
      <c r="AK28" s="26" t="s">
        <v>431</v>
      </c>
      <c r="AL28" s="49" t="s">
        <v>49</v>
      </c>
    </row>
    <row r="29" spans="1:38" s="2" customFormat="1" ht="26.25" customHeight="1" thickBot="1" x14ac:dyDescent="0.25">
      <c r="A29" s="70" t="s">
        <v>78</v>
      </c>
      <c r="B29" s="70" t="s">
        <v>83</v>
      </c>
      <c r="C29" s="71" t="s">
        <v>84</v>
      </c>
      <c r="D29" s="72"/>
      <c r="E29" s="6">
        <v>123.796124543</v>
      </c>
      <c r="F29" s="6">
        <v>3.3310396550000001</v>
      </c>
      <c r="G29" s="6">
        <v>6.3882891999999997E-2</v>
      </c>
      <c r="H29" s="6">
        <v>0.126979863</v>
      </c>
      <c r="I29" s="6">
        <v>2.1796564599999999</v>
      </c>
      <c r="J29" s="6">
        <v>2.1796564599999999</v>
      </c>
      <c r="K29" s="6">
        <v>2.1796564599999999</v>
      </c>
      <c r="L29" s="6">
        <v>1.470336495</v>
      </c>
      <c r="M29" s="6">
        <v>31.606929065999999</v>
      </c>
      <c r="N29" s="6">
        <v>3.3051884349999998</v>
      </c>
      <c r="O29" s="6">
        <v>2.3417451999999998E-2</v>
      </c>
      <c r="P29" s="6">
        <v>2.9302429000000001E-2</v>
      </c>
      <c r="Q29" s="6">
        <v>5.53124E-4</v>
      </c>
      <c r="R29" s="6">
        <v>0.14441530699999999</v>
      </c>
      <c r="S29" s="6">
        <v>3.9796503269999999</v>
      </c>
      <c r="T29" s="6">
        <v>0.162942737</v>
      </c>
      <c r="U29" s="6">
        <v>2.3592243999999998E-2</v>
      </c>
      <c r="V29" s="6">
        <v>2.384170605</v>
      </c>
      <c r="W29" s="6">
        <v>1.2412734706999999</v>
      </c>
      <c r="X29" s="6">
        <v>2.3525355071700001E-2</v>
      </c>
      <c r="Y29" s="6">
        <v>0.14245909460059999</v>
      </c>
      <c r="Z29" s="6">
        <v>0.15918823598529999</v>
      </c>
      <c r="AA29" s="6">
        <v>3.65949967775E-2</v>
      </c>
      <c r="AB29" s="6">
        <v>0.36176768243590002</v>
      </c>
      <c r="AC29" s="6" t="s">
        <v>431</v>
      </c>
      <c r="AD29" s="6">
        <v>0.247146</v>
      </c>
      <c r="AE29" s="60"/>
      <c r="AF29" s="26">
        <v>213022.71102261372</v>
      </c>
      <c r="AG29" s="26" t="s">
        <v>433</v>
      </c>
      <c r="AH29" s="26">
        <v>2964.92308</v>
      </c>
      <c r="AI29" s="26">
        <v>21517.5103779116</v>
      </c>
      <c r="AJ29" s="26">
        <v>786.11332390173698</v>
      </c>
      <c r="AK29" s="26" t="s">
        <v>431</v>
      </c>
      <c r="AL29" s="49" t="s">
        <v>49</v>
      </c>
    </row>
    <row r="30" spans="1:38" s="2" customFormat="1" ht="26.25" customHeight="1" thickBot="1" x14ac:dyDescent="0.25">
      <c r="A30" s="70" t="s">
        <v>78</v>
      </c>
      <c r="B30" s="70" t="s">
        <v>85</v>
      </c>
      <c r="C30" s="71" t="s">
        <v>86</v>
      </c>
      <c r="D30" s="72"/>
      <c r="E30" s="6">
        <v>3.204653076</v>
      </c>
      <c r="F30" s="6">
        <v>12.143125196</v>
      </c>
      <c r="G30" s="6">
        <v>4.4815239999999998E-3</v>
      </c>
      <c r="H30" s="6">
        <v>2.9387946000000002E-2</v>
      </c>
      <c r="I30" s="6">
        <v>0.16526565800000001</v>
      </c>
      <c r="J30" s="6">
        <v>0.16526565800000001</v>
      </c>
      <c r="K30" s="6">
        <v>0.16526565800000001</v>
      </c>
      <c r="L30" s="6">
        <v>3.073704E-2</v>
      </c>
      <c r="M30" s="6">
        <v>90.477450465000004</v>
      </c>
      <c r="N30" s="6">
        <v>0.67982973800000002</v>
      </c>
      <c r="O30" s="6">
        <v>1.6151882999999999E-2</v>
      </c>
      <c r="P30" s="6">
        <v>4.4174799999999997E-3</v>
      </c>
      <c r="Q30" s="6">
        <v>1.52325E-4</v>
      </c>
      <c r="R30" s="6">
        <v>7.0779228E-2</v>
      </c>
      <c r="S30" s="6">
        <v>2.74069758</v>
      </c>
      <c r="T30" s="6">
        <v>0.113414576</v>
      </c>
      <c r="U30" s="6">
        <v>1.6081488000000001E-2</v>
      </c>
      <c r="V30" s="6">
        <v>1.601374705</v>
      </c>
      <c r="W30" s="6">
        <v>0.2498550964</v>
      </c>
      <c r="X30" s="6">
        <v>5.6510243431999998E-3</v>
      </c>
      <c r="Y30" s="6">
        <v>7.3214887523000002E-3</v>
      </c>
      <c r="Z30" s="6">
        <v>4.3362579474000001E-3</v>
      </c>
      <c r="AA30" s="6">
        <v>8.1490048380000006E-3</v>
      </c>
      <c r="AB30" s="6">
        <v>2.5457775880900001E-2</v>
      </c>
      <c r="AC30" s="6" t="s">
        <v>431</v>
      </c>
      <c r="AD30" s="6">
        <v>0.121421</v>
      </c>
      <c r="AE30" s="60"/>
      <c r="AF30" s="26">
        <v>20021.261140862262</v>
      </c>
      <c r="AG30" s="26" t="s">
        <v>433</v>
      </c>
      <c r="AH30" s="26" t="s">
        <v>433</v>
      </c>
      <c r="AI30" s="26">
        <v>865.77018477004003</v>
      </c>
      <c r="AJ30" s="26" t="s">
        <v>433</v>
      </c>
      <c r="AK30" s="26" t="s">
        <v>431</v>
      </c>
      <c r="AL30" s="49" t="s">
        <v>49</v>
      </c>
    </row>
    <row r="31" spans="1:38" s="2" customFormat="1" ht="26.25" customHeight="1" thickBot="1" x14ac:dyDescent="0.25">
      <c r="A31" s="70" t="s">
        <v>78</v>
      </c>
      <c r="B31" s="70" t="s">
        <v>87</v>
      </c>
      <c r="C31" s="71" t="s">
        <v>88</v>
      </c>
      <c r="D31" s="72"/>
      <c r="E31" s="6" t="s">
        <v>431</v>
      </c>
      <c r="F31" s="6">
        <v>4.1599533580000001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176691.25583606798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3.0719911259999999</v>
      </c>
      <c r="J32" s="6">
        <v>5.489699409</v>
      </c>
      <c r="K32" s="6">
        <v>7.5002680709999998</v>
      </c>
      <c r="L32" s="6">
        <v>0.34113765499999998</v>
      </c>
      <c r="M32" s="6" t="s">
        <v>431</v>
      </c>
      <c r="N32" s="6">
        <v>6.5285246050000003</v>
      </c>
      <c r="O32" s="6">
        <v>3.2414105999999998E-2</v>
      </c>
      <c r="P32" s="6" t="s">
        <v>432</v>
      </c>
      <c r="Q32" s="6">
        <v>7.6365956999999998E-2</v>
      </c>
      <c r="R32" s="6">
        <v>2.3959458300000001</v>
      </c>
      <c r="S32" s="6">
        <v>52.266092872999998</v>
      </c>
      <c r="T32" s="6">
        <v>0.39358107399999998</v>
      </c>
      <c r="U32" s="6">
        <v>6.1439816000000001E-2</v>
      </c>
      <c r="V32" s="6">
        <v>24.098531192999999</v>
      </c>
      <c r="W32" s="6" t="s">
        <v>431</v>
      </c>
      <c r="X32" s="6">
        <v>8.7715355294999998E-3</v>
      </c>
      <c r="Y32" s="6">
        <v>4.2654320769999998E-4</v>
      </c>
      <c r="Z32" s="6">
        <v>6.2965902E-4</v>
      </c>
      <c r="AA32" s="6" t="s">
        <v>432</v>
      </c>
      <c r="AB32" s="6">
        <v>9.8277377570000005E-3</v>
      </c>
      <c r="AC32" s="6" t="s">
        <v>431</v>
      </c>
      <c r="AD32" s="6" t="s">
        <v>431</v>
      </c>
      <c r="AE32" s="60"/>
      <c r="AF32" s="26" t="s">
        <v>433</v>
      </c>
      <c r="AG32" s="26" t="s">
        <v>433</v>
      </c>
      <c r="AH32" s="26" t="s">
        <v>433</v>
      </c>
      <c r="AI32" s="26" t="s">
        <v>433</v>
      </c>
      <c r="AJ32" s="26" t="s">
        <v>433</v>
      </c>
      <c r="AK32" s="26">
        <v>340102968.38268244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1.768463747</v>
      </c>
      <c r="J33" s="6">
        <v>3.2749328590000002</v>
      </c>
      <c r="K33" s="6">
        <v>6.5498657280000003</v>
      </c>
      <c r="L33" s="6">
        <v>6.9428572999999993E-2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340102968.38268244</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3.9224994829999997E-3</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15.288501622</v>
      </c>
      <c r="F36" s="6">
        <v>1.007923012</v>
      </c>
      <c r="G36" s="6">
        <v>2.8569124650000002</v>
      </c>
      <c r="H36" s="6">
        <v>3.5554979999999998E-3</v>
      </c>
      <c r="I36" s="6">
        <v>0.56861600700000003</v>
      </c>
      <c r="J36" s="6">
        <v>0.66853491499999995</v>
      </c>
      <c r="K36" s="6">
        <v>0.66853491499999995</v>
      </c>
      <c r="L36" s="6">
        <v>2.0829621E-2</v>
      </c>
      <c r="M36" s="6">
        <v>2.1143423970000002</v>
      </c>
      <c r="N36" s="6">
        <v>6.9318263000000005E-2</v>
      </c>
      <c r="O36" s="6">
        <v>5.7368050000000002E-3</v>
      </c>
      <c r="P36" s="6">
        <v>1.4580332E-2</v>
      </c>
      <c r="Q36" s="6">
        <v>6.2398414999999999E-2</v>
      </c>
      <c r="R36" s="6">
        <v>6.9450258000000001E-2</v>
      </c>
      <c r="S36" s="6">
        <v>0.471305001</v>
      </c>
      <c r="T36" s="6">
        <v>2.5462403579999999</v>
      </c>
      <c r="U36" s="6">
        <v>5.8025537000000002E-2</v>
      </c>
      <c r="V36" s="6">
        <v>0.60951375799999996</v>
      </c>
      <c r="W36" s="6">
        <v>8.838633959555775E-2</v>
      </c>
      <c r="X36" s="6">
        <v>1.213112285279852E-3</v>
      </c>
      <c r="Y36" s="6">
        <v>6.3943214626877897E-3</v>
      </c>
      <c r="Z36" s="6">
        <v>5.7368013901107299E-3</v>
      </c>
      <c r="AA36" s="6">
        <v>1.033944189815015E-3</v>
      </c>
      <c r="AB36" s="6">
        <v>1.4378179327893387E-2</v>
      </c>
      <c r="AC36" s="6">
        <v>4.4579000000000001E-2</v>
      </c>
      <c r="AD36" s="6">
        <v>5.4275999999999998E-2</v>
      </c>
      <c r="AE36" s="60"/>
      <c r="AF36" s="26">
        <v>21726.007420280697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13.482335433510551</v>
      </c>
      <c r="F39" s="6">
        <v>2.5829209287220749</v>
      </c>
      <c r="G39" s="6">
        <v>9.4421858450008411</v>
      </c>
      <c r="H39" s="6">
        <v>0.107283621</v>
      </c>
      <c r="I39" s="6">
        <v>1.9637045421052821</v>
      </c>
      <c r="J39" s="6">
        <v>2.4297469621052818</v>
      </c>
      <c r="K39" s="6">
        <v>2.9030382701052821</v>
      </c>
      <c r="L39" s="6">
        <v>0.16706990778663613</v>
      </c>
      <c r="M39" s="6">
        <v>8.0537211702989016</v>
      </c>
      <c r="N39" s="6">
        <v>0.87021607099999998</v>
      </c>
      <c r="O39" s="6">
        <v>5.4616021000000001E-2</v>
      </c>
      <c r="P39" s="6">
        <v>5.2528260888263192E-2</v>
      </c>
      <c r="Q39" s="6">
        <v>7.6150325000000005E-2</v>
      </c>
      <c r="R39" s="6">
        <v>1.0122039839999999</v>
      </c>
      <c r="S39" s="6">
        <v>0.18597487400000001</v>
      </c>
      <c r="T39" s="6">
        <v>8.9702847870000006</v>
      </c>
      <c r="U39" s="6">
        <v>1.7474124000000001E-2</v>
      </c>
      <c r="V39" s="6">
        <v>2.2717326830000002</v>
      </c>
      <c r="W39" s="6">
        <v>1.158385289222567</v>
      </c>
      <c r="X39" s="6">
        <v>0.11854237186473238</v>
      </c>
      <c r="Y39" s="6">
        <v>0.19456321300486287</v>
      </c>
      <c r="Z39" s="6">
        <v>9.0307241070925443E-2</v>
      </c>
      <c r="AA39" s="6">
        <v>7.707037994945734E-2</v>
      </c>
      <c r="AB39" s="6">
        <v>0.48048320590914312</v>
      </c>
      <c r="AC39" s="6">
        <v>2.6452021253710999E-2</v>
      </c>
      <c r="AD39" s="6">
        <v>0.58595799999999998</v>
      </c>
      <c r="AE39" s="60"/>
      <c r="AF39" s="26">
        <v>50518.333561819047</v>
      </c>
      <c r="AG39" s="26">
        <v>3505.9059341678258</v>
      </c>
      <c r="AH39" s="26">
        <v>146141.37662964553</v>
      </c>
      <c r="AI39" s="26">
        <v>5073.7050663180034</v>
      </c>
      <c r="AJ39" s="26" t="s">
        <v>433</v>
      </c>
      <c r="AK39" s="26" t="s">
        <v>431</v>
      </c>
      <c r="AL39" s="49" t="s">
        <v>49</v>
      </c>
    </row>
    <row r="40" spans="1:38" s="2" customFormat="1" ht="26.25" customHeight="1" thickBot="1" x14ac:dyDescent="0.25">
      <c r="A40" s="70" t="s">
        <v>70</v>
      </c>
      <c r="B40" s="70" t="s">
        <v>105</v>
      </c>
      <c r="C40" s="71" t="s">
        <v>391</v>
      </c>
      <c r="D40" s="72"/>
      <c r="E40" s="6">
        <v>2.1130119999999999E-2</v>
      </c>
      <c r="F40" s="6">
        <v>1.736941563</v>
      </c>
      <c r="G40" s="6">
        <v>1.5283992E-2</v>
      </c>
      <c r="H40" s="6">
        <v>2.2923999999999999E-5</v>
      </c>
      <c r="I40" s="6">
        <v>2.8749192E-2</v>
      </c>
      <c r="J40" s="6">
        <v>2.8749192E-2</v>
      </c>
      <c r="K40" s="6">
        <v>2.8749192E-2</v>
      </c>
      <c r="L40" s="6">
        <v>1.4366959999999999E-3</v>
      </c>
      <c r="M40" s="6">
        <v>4.7440974320000002</v>
      </c>
      <c r="N40" s="6">
        <v>3.8209976E-2</v>
      </c>
      <c r="O40" s="6">
        <v>7.6421000000000006E-5</v>
      </c>
      <c r="P40" s="6" t="s">
        <v>432</v>
      </c>
      <c r="Q40" s="6" t="s">
        <v>432</v>
      </c>
      <c r="R40" s="6">
        <v>3.8210000000000002E-4</v>
      </c>
      <c r="S40" s="6">
        <v>1.299139E-2</v>
      </c>
      <c r="T40" s="6">
        <v>5.3494199999999995E-4</v>
      </c>
      <c r="U40" s="6">
        <v>7.6421000000000006E-5</v>
      </c>
      <c r="V40" s="6">
        <v>7.641994E-3</v>
      </c>
      <c r="W40" s="6" t="s">
        <v>432</v>
      </c>
      <c r="X40" s="6">
        <v>3.0567982758739998E-4</v>
      </c>
      <c r="Y40" s="6">
        <v>3.0567982758739998E-4</v>
      </c>
      <c r="Z40" s="6">
        <v>2.6288465172516397E-4</v>
      </c>
      <c r="AA40" s="6">
        <v>6.03717659485115E-5</v>
      </c>
      <c r="AB40" s="6">
        <v>9.346160728484755E-4</v>
      </c>
      <c r="AC40" s="6" t="s">
        <v>431</v>
      </c>
      <c r="AD40" s="6" t="s">
        <v>431</v>
      </c>
      <c r="AE40" s="60"/>
      <c r="AF40" s="26">
        <v>321.80443849263537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20.333423404000001</v>
      </c>
      <c r="F41" s="6">
        <v>49.35703444</v>
      </c>
      <c r="G41" s="6">
        <v>10.98185252</v>
      </c>
      <c r="H41" s="6">
        <v>6.208379979</v>
      </c>
      <c r="I41" s="6">
        <v>58.491798097999997</v>
      </c>
      <c r="J41" s="6">
        <v>60.110525107000001</v>
      </c>
      <c r="K41" s="6">
        <v>63.299948567999998</v>
      </c>
      <c r="L41" s="6">
        <v>6.4645597959999996</v>
      </c>
      <c r="M41" s="6">
        <v>397.00972386000001</v>
      </c>
      <c r="N41" s="6">
        <v>3.833572781</v>
      </c>
      <c r="O41" s="6">
        <v>1.350040364</v>
      </c>
      <c r="P41" s="6">
        <v>0.116389096</v>
      </c>
      <c r="Q41" s="6">
        <v>6.9439759000000004E-2</v>
      </c>
      <c r="R41" s="6">
        <v>2.4527393310000001</v>
      </c>
      <c r="S41" s="6">
        <v>0.78330962900000001</v>
      </c>
      <c r="T41" s="6">
        <v>0.31183946800000001</v>
      </c>
      <c r="U41" s="6">
        <v>6.4187493999999998E-2</v>
      </c>
      <c r="V41" s="6">
        <v>54.159067342999997</v>
      </c>
      <c r="W41" s="6">
        <v>62.883556058262805</v>
      </c>
      <c r="X41" s="6">
        <v>11.969129771971549</v>
      </c>
      <c r="Y41" s="6">
        <v>11.106154268582349</v>
      </c>
      <c r="Z41" s="6">
        <v>4.2167297851732322</v>
      </c>
      <c r="AA41" s="6">
        <v>6.6354763736288813</v>
      </c>
      <c r="AB41" s="6">
        <v>33.927490199356008</v>
      </c>
      <c r="AC41" s="6">
        <v>0.516347</v>
      </c>
      <c r="AD41" s="6">
        <v>0.90745200000000004</v>
      </c>
      <c r="AE41" s="60"/>
      <c r="AF41" s="26">
        <v>111026.86705556762</v>
      </c>
      <c r="AG41" s="26">
        <v>5315.0020862308766</v>
      </c>
      <c r="AH41" s="26">
        <v>146845.95970205823</v>
      </c>
      <c r="AI41" s="26">
        <v>102615.33875234491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18.982874576</v>
      </c>
      <c r="F43" s="6">
        <v>1.3906604389999999</v>
      </c>
      <c r="G43" s="6">
        <v>1.0033088240000001</v>
      </c>
      <c r="H43" s="6">
        <v>9.4643809999999995E-2</v>
      </c>
      <c r="I43" s="6">
        <v>0.83961627100000003</v>
      </c>
      <c r="J43" s="6">
        <v>0.84980664100000003</v>
      </c>
      <c r="K43" s="6">
        <v>0.86639187399999995</v>
      </c>
      <c r="L43" s="6">
        <v>0.503676542</v>
      </c>
      <c r="M43" s="6">
        <v>4.3995194450000001</v>
      </c>
      <c r="N43" s="6">
        <v>7.6980067999999999E-2</v>
      </c>
      <c r="O43" s="6">
        <v>3.3599077999999998E-2</v>
      </c>
      <c r="P43" s="6">
        <v>6.3378970000000003E-3</v>
      </c>
      <c r="Q43" s="6">
        <v>5.4755209999999997E-3</v>
      </c>
      <c r="R43" s="6">
        <v>6.2687608000000006E-2</v>
      </c>
      <c r="S43" s="6">
        <v>2.1013975000000001E-2</v>
      </c>
      <c r="T43" s="6">
        <v>0.106806711</v>
      </c>
      <c r="U43" s="6">
        <v>6.6059960000000003E-3</v>
      </c>
      <c r="V43" s="6">
        <v>2.3945763709999999</v>
      </c>
      <c r="W43" s="6">
        <v>0.29335289310557533</v>
      </c>
      <c r="X43" s="6">
        <v>2.6138250936144695E-2</v>
      </c>
      <c r="Y43" s="6">
        <v>4.2248567991770153E-2</v>
      </c>
      <c r="Z43" s="6">
        <v>1.3352813720285352E-2</v>
      </c>
      <c r="AA43" s="6">
        <v>1.0791109957440148E-2</v>
      </c>
      <c r="AB43" s="6">
        <v>9.2530742605640343E-2</v>
      </c>
      <c r="AC43" s="6">
        <v>1.7204000000000001E-2</v>
      </c>
      <c r="AD43" s="6">
        <v>8.6344000000000004E-2</v>
      </c>
      <c r="AE43" s="60"/>
      <c r="AF43" s="26">
        <v>20560.445719049389</v>
      </c>
      <c r="AG43" s="26" t="s">
        <v>433</v>
      </c>
      <c r="AH43" s="26">
        <v>26483.715565509519</v>
      </c>
      <c r="AI43" s="26">
        <v>2702.1835273022498</v>
      </c>
      <c r="AJ43" s="26" t="s">
        <v>433</v>
      </c>
      <c r="AK43" s="26" t="s">
        <v>431</v>
      </c>
      <c r="AL43" s="49" t="s">
        <v>49</v>
      </c>
    </row>
    <row r="44" spans="1:38" s="2" customFormat="1" ht="26.25" customHeight="1" thickBot="1" x14ac:dyDescent="0.25">
      <c r="A44" s="70" t="s">
        <v>70</v>
      </c>
      <c r="B44" s="70" t="s">
        <v>111</v>
      </c>
      <c r="C44" s="71" t="s">
        <v>112</v>
      </c>
      <c r="D44" s="72"/>
      <c r="E44" s="6">
        <v>59.717845308000001</v>
      </c>
      <c r="F44" s="6">
        <v>6.0956528820000004</v>
      </c>
      <c r="G44" s="6">
        <v>5.6705239999999997E-2</v>
      </c>
      <c r="H44" s="6">
        <v>1.8956583999999999E-2</v>
      </c>
      <c r="I44" s="6">
        <v>2.8309817069999998</v>
      </c>
      <c r="J44" s="6">
        <v>2.8309817069999998</v>
      </c>
      <c r="K44" s="6">
        <v>2.8309817069999998</v>
      </c>
      <c r="L44" s="6">
        <v>1.7301679750000001</v>
      </c>
      <c r="M44" s="6">
        <v>24.313407623</v>
      </c>
      <c r="N44" s="6" t="s">
        <v>432</v>
      </c>
      <c r="O44" s="6">
        <v>2.4012721000000001E-2</v>
      </c>
      <c r="P44" s="6" t="s">
        <v>432</v>
      </c>
      <c r="Q44" s="6" t="s">
        <v>432</v>
      </c>
      <c r="R44" s="6">
        <v>0.120063665</v>
      </c>
      <c r="S44" s="6">
        <v>4.0821646339999997</v>
      </c>
      <c r="T44" s="6">
        <v>0.168089139</v>
      </c>
      <c r="U44" s="6">
        <v>2.4012721000000001E-2</v>
      </c>
      <c r="V44" s="6">
        <v>2.401273309</v>
      </c>
      <c r="W44" s="6" t="s">
        <v>432</v>
      </c>
      <c r="X44" s="6">
        <v>7.2082036756609263E-2</v>
      </c>
      <c r="Y44" s="6">
        <v>0.12001982832606441</v>
      </c>
      <c r="Z44" s="6">
        <v>8.2603801985549688E-2</v>
      </c>
      <c r="AA44" s="6">
        <v>1.8970059176914026E-2</v>
      </c>
      <c r="AB44" s="6">
        <v>0.29367572624513738</v>
      </c>
      <c r="AC44" s="6" t="s">
        <v>431</v>
      </c>
      <c r="AD44" s="6" t="s">
        <v>431</v>
      </c>
      <c r="AE44" s="60"/>
      <c r="AF44" s="26">
        <v>103490.53991558039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11.861438509999999</v>
      </c>
      <c r="F45" s="6">
        <v>0.66218681599999996</v>
      </c>
      <c r="G45" s="6">
        <v>0.67730037600000004</v>
      </c>
      <c r="H45" s="6">
        <v>2.370549E-3</v>
      </c>
      <c r="I45" s="6">
        <v>0.30457665299999997</v>
      </c>
      <c r="J45" s="6">
        <v>0.35780092299999999</v>
      </c>
      <c r="K45" s="6">
        <v>0.35780092299999999</v>
      </c>
      <c r="L45" s="6">
        <v>1.6121524000000002E-2</v>
      </c>
      <c r="M45" s="6">
        <v>1.5024385499999999</v>
      </c>
      <c r="N45" s="6">
        <v>4.4024522000000003E-2</v>
      </c>
      <c r="O45" s="6">
        <v>3.386502E-3</v>
      </c>
      <c r="P45" s="6">
        <v>1.0159509000000001E-2</v>
      </c>
      <c r="Q45" s="6">
        <v>1.3546005999999999E-2</v>
      </c>
      <c r="R45" s="6">
        <v>1.6932511000000001E-2</v>
      </c>
      <c r="S45" s="6">
        <v>0.29801216400000002</v>
      </c>
      <c r="T45" s="6">
        <v>0.33865018400000002</v>
      </c>
      <c r="U45" s="6">
        <v>3.3865020000000003E-2</v>
      </c>
      <c r="V45" s="6">
        <v>0.40638022299999998</v>
      </c>
      <c r="W45" s="6">
        <v>4.4024524030237787E-2</v>
      </c>
      <c r="X45" s="6">
        <v>6.7730036969596604E-4</v>
      </c>
      <c r="Y45" s="6">
        <v>3.3865018484798299E-3</v>
      </c>
      <c r="Z45" s="6">
        <v>3.3865018484798299E-3</v>
      </c>
      <c r="AA45" s="6">
        <v>3.3865018484798302E-4</v>
      </c>
      <c r="AB45" s="6">
        <v>7.7889542515036086E-3</v>
      </c>
      <c r="AC45" s="6">
        <v>2.7092999999999999E-2</v>
      </c>
      <c r="AD45" s="6">
        <v>1.2866000000000001E-2</v>
      </c>
      <c r="AE45" s="60"/>
      <c r="AF45" s="26">
        <v>14595.822966948068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2.3564156779999998</v>
      </c>
      <c r="F47" s="6">
        <v>6.1524516000000001E-2</v>
      </c>
      <c r="G47" s="6">
        <v>0.11829218900000001</v>
      </c>
      <c r="H47" s="6">
        <v>7.1992400000000004E-4</v>
      </c>
      <c r="I47" s="6">
        <v>3.1262890000000002E-2</v>
      </c>
      <c r="J47" s="6">
        <v>3.6442937000000002E-2</v>
      </c>
      <c r="K47" s="6">
        <v>3.9374376000000003E-2</v>
      </c>
      <c r="L47" s="6">
        <v>9.4267780000000002E-3</v>
      </c>
      <c r="M47" s="6">
        <v>0.70497059200000001</v>
      </c>
      <c r="N47" s="6">
        <v>0.12558635700000001</v>
      </c>
      <c r="O47" s="6">
        <v>3.29229E-4</v>
      </c>
      <c r="P47" s="6">
        <v>8.1114999999999996E-4</v>
      </c>
      <c r="Q47" s="6">
        <v>7.8705500000000005E-4</v>
      </c>
      <c r="R47" s="6">
        <v>3.8430420000000001E-3</v>
      </c>
      <c r="S47" s="6">
        <v>6.6311061000000004E-2</v>
      </c>
      <c r="T47" s="6">
        <v>1.9477692000000001E-2</v>
      </c>
      <c r="U47" s="6">
        <v>2.0045879999999999E-3</v>
      </c>
      <c r="V47" s="6">
        <v>4.9210187000000002E-2</v>
      </c>
      <c r="W47" s="6">
        <v>1.1901325536889711E-2</v>
      </c>
      <c r="X47" s="6">
        <v>3.2605644682381891E-4</v>
      </c>
      <c r="Y47" s="6">
        <v>5.7675682759085901E-4</v>
      </c>
      <c r="Z47" s="6">
        <v>5.1956916641034807E-4</v>
      </c>
      <c r="AA47" s="6">
        <v>6.8367681386490549E-3</v>
      </c>
      <c r="AB47" s="6">
        <v>8.259150579774081E-3</v>
      </c>
      <c r="AC47" s="6">
        <v>1.4710000000000001E-3</v>
      </c>
      <c r="AD47" s="6">
        <v>2.6069999999999999E-3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431</v>
      </c>
      <c r="X49" s="6">
        <v>0.81849217933999996</v>
      </c>
      <c r="Y49" s="6" t="s">
        <v>432</v>
      </c>
      <c r="Z49" s="6" t="s">
        <v>432</v>
      </c>
      <c r="AA49" s="6" t="s">
        <v>432</v>
      </c>
      <c r="AB49" s="6">
        <v>0.81849217933999996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15.221579739000179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0.161682899208</v>
      </c>
      <c r="AL51" s="49" t="s">
        <v>130</v>
      </c>
    </row>
    <row r="52" spans="1:38" s="2" customFormat="1" ht="26.25" customHeight="1" thickBot="1" x14ac:dyDescent="0.25">
      <c r="A52" s="70" t="s">
        <v>119</v>
      </c>
      <c r="B52" s="74" t="s">
        <v>131</v>
      </c>
      <c r="C52" s="76" t="s">
        <v>392</v>
      </c>
      <c r="D52" s="73"/>
      <c r="E52" s="6">
        <v>1.3611355143999999</v>
      </c>
      <c r="F52" s="6">
        <v>0.45843496567800002</v>
      </c>
      <c r="G52" s="6">
        <v>20.106887058294145</v>
      </c>
      <c r="H52" s="6">
        <v>6.55921484E-3</v>
      </c>
      <c r="I52" s="6">
        <v>0.1803153552</v>
      </c>
      <c r="J52" s="6">
        <v>0.41331312815999999</v>
      </c>
      <c r="K52" s="6">
        <v>0.52596674543999999</v>
      </c>
      <c r="L52" s="6">
        <v>2.7953776E-4</v>
      </c>
      <c r="M52" s="6">
        <v>0.48181574167685676</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1.4817821274626863E-4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61.593502100000002</v>
      </c>
      <c r="AL52" s="49" t="s">
        <v>132</v>
      </c>
    </row>
    <row r="53" spans="1:38" s="2" customFormat="1" ht="26.25" customHeight="1" thickBot="1" x14ac:dyDescent="0.25">
      <c r="A53" s="70" t="s">
        <v>119</v>
      </c>
      <c r="B53" s="74" t="s">
        <v>133</v>
      </c>
      <c r="C53" s="76" t="s">
        <v>134</v>
      </c>
      <c r="D53" s="73"/>
      <c r="E53" s="6" t="s">
        <v>431</v>
      </c>
      <c r="F53" s="6">
        <v>6.0879304384195727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33.694128576480495</v>
      </c>
      <c r="AL53" s="49" t="s">
        <v>135</v>
      </c>
    </row>
    <row r="54" spans="1:38" s="2" customFormat="1" ht="37.5" customHeight="1" thickBot="1" x14ac:dyDescent="0.25">
      <c r="A54" s="70" t="s">
        <v>119</v>
      </c>
      <c r="B54" s="74" t="s">
        <v>136</v>
      </c>
      <c r="C54" s="76" t="s">
        <v>137</v>
      </c>
      <c r="D54" s="73"/>
      <c r="E54" s="6" t="s">
        <v>431</v>
      </c>
      <c r="F54" s="6">
        <v>1.6267963263267824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3.5191355488200002E-2</v>
      </c>
      <c r="AL54" s="49" t="s">
        <v>419</v>
      </c>
    </row>
    <row r="55" spans="1:38" s="2" customFormat="1" ht="26.25" customHeight="1" thickBot="1" x14ac:dyDescent="0.25">
      <c r="A55" s="70" t="s">
        <v>119</v>
      </c>
      <c r="B55" s="74" t="s">
        <v>138</v>
      </c>
      <c r="C55" s="76" t="s">
        <v>139</v>
      </c>
      <c r="D55" s="73"/>
      <c r="E55" s="6">
        <v>3.1914963937278222</v>
      </c>
      <c r="F55" s="6">
        <v>0.77018036852967575</v>
      </c>
      <c r="G55" s="6">
        <v>3.2611335259487317</v>
      </c>
      <c r="H55" s="6" t="s">
        <v>432</v>
      </c>
      <c r="I55" s="6">
        <v>1.8367790200000001E-2</v>
      </c>
      <c r="J55" s="6">
        <v>1.8367790200000001E-2</v>
      </c>
      <c r="K55" s="6">
        <v>1.8367790200000001E-2</v>
      </c>
      <c r="L55" s="6">
        <v>4.5919475499999997E-4</v>
      </c>
      <c r="M55" s="6">
        <v>0.89799893172887502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2811.4845303712932</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0.68348214500000004</v>
      </c>
      <c r="J59" s="6">
        <v>0.780078665</v>
      </c>
      <c r="K59" s="6">
        <v>0.88636498699999999</v>
      </c>
      <c r="L59" s="6">
        <v>1.2291631624E-3</v>
      </c>
      <c r="M59" s="6" t="s">
        <v>432</v>
      </c>
      <c r="N59" s="6">
        <v>7.3715758508000002</v>
      </c>
      <c r="O59" s="6">
        <v>0.36010618621000001</v>
      </c>
      <c r="P59" s="6">
        <v>3.2047709999999999E-3</v>
      </c>
      <c r="Q59" s="6">
        <v>0.78547284100000003</v>
      </c>
      <c r="R59" s="6">
        <v>0.97791857746999999</v>
      </c>
      <c r="S59" s="6">
        <v>1.7091864209999998E-2</v>
      </c>
      <c r="T59" s="6">
        <v>1.3723260821600001</v>
      </c>
      <c r="U59" s="6">
        <v>3.75194433906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4396.8706000000002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0.68120611200000003</v>
      </c>
      <c r="J60" s="6">
        <v>6.8120611269999998</v>
      </c>
      <c r="K60" s="6">
        <v>13.896604699999999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136241.22255020039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1.0582555410000001</v>
      </c>
      <c r="J61" s="6">
        <v>10.567912564</v>
      </c>
      <c r="K61" s="6">
        <v>35.326809367000003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20839722.245768324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1.8178425000000002E-2</v>
      </c>
      <c r="J62" s="6">
        <v>0.18178426</v>
      </c>
      <c r="K62" s="6">
        <v>0.36356852099999998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30297.376795832839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675.98299999999995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7.9873269881000004</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431</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431</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431</v>
      </c>
      <c r="U74" s="6" t="s">
        <v>432</v>
      </c>
      <c r="V74" s="6" t="s">
        <v>431</v>
      </c>
      <c r="W74" s="6">
        <v>9.9529499999999995</v>
      </c>
      <c r="X74" s="6">
        <v>1.1241741627999999</v>
      </c>
      <c r="Y74" s="6">
        <v>1.1127262058</v>
      </c>
      <c r="Z74" s="6">
        <v>1.1127262058</v>
      </c>
      <c r="AA74" s="6">
        <v>0.1377297831</v>
      </c>
      <c r="AB74" s="6">
        <v>3.4873563574999999</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102.464359032</v>
      </c>
      <c r="G82" s="6" t="s">
        <v>431</v>
      </c>
      <c r="H82" s="6" t="s">
        <v>431</v>
      </c>
      <c r="I82" s="6" t="s">
        <v>432</v>
      </c>
      <c r="J82" s="6" t="s">
        <v>431</v>
      </c>
      <c r="K82" s="6" t="s">
        <v>431</v>
      </c>
      <c r="L82" s="6" t="s">
        <v>431</v>
      </c>
      <c r="M82" s="6" t="s">
        <v>431</v>
      </c>
      <c r="N82" s="6" t="s">
        <v>431</v>
      </c>
      <c r="O82" s="6" t="s">
        <v>431</v>
      </c>
      <c r="P82" s="6">
        <v>0.17999673099999999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0.55692269900000002</v>
      </c>
      <c r="G83" s="6" t="s">
        <v>432</v>
      </c>
      <c r="H83" s="6" t="s">
        <v>431</v>
      </c>
      <c r="I83" s="6">
        <v>3.8631886999999997E-2</v>
      </c>
      <c r="J83" s="6">
        <v>0.56364552899999998</v>
      </c>
      <c r="K83" s="6">
        <v>1.006962234</v>
      </c>
      <c r="L83" s="6">
        <v>2.2020170000000001E-3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3.4005989E-2</v>
      </c>
      <c r="G84" s="6" t="s">
        <v>431</v>
      </c>
      <c r="H84" s="6" t="s">
        <v>431</v>
      </c>
      <c r="I84" s="6">
        <v>2.0926762000000002E-2</v>
      </c>
      <c r="J84" s="6">
        <v>0.104633818</v>
      </c>
      <c r="K84" s="6">
        <v>0.41853528899999998</v>
      </c>
      <c r="L84" s="6">
        <v>2.7199999999999998E-6</v>
      </c>
      <c r="M84" s="6">
        <v>2.485054E-3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261584.55720842199</v>
      </c>
      <c r="AL84" s="49" t="s">
        <v>412</v>
      </c>
    </row>
    <row r="85" spans="1:38" s="2" customFormat="1" ht="26.25" customHeight="1" thickBot="1" x14ac:dyDescent="0.25">
      <c r="A85" s="70" t="s">
        <v>208</v>
      </c>
      <c r="B85" s="76" t="s">
        <v>215</v>
      </c>
      <c r="C85" s="82" t="s">
        <v>403</v>
      </c>
      <c r="D85" s="72"/>
      <c r="E85" s="6" t="s">
        <v>431</v>
      </c>
      <c r="F85" s="6">
        <v>68.425009576999997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415.05133512023298</v>
      </c>
      <c r="AL85" s="49" t="s">
        <v>216</v>
      </c>
    </row>
    <row r="86" spans="1:38" s="2" customFormat="1" ht="26.25" customHeight="1" thickBot="1" x14ac:dyDescent="0.25">
      <c r="A86" s="70" t="s">
        <v>208</v>
      </c>
      <c r="B86" s="76" t="s">
        <v>217</v>
      </c>
      <c r="C86" s="80" t="s">
        <v>218</v>
      </c>
      <c r="D86" s="72"/>
      <c r="E86" s="6" t="s">
        <v>431</v>
      </c>
      <c r="F86" s="6">
        <v>15.204656455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0.35174610699999997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0.51029317768399995</v>
      </c>
      <c r="AL87" s="49" t="s">
        <v>219</v>
      </c>
    </row>
    <row r="88" spans="1:38" s="2" customFormat="1" ht="26.25" customHeight="1" thickBot="1" x14ac:dyDescent="0.25">
      <c r="A88" s="70" t="s">
        <v>208</v>
      </c>
      <c r="B88" s="76" t="s">
        <v>222</v>
      </c>
      <c r="C88" s="80" t="s">
        <v>223</v>
      </c>
      <c r="D88" s="72"/>
      <c r="E88" s="6" t="s">
        <v>432</v>
      </c>
      <c r="F88" s="6">
        <v>42.012146416999997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13.046411062000001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13.965368351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2.1609871027651684E-3</v>
      </c>
      <c r="Y90" s="6">
        <v>1.0907839661576564E-3</v>
      </c>
      <c r="Z90" s="6">
        <v>1.0907839661576564E-3</v>
      </c>
      <c r="AA90" s="6">
        <v>1.0907839661576564E-3</v>
      </c>
      <c r="AB90" s="6">
        <v>5.4333390012381378E-3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8.7705018999999995E-2</v>
      </c>
      <c r="F91" s="6">
        <v>0.23313531600000001</v>
      </c>
      <c r="G91" s="6">
        <v>1.1636347999999999E-2</v>
      </c>
      <c r="H91" s="6">
        <v>0.19989908200000001</v>
      </c>
      <c r="I91" s="6">
        <v>1.5006780200000001</v>
      </c>
      <c r="J91" s="6">
        <v>1.685549529</v>
      </c>
      <c r="K91" s="6">
        <v>1.7237336999999999</v>
      </c>
      <c r="L91" s="6">
        <v>0.58524671500000003</v>
      </c>
      <c r="M91" s="6">
        <v>2.6816314530000001</v>
      </c>
      <c r="N91" s="6">
        <v>3.0208269999999998E-3</v>
      </c>
      <c r="O91" s="6">
        <v>0.26011535600000002</v>
      </c>
      <c r="P91" s="6">
        <v>2.22E-7</v>
      </c>
      <c r="Q91" s="6">
        <v>5.1250000000000001E-6</v>
      </c>
      <c r="R91" s="6">
        <v>6.0108000000000001E-5</v>
      </c>
      <c r="S91" s="6">
        <v>0.26182042500000002</v>
      </c>
      <c r="T91" s="6">
        <v>0.13017041700000001</v>
      </c>
      <c r="U91" s="6" t="s">
        <v>432</v>
      </c>
      <c r="V91" s="6">
        <v>0.13105663000000001</v>
      </c>
      <c r="W91" s="6">
        <v>4.8168454081540003E-3</v>
      </c>
      <c r="X91" s="6">
        <v>5.3466984030509403E-3</v>
      </c>
      <c r="Y91" s="6">
        <v>2.1675804336692998E-3</v>
      </c>
      <c r="Z91" s="6">
        <v>2.1675804336692998E-3</v>
      </c>
      <c r="AA91" s="6">
        <v>2.1675804336692998E-3</v>
      </c>
      <c r="AB91" s="6">
        <v>1.1849439704058841E-2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19.963364544000001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8990.9878455293583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0.45702313300000003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1736.631174891914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614.20715299999995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5.2815743999999998E-2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0.93123915700000004</v>
      </c>
      <c r="F99" s="6">
        <v>20.329790328000001</v>
      </c>
      <c r="G99" s="6" t="s">
        <v>431</v>
      </c>
      <c r="H99" s="6">
        <v>31.932761876000001</v>
      </c>
      <c r="I99" s="6">
        <v>0.33814504000000001</v>
      </c>
      <c r="J99" s="6">
        <v>0.51958872</v>
      </c>
      <c r="K99" s="6">
        <v>1.1381467199999999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824.74400000000003</v>
      </c>
      <c r="AL99" s="49" t="s">
        <v>245</v>
      </c>
    </row>
    <row r="100" spans="1:38" s="2" customFormat="1" ht="26.25" customHeight="1" thickBot="1" x14ac:dyDescent="0.25">
      <c r="A100" s="70" t="s">
        <v>243</v>
      </c>
      <c r="B100" s="70" t="s">
        <v>246</v>
      </c>
      <c r="C100" s="71" t="s">
        <v>408</v>
      </c>
      <c r="D100" s="84"/>
      <c r="E100" s="6">
        <v>1.7080318839999999</v>
      </c>
      <c r="F100" s="6">
        <v>17.175658882</v>
      </c>
      <c r="G100" s="6" t="s">
        <v>431</v>
      </c>
      <c r="H100" s="6">
        <v>27.643585199</v>
      </c>
      <c r="I100" s="6">
        <v>0.30570426000000001</v>
      </c>
      <c r="J100" s="6">
        <v>0.45855638999999998</v>
      </c>
      <c r="K100" s="6">
        <v>1.0020306299999999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5064.5429999999997</v>
      </c>
      <c r="AL100" s="49" t="s">
        <v>245</v>
      </c>
    </row>
    <row r="101" spans="1:38" s="2" customFormat="1" ht="26.25" customHeight="1" thickBot="1" x14ac:dyDescent="0.25">
      <c r="A101" s="70" t="s">
        <v>243</v>
      </c>
      <c r="B101" s="70" t="s">
        <v>247</v>
      </c>
      <c r="C101" s="71" t="s">
        <v>248</v>
      </c>
      <c r="D101" s="84"/>
      <c r="E101" s="6">
        <v>0.349472006</v>
      </c>
      <c r="F101" s="6">
        <v>0.99063602900000003</v>
      </c>
      <c r="G101" s="6" t="s">
        <v>431</v>
      </c>
      <c r="H101" s="6">
        <v>9.3764719779999997</v>
      </c>
      <c r="I101" s="6">
        <v>8.6768300000000007E-2</v>
      </c>
      <c r="J101" s="6">
        <v>0.26030490000000001</v>
      </c>
      <c r="K101" s="6">
        <v>0.60737810000000003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16238.466</v>
      </c>
      <c r="AL101" s="49" t="s">
        <v>245</v>
      </c>
    </row>
    <row r="102" spans="1:38" s="2" customFormat="1" ht="26.25" customHeight="1" thickBot="1" x14ac:dyDescent="0.25">
      <c r="A102" s="70" t="s">
        <v>243</v>
      </c>
      <c r="B102" s="70" t="s">
        <v>249</v>
      </c>
      <c r="C102" s="71" t="s">
        <v>386</v>
      </c>
      <c r="D102" s="84"/>
      <c r="E102" s="6">
        <v>0.37499832799999999</v>
      </c>
      <c r="F102" s="6">
        <v>12.494675658</v>
      </c>
      <c r="G102" s="6" t="s">
        <v>431</v>
      </c>
      <c r="H102" s="6">
        <v>62.866460693999997</v>
      </c>
      <c r="I102" s="6">
        <v>0.15710083</v>
      </c>
      <c r="J102" s="6">
        <v>3.5224217900000001</v>
      </c>
      <c r="K102" s="6">
        <v>24.936509539999999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25142.931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0.17371053</v>
      </c>
      <c r="F104" s="6">
        <v>0.425356599</v>
      </c>
      <c r="G104" s="6" t="s">
        <v>431</v>
      </c>
      <c r="H104" s="6">
        <v>4.2297499780000001</v>
      </c>
      <c r="I104" s="6">
        <v>2.810006E-2</v>
      </c>
      <c r="J104" s="6">
        <v>8.4300180000000002E-2</v>
      </c>
      <c r="K104" s="6">
        <v>0.19670041999999999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2321.4780000000001</v>
      </c>
      <c r="AL104" s="49" t="s">
        <v>245</v>
      </c>
    </row>
    <row r="105" spans="1:38" s="2" customFormat="1" ht="26.25" customHeight="1" thickBot="1" x14ac:dyDescent="0.25">
      <c r="A105" s="70" t="s">
        <v>243</v>
      </c>
      <c r="B105" s="70" t="s">
        <v>254</v>
      </c>
      <c r="C105" s="71" t="s">
        <v>255</v>
      </c>
      <c r="D105" s="84"/>
      <c r="E105" s="6">
        <v>0.16839299199999999</v>
      </c>
      <c r="F105" s="6">
        <v>0.73831841399999998</v>
      </c>
      <c r="G105" s="6" t="s">
        <v>431</v>
      </c>
      <c r="H105" s="6">
        <v>4.4615235719999999</v>
      </c>
      <c r="I105" s="6">
        <v>3.0693371000000001E-2</v>
      </c>
      <c r="J105" s="6">
        <v>4.8232434999999997E-2</v>
      </c>
      <c r="K105" s="6">
        <v>0.10523441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613.411000113211</v>
      </c>
      <c r="AL105" s="49" t="s">
        <v>245</v>
      </c>
    </row>
    <row r="106" spans="1:38" s="2" customFormat="1" ht="26.25" customHeight="1" thickBot="1" x14ac:dyDescent="0.25">
      <c r="A106" s="70" t="s">
        <v>243</v>
      </c>
      <c r="B106" s="70" t="s">
        <v>256</v>
      </c>
      <c r="C106" s="71" t="s">
        <v>257</v>
      </c>
      <c r="D106" s="84"/>
      <c r="E106" s="6">
        <v>1.6256840000000001E-3</v>
      </c>
      <c r="F106" s="6">
        <v>2.9667031999999999E-2</v>
      </c>
      <c r="G106" s="6" t="s">
        <v>431</v>
      </c>
      <c r="H106" s="6">
        <v>6.2408331999999997E-2</v>
      </c>
      <c r="I106" s="6">
        <v>1.0506999999999999E-3</v>
      </c>
      <c r="J106" s="6">
        <v>1.6811249999999999E-3</v>
      </c>
      <c r="K106" s="6">
        <v>3.5723819999999998E-3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42.507000000166997</v>
      </c>
      <c r="AL106" s="49" t="s">
        <v>245</v>
      </c>
    </row>
    <row r="107" spans="1:38" s="2" customFormat="1" ht="26.25" customHeight="1" thickBot="1" x14ac:dyDescent="0.25">
      <c r="A107" s="70" t="s">
        <v>243</v>
      </c>
      <c r="B107" s="70" t="s">
        <v>258</v>
      </c>
      <c r="C107" s="71" t="s">
        <v>379</v>
      </c>
      <c r="D107" s="84"/>
      <c r="E107" s="6">
        <v>0.48426113100000001</v>
      </c>
      <c r="F107" s="6">
        <v>1.670370095</v>
      </c>
      <c r="G107" s="6" t="s">
        <v>431</v>
      </c>
      <c r="H107" s="6">
        <v>7.0272384969999999</v>
      </c>
      <c r="I107" s="6">
        <v>0.12689863200000001</v>
      </c>
      <c r="J107" s="6">
        <v>1.69198176</v>
      </c>
      <c r="K107" s="6">
        <v>8.0369133599999998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42299.544000000002</v>
      </c>
      <c r="AL107" s="49" t="s">
        <v>245</v>
      </c>
    </row>
    <row r="108" spans="1:38" s="2" customFormat="1" ht="26.25" customHeight="1" thickBot="1" x14ac:dyDescent="0.25">
      <c r="A108" s="70" t="s">
        <v>243</v>
      </c>
      <c r="B108" s="70" t="s">
        <v>259</v>
      </c>
      <c r="C108" s="71" t="s">
        <v>380</v>
      </c>
      <c r="D108" s="84"/>
      <c r="E108" s="6">
        <v>0.96385113600000005</v>
      </c>
      <c r="F108" s="6">
        <v>11.033275703999999</v>
      </c>
      <c r="G108" s="6" t="s">
        <v>431</v>
      </c>
      <c r="H108" s="6">
        <v>20.308451980000001</v>
      </c>
      <c r="I108" s="6">
        <v>0.15358181600000001</v>
      </c>
      <c r="J108" s="6">
        <v>1.53581816</v>
      </c>
      <c r="K108" s="6">
        <v>3.0716363200000001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76790.907999999996</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0.32153601999999998</v>
      </c>
      <c r="F110" s="6">
        <v>1.570568381</v>
      </c>
      <c r="G110" s="6" t="s">
        <v>431</v>
      </c>
      <c r="H110" s="6">
        <v>9.3069632549999994</v>
      </c>
      <c r="I110" s="6">
        <v>0.26936241999999999</v>
      </c>
      <c r="J110" s="6">
        <v>1.4814933100000001</v>
      </c>
      <c r="K110" s="6">
        <v>1.4814933100000001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13468.120999999999</v>
      </c>
      <c r="AL110" s="49" t="s">
        <v>245</v>
      </c>
    </row>
    <row r="111" spans="1:38" s="2" customFormat="1" ht="26.25" customHeight="1" thickBot="1" x14ac:dyDescent="0.25">
      <c r="A111" s="70" t="s">
        <v>243</v>
      </c>
      <c r="B111" s="70" t="s">
        <v>262</v>
      </c>
      <c r="C111" s="71" t="s">
        <v>376</v>
      </c>
      <c r="D111" s="84"/>
      <c r="E111" s="6">
        <v>1.1635668779999999</v>
      </c>
      <c r="F111" s="6">
        <v>0.731116184</v>
      </c>
      <c r="G111" s="6" t="s">
        <v>431</v>
      </c>
      <c r="H111" s="6">
        <v>19.774746317000002</v>
      </c>
      <c r="I111" s="6">
        <v>3.9926608000000002E-2</v>
      </c>
      <c r="J111" s="6">
        <v>7.9853216000000005E-2</v>
      </c>
      <c r="K111" s="6">
        <v>0.179669736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9981.652</v>
      </c>
      <c r="AL111" s="49" t="s">
        <v>245</v>
      </c>
    </row>
    <row r="112" spans="1:38" s="2" customFormat="1" ht="26.25" customHeight="1" thickBot="1" x14ac:dyDescent="0.25">
      <c r="A112" s="70" t="s">
        <v>263</v>
      </c>
      <c r="B112" s="70" t="s">
        <v>264</v>
      </c>
      <c r="C112" s="71" t="s">
        <v>265</v>
      </c>
      <c r="D112" s="72"/>
      <c r="E112" s="6">
        <v>33.614889417000001</v>
      </c>
      <c r="F112" s="6" t="s">
        <v>431</v>
      </c>
      <c r="G112" s="6" t="s">
        <v>431</v>
      </c>
      <c r="H112" s="6">
        <v>62.500228573999998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840372235.47801042</v>
      </c>
      <c r="AL112" s="49" t="s">
        <v>418</v>
      </c>
    </row>
    <row r="113" spans="1:38" s="2" customFormat="1" ht="26.25" customHeight="1" thickBot="1" x14ac:dyDescent="0.25">
      <c r="A113" s="70" t="s">
        <v>263</v>
      </c>
      <c r="B113" s="85" t="s">
        <v>266</v>
      </c>
      <c r="C113" s="86" t="s">
        <v>267</v>
      </c>
      <c r="D113" s="72"/>
      <c r="E113" s="6">
        <v>17.926179886</v>
      </c>
      <c r="F113" s="6">
        <v>25.942019611999999</v>
      </c>
      <c r="G113" s="6" t="s">
        <v>431</v>
      </c>
      <c r="H113" s="6">
        <v>124.247594526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1.373635443</v>
      </c>
      <c r="F114" s="6" t="s">
        <v>431</v>
      </c>
      <c r="G114" s="6" t="s">
        <v>431</v>
      </c>
      <c r="H114" s="6">
        <v>4.4643151940000001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0.460578143</v>
      </c>
      <c r="F115" s="6" t="s">
        <v>431</v>
      </c>
      <c r="G115" s="6" t="s">
        <v>431</v>
      </c>
      <c r="H115" s="6">
        <v>0.92115628599999999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11.400317279999999</v>
      </c>
      <c r="F116" s="6">
        <v>1.330083221</v>
      </c>
      <c r="G116" s="6" t="s">
        <v>431</v>
      </c>
      <c r="H116" s="6">
        <v>31.592767597000002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1.944335054</v>
      </c>
      <c r="J119" s="6">
        <v>44.287799880999998</v>
      </c>
      <c r="K119" s="6">
        <v>44.287799880999998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10.061404478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9.7027249999999992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0.490304085</v>
      </c>
      <c r="F123" s="6">
        <v>0.106587847</v>
      </c>
      <c r="G123" s="6">
        <v>0.106587847</v>
      </c>
      <c r="H123" s="6">
        <v>0.51162165599999998</v>
      </c>
      <c r="I123" s="6">
        <v>1.1511487199999999</v>
      </c>
      <c r="J123" s="6">
        <v>1.2151014250000001</v>
      </c>
      <c r="K123" s="6">
        <v>1.236418998</v>
      </c>
      <c r="L123" s="6">
        <v>0.106587847</v>
      </c>
      <c r="M123" s="6">
        <v>14.218818443</v>
      </c>
      <c r="N123" s="6">
        <v>2.3449325E-2</v>
      </c>
      <c r="O123" s="6">
        <v>0.187594605</v>
      </c>
      <c r="P123" s="6">
        <v>2.9844597E-2</v>
      </c>
      <c r="Q123" s="6">
        <v>1.364323E-3</v>
      </c>
      <c r="R123" s="6">
        <v>1.7054052E-2</v>
      </c>
      <c r="S123" s="6">
        <v>1.5561828E-2</v>
      </c>
      <c r="T123" s="6">
        <v>1.1085136000000001E-2</v>
      </c>
      <c r="U123" s="6">
        <v>4.2635169999999997E-3</v>
      </c>
      <c r="V123" s="6">
        <v>0.119378384</v>
      </c>
      <c r="W123" s="6">
        <v>0.10658784441838265</v>
      </c>
      <c r="X123" s="6">
        <v>8.3778045712848762E-2</v>
      </c>
      <c r="Y123" s="6">
        <v>0.23385373065393153</v>
      </c>
      <c r="Z123" s="6">
        <v>9.9766222375606159E-2</v>
      </c>
      <c r="AA123" s="6">
        <v>7.1627031449153139E-2</v>
      </c>
      <c r="AB123" s="6">
        <v>0.48902503019153959</v>
      </c>
      <c r="AC123" s="6" t="s">
        <v>431</v>
      </c>
      <c r="AD123" s="6" t="s">
        <v>431</v>
      </c>
      <c r="AE123" s="60"/>
      <c r="AF123" s="26" t="s">
        <v>431</v>
      </c>
      <c r="AG123" s="26" t="s">
        <v>431</v>
      </c>
      <c r="AH123" s="26" t="s">
        <v>431</v>
      </c>
      <c r="AI123" s="26" t="s">
        <v>431</v>
      </c>
      <c r="AJ123" s="26" t="s">
        <v>431</v>
      </c>
      <c r="AK123" s="26">
        <v>15956.466693165756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1.2582873E-2</v>
      </c>
      <c r="F125" s="6">
        <v>4.0219478720000001</v>
      </c>
      <c r="G125" s="6" t="s">
        <v>431</v>
      </c>
      <c r="H125" s="6" t="s">
        <v>432</v>
      </c>
      <c r="I125" s="6">
        <v>5.6626109999999997E-3</v>
      </c>
      <c r="J125" s="6">
        <v>8.0906859999999997E-3</v>
      </c>
      <c r="K125" s="6">
        <v>1.1275907999999999E-2</v>
      </c>
      <c r="L125" s="6" t="s">
        <v>431</v>
      </c>
      <c r="M125" s="6">
        <v>0.23238577199999999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13054.169741060001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0.97589327999999997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4066.2220000000002</v>
      </c>
      <c r="AL126" s="49" t="s">
        <v>424</v>
      </c>
    </row>
    <row r="127" spans="1:38" s="2" customFormat="1" ht="26.25" customHeight="1" thickBot="1" x14ac:dyDescent="0.25">
      <c r="A127" s="70" t="s">
        <v>288</v>
      </c>
      <c r="B127" s="70" t="s">
        <v>293</v>
      </c>
      <c r="C127" s="71" t="s">
        <v>294</v>
      </c>
      <c r="D127" s="72"/>
      <c r="E127" s="6">
        <v>3.8918580000000002E-3</v>
      </c>
      <c r="F127" s="6" t="s">
        <v>432</v>
      </c>
      <c r="G127" s="6" t="s">
        <v>432</v>
      </c>
      <c r="H127" s="6">
        <v>0.1756887</v>
      </c>
      <c r="I127" s="6">
        <v>1.618195E-3</v>
      </c>
      <c r="J127" s="6">
        <v>1.618195E-3</v>
      </c>
      <c r="K127" s="6">
        <v>1.618195E-3</v>
      </c>
      <c r="L127" s="6" t="s">
        <v>432</v>
      </c>
      <c r="M127" s="6">
        <v>7.1876488000000002E-2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6.3886799387102737</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3.7649982350000002</v>
      </c>
      <c r="O132" s="6">
        <v>1.204799435</v>
      </c>
      <c r="P132" s="6">
        <v>0.173189919</v>
      </c>
      <c r="Q132" s="6">
        <v>0.35390983399999998</v>
      </c>
      <c r="R132" s="6">
        <v>1.054199506</v>
      </c>
      <c r="S132" s="6">
        <v>3.011998588</v>
      </c>
      <c r="T132" s="6">
        <v>0.60239971699999995</v>
      </c>
      <c r="U132" s="6">
        <v>1.1294993999999999E-2</v>
      </c>
      <c r="V132" s="6">
        <v>4.9697976700000002</v>
      </c>
      <c r="W132" s="6">
        <v>350.144835855</v>
      </c>
      <c r="X132" s="6">
        <v>4.0099445997000003E-5</v>
      </c>
      <c r="Y132" s="6">
        <v>5.503845529E-6</v>
      </c>
      <c r="Z132" s="6">
        <v>4.7962082466999998E-5</v>
      </c>
      <c r="AA132" s="6">
        <v>7.8626364700000003E-6</v>
      </c>
      <c r="AB132" s="6">
        <v>1.0142801046300001E-4</v>
      </c>
      <c r="AC132" s="6">
        <v>0.35390842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8.9311444000000004E-2</v>
      </c>
      <c r="F133" s="6">
        <v>1.4073309999999999E-3</v>
      </c>
      <c r="G133" s="6">
        <v>1.2232964000000001E-2</v>
      </c>
      <c r="H133" s="6" t="s">
        <v>431</v>
      </c>
      <c r="I133" s="6">
        <v>3.7564930000000001E-3</v>
      </c>
      <c r="J133" s="6">
        <v>3.7564930000000001E-3</v>
      </c>
      <c r="K133" s="6">
        <v>4.1743630000000004E-3</v>
      </c>
      <c r="L133" s="6" t="s">
        <v>432</v>
      </c>
      <c r="M133" s="6" t="s">
        <v>434</v>
      </c>
      <c r="N133" s="6">
        <v>3.2509359999999998E-3</v>
      </c>
      <c r="O133" s="6">
        <v>5.4452999999999999E-4</v>
      </c>
      <c r="P133" s="6">
        <v>0.161301887</v>
      </c>
      <c r="Q133" s="6">
        <v>1.4733700000000001E-3</v>
      </c>
      <c r="R133" s="6">
        <v>1.4679560000000001E-3</v>
      </c>
      <c r="S133" s="6">
        <v>1.345623E-3</v>
      </c>
      <c r="T133" s="6">
        <v>1.87608E-3</v>
      </c>
      <c r="U133" s="6">
        <v>2.14131E-3</v>
      </c>
      <c r="V133" s="6">
        <v>1.7334002000000001E-2</v>
      </c>
      <c r="W133" s="6">
        <v>2.9229200999999999E-3</v>
      </c>
      <c r="X133" s="6">
        <v>1.4289831599999999E-6</v>
      </c>
      <c r="Y133" s="6">
        <v>7.8052792300000005E-7</v>
      </c>
      <c r="Z133" s="6">
        <v>6.9717057200000005E-7</v>
      </c>
      <c r="AA133" s="6">
        <v>7.5671153700000002E-7</v>
      </c>
      <c r="AB133" s="6">
        <v>3.6633931919999998E-6</v>
      </c>
      <c r="AC133" s="6">
        <v>1.6237999999999999E-2</v>
      </c>
      <c r="AD133" s="6">
        <v>4.4382999999999999E-2</v>
      </c>
      <c r="AE133" s="60"/>
      <c r="AF133" s="26" t="s">
        <v>431</v>
      </c>
      <c r="AG133" s="26" t="s">
        <v>431</v>
      </c>
      <c r="AH133" s="26" t="s">
        <v>431</v>
      </c>
      <c r="AI133" s="26" t="s">
        <v>431</v>
      </c>
      <c r="AJ133" s="26" t="s">
        <v>431</v>
      </c>
      <c r="AK133" s="26">
        <v>108256.3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34.761344653999998</v>
      </c>
      <c r="F135" s="6">
        <v>6.966201334</v>
      </c>
      <c r="G135" s="6">
        <v>1.323578256</v>
      </c>
      <c r="H135" s="6" t="s">
        <v>432</v>
      </c>
      <c r="I135" s="6">
        <v>32.114188143</v>
      </c>
      <c r="J135" s="6">
        <v>34.064724523999999</v>
      </c>
      <c r="K135" s="6">
        <v>34.691682643999997</v>
      </c>
      <c r="L135" s="6">
        <v>17.951900836</v>
      </c>
      <c r="M135" s="6">
        <v>438.03473986799997</v>
      </c>
      <c r="N135" s="6">
        <v>4.667354896</v>
      </c>
      <c r="O135" s="6">
        <v>0.48763409299999999</v>
      </c>
      <c r="P135" s="6" t="s">
        <v>432</v>
      </c>
      <c r="Q135" s="6">
        <v>0.27864805100000001</v>
      </c>
      <c r="R135" s="6">
        <v>6.9662013999999994E-2</v>
      </c>
      <c r="S135" s="6">
        <v>0.97526818199999998</v>
      </c>
      <c r="T135" s="6" t="s">
        <v>432</v>
      </c>
      <c r="U135" s="6">
        <v>0.20898603900000001</v>
      </c>
      <c r="V135" s="6">
        <v>125.739934074</v>
      </c>
      <c r="W135" s="6">
        <v>69.662013337702859</v>
      </c>
      <c r="X135" s="6">
        <v>3.9010766479880082E-2</v>
      </c>
      <c r="Y135" s="6">
        <v>7.3145187149775151E-2</v>
      </c>
      <c r="Z135" s="6">
        <v>0.16579575753949033</v>
      </c>
      <c r="AA135" s="6" t="s">
        <v>432</v>
      </c>
      <c r="AB135" s="6">
        <v>0.27795171116914558</v>
      </c>
      <c r="AC135" s="6" t="s">
        <v>432</v>
      </c>
      <c r="AD135" s="6" t="s">
        <v>431</v>
      </c>
      <c r="AE135" s="60"/>
      <c r="AF135" s="26" t="s">
        <v>431</v>
      </c>
      <c r="AG135" s="26" t="s">
        <v>431</v>
      </c>
      <c r="AH135" s="26" t="s">
        <v>431</v>
      </c>
      <c r="AI135" s="26" t="s">
        <v>431</v>
      </c>
      <c r="AJ135" s="26" t="s">
        <v>431</v>
      </c>
      <c r="AK135" s="26">
        <v>4876.3458099850095</v>
      </c>
      <c r="AL135" s="49" t="s">
        <v>412</v>
      </c>
    </row>
    <row r="136" spans="1:38" s="2" customFormat="1" ht="26.25" customHeight="1" thickBot="1" x14ac:dyDescent="0.25">
      <c r="A136" s="70" t="s">
        <v>288</v>
      </c>
      <c r="B136" s="70" t="s">
        <v>313</v>
      </c>
      <c r="C136" s="71" t="s">
        <v>314</v>
      </c>
      <c r="D136" s="72"/>
      <c r="E136" s="6">
        <v>6.824915E-3</v>
      </c>
      <c r="F136" s="6">
        <v>7.1175077000000003E-2</v>
      </c>
      <c r="G136" s="6" t="s">
        <v>431</v>
      </c>
      <c r="H136" s="6" t="s">
        <v>432</v>
      </c>
      <c r="I136" s="6">
        <v>2.834966E-3</v>
      </c>
      <c r="J136" s="6">
        <v>2.834966E-3</v>
      </c>
      <c r="K136" s="6">
        <v>2.834966E-3</v>
      </c>
      <c r="L136" s="6" t="s">
        <v>432</v>
      </c>
      <c r="M136" s="6">
        <v>0.12599838799999999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1462.1235806967161</v>
      </c>
      <c r="AL136" s="49" t="s">
        <v>416</v>
      </c>
    </row>
    <row r="137" spans="1:38" s="2" customFormat="1" ht="26.25" customHeight="1" thickBot="1" x14ac:dyDescent="0.25">
      <c r="A137" s="70" t="s">
        <v>288</v>
      </c>
      <c r="B137" s="70" t="s">
        <v>315</v>
      </c>
      <c r="C137" s="71" t="s">
        <v>316</v>
      </c>
      <c r="D137" s="72"/>
      <c r="E137" s="6">
        <v>2.76319E-3</v>
      </c>
      <c r="F137" s="6">
        <v>2.2519501713E-2</v>
      </c>
      <c r="G137" s="6" t="s">
        <v>431</v>
      </c>
      <c r="H137" s="6" t="s">
        <v>432</v>
      </c>
      <c r="I137" s="6">
        <v>1.148905E-3</v>
      </c>
      <c r="J137" s="6">
        <v>1.148905E-3</v>
      </c>
      <c r="K137" s="6">
        <v>1.148905E-3</v>
      </c>
      <c r="L137" s="6" t="s">
        <v>432</v>
      </c>
      <c r="M137" s="6">
        <v>5.1031813000000002E-2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5333.58</v>
      </c>
      <c r="AL137" s="49" t="s">
        <v>416</v>
      </c>
    </row>
    <row r="138" spans="1:38" s="2" customFormat="1" ht="26.25" customHeight="1" thickBot="1" x14ac:dyDescent="0.25">
      <c r="A138" s="74" t="s">
        <v>288</v>
      </c>
      <c r="B138" s="74" t="s">
        <v>317</v>
      </c>
      <c r="C138" s="76" t="s">
        <v>318</v>
      </c>
      <c r="D138" s="73"/>
      <c r="E138" s="6" t="s">
        <v>431</v>
      </c>
      <c r="F138" s="6" t="s">
        <v>432</v>
      </c>
      <c r="G138" s="6" t="s">
        <v>431</v>
      </c>
      <c r="H138" s="6">
        <v>3.1593160789999999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2.1024937E-2</v>
      </c>
      <c r="G139" s="6" t="s">
        <v>432</v>
      </c>
      <c r="H139" s="6">
        <v>2.5211119999999998E-3</v>
      </c>
      <c r="I139" s="6">
        <v>1.341957251</v>
      </c>
      <c r="J139" s="6">
        <v>1.341957251</v>
      </c>
      <c r="K139" s="6">
        <v>1.341957251</v>
      </c>
      <c r="L139" s="6" t="s">
        <v>433</v>
      </c>
      <c r="M139" s="6" t="s">
        <v>432</v>
      </c>
      <c r="N139" s="6">
        <v>3.850993E-3</v>
      </c>
      <c r="O139" s="6">
        <v>7.7239220000000003E-3</v>
      </c>
      <c r="P139" s="6">
        <v>7.7239220000000003E-3</v>
      </c>
      <c r="Q139" s="6">
        <v>1.2214302E-2</v>
      </c>
      <c r="R139" s="6">
        <v>1.1652469E-2</v>
      </c>
      <c r="S139" s="6">
        <v>2.7256557000000001E-2</v>
      </c>
      <c r="T139" s="6" t="s">
        <v>432</v>
      </c>
      <c r="U139" s="6" t="s">
        <v>432</v>
      </c>
      <c r="V139" s="6" t="s">
        <v>432</v>
      </c>
      <c r="W139" s="6">
        <v>13.788888416650861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1051.2469100000001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881.61634493283896</v>
      </c>
      <c r="F141" s="20">
        <f t="shared" ref="F141:AD141" si="0">SUM(F14:F140)</f>
        <v>557.26007663699875</v>
      </c>
      <c r="G141" s="20">
        <f t="shared" si="0"/>
        <v>285.0794533848341</v>
      </c>
      <c r="H141" s="20">
        <f t="shared" si="0"/>
        <v>444.13396264223729</v>
      </c>
      <c r="I141" s="20">
        <f t="shared" si="0"/>
        <v>144.33552608820702</v>
      </c>
      <c r="J141" s="20">
        <f t="shared" si="0"/>
        <v>226.14722920275796</v>
      </c>
      <c r="K141" s="20">
        <f t="shared" si="0"/>
        <v>307.6145148449707</v>
      </c>
      <c r="L141" s="20">
        <f t="shared" si="0"/>
        <v>41.438615064460329</v>
      </c>
      <c r="M141" s="20">
        <f t="shared" si="0"/>
        <v>1543.1746037026755</v>
      </c>
      <c r="N141" s="20">
        <f t="shared" si="0"/>
        <v>94.011010962458798</v>
      </c>
      <c r="O141" s="20">
        <f t="shared" si="0"/>
        <v>7.7380675690257021</v>
      </c>
      <c r="P141" s="20">
        <f t="shared" si="0"/>
        <v>4.7670002301202858</v>
      </c>
      <c r="Q141" s="20">
        <f t="shared" si="0"/>
        <v>6.3361065150153006</v>
      </c>
      <c r="R141" s="20">
        <f>SUM(R14:R140)</f>
        <v>25.890353733587634</v>
      </c>
      <c r="S141" s="20">
        <f t="shared" si="0"/>
        <v>119.10545218635249</v>
      </c>
      <c r="T141" s="20">
        <f t="shared" si="0"/>
        <v>64.985284442889352</v>
      </c>
      <c r="U141" s="20">
        <f t="shared" si="0"/>
        <v>6.2475108271125253</v>
      </c>
      <c r="V141" s="20">
        <f t="shared" si="0"/>
        <v>333.2752880429378</v>
      </c>
      <c r="W141" s="20">
        <f t="shared" si="0"/>
        <v>595.19384793973734</v>
      </c>
      <c r="X141" s="20">
        <f t="shared" si="0"/>
        <v>15.486734725741087</v>
      </c>
      <c r="Y141" s="20">
        <f t="shared" si="0"/>
        <v>14.593198993927986</v>
      </c>
      <c r="Z141" s="20">
        <f t="shared" si="0"/>
        <v>6.728747383914091</v>
      </c>
      <c r="AA141" s="20">
        <f t="shared" si="0"/>
        <v>7.7103088197561762</v>
      </c>
      <c r="AB141" s="20">
        <f t="shared" si="0"/>
        <v>52.506316912363545</v>
      </c>
      <c r="AC141" s="20">
        <f t="shared" si="0"/>
        <v>11.674401131807661</v>
      </c>
      <c r="AD141" s="20">
        <f t="shared" si="0"/>
        <v>646.33896286882975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881.61634493283896</v>
      </c>
      <c r="F152" s="14">
        <f t="shared" ref="F152:AD152" si="1">SUM(F$141, F$151, IF(AND(ISNUMBER(SEARCH($B$4,"AT|BE|CH|GB|IE|LT|LU|NL")),SUM(F$143:F$149)&gt;0),SUM(F$143:F$149)-SUM(F$27:F$33),0))</f>
        <v>557.26007663699875</v>
      </c>
      <c r="G152" s="14">
        <f t="shared" si="1"/>
        <v>285.0794533848341</v>
      </c>
      <c r="H152" s="14">
        <f t="shared" si="1"/>
        <v>444.13396264223729</v>
      </c>
      <c r="I152" s="14">
        <f t="shared" si="1"/>
        <v>144.33552608820702</v>
      </c>
      <c r="J152" s="14">
        <f t="shared" si="1"/>
        <v>226.14722920275796</v>
      </c>
      <c r="K152" s="14">
        <f t="shared" si="1"/>
        <v>307.6145148449707</v>
      </c>
      <c r="L152" s="14">
        <f t="shared" si="1"/>
        <v>41.438615064460329</v>
      </c>
      <c r="M152" s="14">
        <f t="shared" si="1"/>
        <v>1543.1746037026755</v>
      </c>
      <c r="N152" s="14">
        <f t="shared" si="1"/>
        <v>94.011010962458798</v>
      </c>
      <c r="O152" s="14">
        <f t="shared" si="1"/>
        <v>7.7380675690257021</v>
      </c>
      <c r="P152" s="14">
        <f t="shared" si="1"/>
        <v>4.7670002301202858</v>
      </c>
      <c r="Q152" s="14">
        <f t="shared" si="1"/>
        <v>6.3361065150153006</v>
      </c>
      <c r="R152" s="14">
        <f t="shared" si="1"/>
        <v>25.890353733587634</v>
      </c>
      <c r="S152" s="14">
        <f t="shared" si="1"/>
        <v>119.10545218635249</v>
      </c>
      <c r="T152" s="14">
        <f t="shared" si="1"/>
        <v>64.985284442889352</v>
      </c>
      <c r="U152" s="14">
        <f t="shared" si="1"/>
        <v>6.2475108271125253</v>
      </c>
      <c r="V152" s="14">
        <f t="shared" si="1"/>
        <v>333.2752880429378</v>
      </c>
      <c r="W152" s="14">
        <f t="shared" si="1"/>
        <v>595.19384793973734</v>
      </c>
      <c r="X152" s="14">
        <f t="shared" si="1"/>
        <v>15.486734725741087</v>
      </c>
      <c r="Y152" s="14">
        <f t="shared" si="1"/>
        <v>14.593198993927986</v>
      </c>
      <c r="Z152" s="14">
        <f t="shared" si="1"/>
        <v>6.728747383914091</v>
      </c>
      <c r="AA152" s="14">
        <f t="shared" si="1"/>
        <v>7.7103088197561762</v>
      </c>
      <c r="AB152" s="14">
        <f t="shared" si="1"/>
        <v>52.506316912363545</v>
      </c>
      <c r="AC152" s="14">
        <f t="shared" si="1"/>
        <v>11.674401131807661</v>
      </c>
      <c r="AD152" s="14">
        <f t="shared" si="1"/>
        <v>646.33896286882975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881.61634493283896</v>
      </c>
      <c r="F154" s="14">
        <f>SUM(F$141, F$153, -1 * IF(OR($B$6=2005,$B$6&gt;=2020),SUM(F$99:F$122),0), IF(AND(ISNUMBER(SEARCH($B$4,"AT|BE|CH|GB|IE|LT|LU|NL")),SUM(F$143:F$149)&gt;0),SUM(F$143:F$149)-SUM(F$27:F$33),0))</f>
        <v>557.26007663699875</v>
      </c>
      <c r="G154" s="14">
        <f>SUM(G$141, G$153, IF(AND(ISNUMBER(SEARCH($B$4,"AT|BE|CH|GB|IE|LT|LU|NL")),SUM(G$143:G$149)&gt;0),SUM(G$143:G$149)-SUM(G$27:G$33),0))</f>
        <v>285.0794533848341</v>
      </c>
      <c r="H154" s="14">
        <f>SUM(H$141, H$153, IF(AND(ISNUMBER(SEARCH($B$4,"AT|BE|CH|GB|IE|LT|LU|NL")),SUM(H$143:H$149)&gt;0),SUM(H$143:H$149)-SUM(H$27:H$33),0))</f>
        <v>444.13396264223729</v>
      </c>
      <c r="I154" s="14">
        <f t="shared" ref="I154:AD154" si="2">SUM(I$141, I$153, IF(AND(ISNUMBER(SEARCH($B$4,"AT|BE|CH|GB|IE|LT|LU|NL")),SUM(I$143:I$149)&gt;0),SUM(I$143:I$149)-SUM(I$27:I$33),0))</f>
        <v>144.33552608820702</v>
      </c>
      <c r="J154" s="14">
        <f t="shared" si="2"/>
        <v>226.14722920275796</v>
      </c>
      <c r="K154" s="14">
        <f t="shared" si="2"/>
        <v>307.6145148449707</v>
      </c>
      <c r="L154" s="14">
        <f t="shared" si="2"/>
        <v>41.438615064460329</v>
      </c>
      <c r="M154" s="14">
        <f t="shared" si="2"/>
        <v>1543.1746037026755</v>
      </c>
      <c r="N154" s="14">
        <f t="shared" si="2"/>
        <v>94.011010962458798</v>
      </c>
      <c r="O154" s="14">
        <f t="shared" si="2"/>
        <v>7.7380675690257021</v>
      </c>
      <c r="P154" s="14">
        <f t="shared" si="2"/>
        <v>4.7670002301202858</v>
      </c>
      <c r="Q154" s="14">
        <f t="shared" si="2"/>
        <v>6.3361065150153006</v>
      </c>
      <c r="R154" s="14">
        <f t="shared" si="2"/>
        <v>25.890353733587634</v>
      </c>
      <c r="S154" s="14">
        <f t="shared" si="2"/>
        <v>119.10545218635249</v>
      </c>
      <c r="T154" s="14">
        <f t="shared" si="2"/>
        <v>64.985284442889352</v>
      </c>
      <c r="U154" s="14">
        <f t="shared" si="2"/>
        <v>6.2475108271125253</v>
      </c>
      <c r="V154" s="14">
        <f t="shared" si="2"/>
        <v>333.2752880429378</v>
      </c>
      <c r="W154" s="14">
        <f t="shared" si="2"/>
        <v>595.19384793973734</v>
      </c>
      <c r="X154" s="14">
        <f t="shared" si="2"/>
        <v>15.486734725741087</v>
      </c>
      <c r="Y154" s="14">
        <f t="shared" si="2"/>
        <v>14.593198993927986</v>
      </c>
      <c r="Z154" s="14">
        <f t="shared" si="2"/>
        <v>6.728747383914091</v>
      </c>
      <c r="AA154" s="14">
        <f t="shared" si="2"/>
        <v>7.7103088197561762</v>
      </c>
      <c r="AB154" s="14">
        <f t="shared" si="2"/>
        <v>52.506316912363545</v>
      </c>
      <c r="AC154" s="14">
        <f t="shared" si="2"/>
        <v>11.674401131807661</v>
      </c>
      <c r="AD154" s="14">
        <f t="shared" si="2"/>
        <v>646.33896286882975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49.396805593082433</v>
      </c>
      <c r="F157" s="23">
        <v>0.91058528577603104</v>
      </c>
      <c r="G157" s="23">
        <v>2.6942967739936252</v>
      </c>
      <c r="H157" s="23" t="s">
        <v>432</v>
      </c>
      <c r="I157" s="23">
        <v>0.54051230472704037</v>
      </c>
      <c r="J157" s="23">
        <v>0.54051230472704037</v>
      </c>
      <c r="K157" s="23">
        <v>0.54051230472704037</v>
      </c>
      <c r="L157" s="23">
        <v>0.2594269036871053</v>
      </c>
      <c r="M157" s="23">
        <v>7.2129011596485801</v>
      </c>
      <c r="N157" s="23">
        <v>0.50124506924047374</v>
      </c>
      <c r="O157" s="23">
        <v>1.6637413269753227E-4</v>
      </c>
      <c r="P157" s="23">
        <v>7.3481030907769744E-3</v>
      </c>
      <c r="Q157" s="23">
        <v>3.1882889806774891E-4</v>
      </c>
      <c r="R157" s="23">
        <v>3.8794058585962896E-2</v>
      </c>
      <c r="S157" s="23">
        <v>2.355397990582932E-2</v>
      </c>
      <c r="T157" s="23">
        <v>3.2014544852825938E-4</v>
      </c>
      <c r="U157" s="23">
        <v>3.1876307054472339E-4</v>
      </c>
      <c r="V157" s="23">
        <v>6.0977298221474872E-2</v>
      </c>
      <c r="W157" s="23" t="s">
        <v>432</v>
      </c>
      <c r="X157" s="23">
        <v>1.4219398297410472E-5</v>
      </c>
      <c r="Y157" s="23">
        <v>2.6068896798897985E-5</v>
      </c>
      <c r="Z157" s="23">
        <v>8.8871239558035139E-6</v>
      </c>
      <c r="AA157" s="23">
        <v>6.5379985214704282E-3</v>
      </c>
      <c r="AB157" s="23">
        <v>6.5871739405225409E-3</v>
      </c>
      <c r="AC157" s="23" t="s">
        <v>431</v>
      </c>
      <c r="AD157" s="23" t="s">
        <v>431</v>
      </c>
      <c r="AE157" s="63"/>
      <c r="AF157" s="23">
        <v>138563.83553284805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8.2077436845859175</v>
      </c>
      <c r="F158" s="23">
        <v>0.35527816644822274</v>
      </c>
      <c r="G158" s="23">
        <v>0.46043168586660566</v>
      </c>
      <c r="H158" s="23" t="s">
        <v>432</v>
      </c>
      <c r="I158" s="23">
        <v>7.472335349042572E-2</v>
      </c>
      <c r="J158" s="23">
        <v>7.472335349042572E-2</v>
      </c>
      <c r="K158" s="23">
        <v>7.472335349042572E-2</v>
      </c>
      <c r="L158" s="23">
        <v>3.575290845789289E-2</v>
      </c>
      <c r="M158" s="23">
        <v>6.4182995167809933</v>
      </c>
      <c r="N158" s="23">
        <v>2.9328403397265399</v>
      </c>
      <c r="O158" s="23">
        <v>2.8986930514403757E-5</v>
      </c>
      <c r="P158" s="23">
        <v>1.2797415927892394E-3</v>
      </c>
      <c r="Q158" s="23">
        <v>5.5236717904528133E-5</v>
      </c>
      <c r="R158" s="23">
        <v>6.6078507523913759E-3</v>
      </c>
      <c r="S158" s="23">
        <v>4.0145140665899188E-3</v>
      </c>
      <c r="T158" s="23">
        <v>6.2954291858425781E-5</v>
      </c>
      <c r="U158" s="23">
        <v>5.4850839206833249E-5</v>
      </c>
      <c r="V158" s="23">
        <v>1.0472903447211109E-2</v>
      </c>
      <c r="W158" s="23" t="s">
        <v>432</v>
      </c>
      <c r="X158" s="23">
        <v>8.5768786186903267E-5</v>
      </c>
      <c r="Y158" s="23">
        <v>1.5724277419532675E-4</v>
      </c>
      <c r="Z158" s="23">
        <v>5.3605491486980182E-5</v>
      </c>
      <c r="AA158" s="23">
        <v>2.2734652186438241E-3</v>
      </c>
      <c r="AB158" s="23">
        <v>2.5700822705130343E-3</v>
      </c>
      <c r="AC158" s="23" t="s">
        <v>431</v>
      </c>
      <c r="AD158" s="23" t="s">
        <v>431</v>
      </c>
      <c r="AE158" s="63"/>
      <c r="AF158" s="23">
        <v>23679.343863249182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493.23930287000002</v>
      </c>
      <c r="F159" s="23">
        <v>11.925354665</v>
      </c>
      <c r="G159" s="23">
        <v>186.353098319</v>
      </c>
      <c r="H159" s="23">
        <v>4.9668985999999998E-2</v>
      </c>
      <c r="I159" s="23">
        <v>28.034911621999999</v>
      </c>
      <c r="J159" s="23">
        <v>32.986148083000003</v>
      </c>
      <c r="K159" s="23">
        <v>32.986148083000003</v>
      </c>
      <c r="L159" s="23">
        <v>0.60095892799999995</v>
      </c>
      <c r="M159" s="23">
        <v>26.201716423000001</v>
      </c>
      <c r="N159" s="23">
        <v>1.229856058</v>
      </c>
      <c r="O159" s="23">
        <v>0.132442106</v>
      </c>
      <c r="P159" s="23">
        <v>0.15138066</v>
      </c>
      <c r="Q159" s="23">
        <v>4.2189532830000003</v>
      </c>
      <c r="R159" s="23">
        <v>4.4743682150000001</v>
      </c>
      <c r="S159" s="23">
        <v>8.5190981640000008</v>
      </c>
      <c r="T159" s="23">
        <v>197.703453481</v>
      </c>
      <c r="U159" s="23">
        <v>1.38590747</v>
      </c>
      <c r="V159" s="23">
        <v>8.5146829569999998</v>
      </c>
      <c r="W159" s="23">
        <v>3.0129620735269143</v>
      </c>
      <c r="X159" s="23">
        <v>3.2637062555187203E-2</v>
      </c>
      <c r="Y159" s="23">
        <v>0.19392851992903071</v>
      </c>
      <c r="Z159" s="23">
        <v>0.13244210562284134</v>
      </c>
      <c r="AA159" s="23">
        <v>5.6284700576616699E-2</v>
      </c>
      <c r="AB159" s="23">
        <v>0.41529238868367596</v>
      </c>
      <c r="AC159" s="23">
        <v>0.93656399999999995</v>
      </c>
      <c r="AD159" s="23">
        <v>3.5407090000000001</v>
      </c>
      <c r="AE159" s="63"/>
      <c r="AF159" s="23">
        <v>290324.45316961023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22.196660332</v>
      </c>
      <c r="F163" s="25">
        <v>58.799521122999998</v>
      </c>
      <c r="G163" s="25">
        <v>4.4252835419999998</v>
      </c>
      <c r="H163" s="25">
        <v>4.9753350300000001</v>
      </c>
      <c r="I163" s="25">
        <v>36.557480046000002</v>
      </c>
      <c r="J163" s="25">
        <v>44.681364500000001</v>
      </c>
      <c r="K163" s="25">
        <v>69.053017871999998</v>
      </c>
      <c r="L163" s="25">
        <v>3.2901732020000001</v>
      </c>
      <c r="M163" s="25">
        <v>636.83713703299998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2023-02-09T14:26:36Z</dcterms:modified>
</cp:coreProperties>
</file>