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<sst xmlns="http://schemas.openxmlformats.org/spreadsheetml/2006/main" count="3900" uniqueCount="436">
  <si>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</si>
  <si>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</si>
  <si>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</si>
  <si>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</si>
  <si>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</si>
  <si>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</si>
  <si>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</si>
  <si>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</si>
  <si>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</si>
  <si>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</si>
  <si>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</si>
  <si>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</si>
  <si>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</si>
  <si>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</si>
  <si>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</si>
  <si>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</si>
  <si>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</si>
  <si>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</si>
  <si>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</si>
  <si>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</si>
  <si>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</si>
  <si>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</si>
  <si>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</si>
  <si>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</si>
  <si>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</si>
  <si>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</si>
  <si>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</si>
  <si>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</si>
  <si>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</si>
  <si>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</si>
  <si>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</si>
  <si>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</si>
  <si>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</si>
  <si>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</si>
  <si>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</si>
  <si>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</si>
  <si>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</si>
  <si>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</si>
  <si>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</si>
  <si>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</si>
  <si>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</si>
  <si>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</si>
  <si>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</si>
  <si>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</si>
  <si>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</si>
  <si>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</si>
  <si>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</si>
  <si>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</si>
  <si>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</si>
  <si>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</si>
  <si>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</si>
  <si>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</si>
  <si>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</si>
  <si>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</si>
  <si>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</si>
  <si>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</si>
  <si>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</si>
  <si>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</si>
  <si>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</si>
  <si>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</si>
  <si>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</si>
  <si>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</si>
  <si>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</si>
  <si>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</si>
  <si>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</si>
  <si>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</si>
  <si>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</si>
  <si>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</si>
  <si>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</si>
  <si>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</si>
  <si>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</si>
  <si>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</si>
  <si>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</si>
  <si>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</si>
  <si>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</si>
  <si>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</si>
  <si>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</si>
  <si>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</si>
  <si>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</si>
  <si>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</si>
  <si>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</si>
  <si>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</si>
  <si>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</si>
  <si>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</si>
  <si>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</si>
  <si>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</si>
  <si>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</si>
  <si>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</si>
  <si>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</si>
  <si>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</si>
  <si>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</si>
  <si>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</si>
  <si>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</si>
  <si>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</si>
  <si>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</si>
  <si>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</si>
  <si>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</si>
  <si>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</si>
  <si>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</si>
  <si>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</si>
  <si>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</si>
  <si>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</si>
  <si>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</si>
  <si>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</si>
  <si>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</si>
  <si>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</si>
  <si>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</si>
  <si>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</si>
  <si>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</si>
  <si>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</si>
  <si>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</si>
  <si>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</si>
  <si>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</si>
  <si>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</si>
  <si>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</si>
  <si>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</si>
  <si>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</si>
  <si>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</si>
  <si>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</si>
  <si>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</si>
  <si>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</si>
  <si>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</si>
  <si>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</si>
  <si>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</si>
  <si>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</si>
  <si>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</si>
  <si>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</si>
  <si>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</si>
  <si>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</si>
  <si>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</si>
  <si>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</si>
  <si>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</si>
  <si>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</si>
  <si>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</si>
  <si>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</si>
  <si>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</si>
  <si>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</si>
  <si>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</si>
  <si>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</si>
  <si>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</si>
  <si>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</si>
  <si>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</si>
  <si>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</si>
  <si>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</si>
  <si>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</si>
  <si>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</si>
  <si>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</si>
  <si>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</si>
  <si>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</si>
  <si>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</si>
  <si>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</si>
  <si>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</si>
  <si>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</si>
  <si>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</si>
  <si>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</si>
  <si>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</si>
  <si>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</si>
  <si>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</si>
  <si>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</si>
  <si>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</si>
  <si>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</si>
  <si>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</si>
  <si>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</si>
  <si>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</si>
  <si>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</si>
  <si>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</si>
  <si>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</si>
  <si>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</si>
  <si>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</si>
  <si>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</si>
  <si>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</si>
  <si>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</si>
  <si>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</si>
  <si>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</si>
  <si>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</si>
  <si>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</si>
  <si>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</si>
  <si>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</si>
  <si>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</si>
  <si>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</si>
  <si>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</si>
  <si>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</si>
  <si>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</si>
  <si>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</si>
  <si>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</si>
  <si>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</si>
  <si>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</si>
  <si>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</si>
  <si>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</si>
  <si>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</si>
  <si>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</si>
  <si>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</si>
  <si>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</si>
  <si>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</si>
  <si>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</si>
  <si>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</si>
  <si>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</si>
  <si>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</si>
  <si>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</si>
  <si>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</si>
  <si>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</si>
  <si>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</si>
  <si>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</si>
  <si>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</si>
  <si>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</si>
  <si>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</si>
  <si>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</si>
  <si>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</si>
  <si>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</si>
  <si>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</si>
  <si>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</si>
  <si>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</si>
  <si>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</si>
  <si>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</si>
  <si>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</si>
  <si>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</si>
  <si>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</si>
  <si>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</si>
  <si>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</si>
  <si>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</si>
  <si>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</si>
  <si>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</si>
  <si>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</si>
  <si>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</si>
  <si>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</si>
  <si>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</si>
  <si>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</si>
  <si>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</si>
  <si>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</si>
  <si>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</si>
  <si>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</si>
  <si>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</si>
  <si>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</si>
  <si>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</si>
  <si>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</si>
  <si>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</si>
  <si>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</si>
  <si>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</si>
  <si>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</si>
  <si>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</si>
  <si>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</si>
  <si>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</si>
  <si>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</si>
  <si>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</si>
  <si>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</si>
  <si>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</si>
  <si>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</si>
  <si>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</si>
  <si>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</si>
  <si>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</si>
  <si>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</si>
  <si>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</si>
  <si>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</si>
  <si>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</si>
  <si>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</si>
  <si>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</si>
  <si>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</si>
  <si>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</si>
  <si>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</si>
  <si>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</si>
  <si>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</si>
  <si>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</si>
  <si>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</si>
  <si>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</si>
  <si>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</si>
  <si>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</si>
  <si>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</si>
  <si>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</si>
  <si>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</si>
  <si>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</si>
  <si>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</si>
  <si>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</si>
  <si>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</si>
  <si>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</si>
  <si>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</si>
  <si>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</si>
  <si>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</si>
  <si>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</si>
  <si>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</si>
  <si>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</si>
  <si>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</si>
  <si>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</si>
  <si>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</si>
  <si>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</si>
  <si>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</si>
  <si>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</si>
  <si>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</si>
  <si>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</si>
  <si>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</si>
  <si>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</si>
  <si>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</si>
  <si>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</si>
  <si>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</si>
  <si>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</si>
  <si>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</si>
  <si>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</si>
  <si>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</si>
  <si>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</si>
  <si>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</si>
  <si>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</si>
  <si>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</si>
  <si>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</si>
  <si>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</si>
  <si>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</si>
  <si>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</si>
  <si>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</si>
  <si>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</si>
  <si>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</si>
  <si>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</si>
  <si>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</si>
  <si>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</si>
  <si>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</si>
  <si>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</si>
  <si>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</si>
  <si>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</si>
  <si>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</si>
  <si>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</si>
  <si>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</si>
  <si>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</si>
  <si>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</si>
  <si>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</si>
  <si>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</si>
  <si>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</si>
  <si>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</si>
  <si>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</si>
  <si>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</si>
  <si>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</si>
  <si>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</si>
  <si>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</si>
  <si>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</si>
  <si>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</si>
  <si>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</si>
  <si>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</si>
  <si>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</si>
  <si>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</si>
  <si>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</si>
  <si>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</si>
  <si>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</si>
  <si>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</si>
  <si>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</si>
  <si>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</si>
  <si>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</si>
  <si>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</si>
  <si>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</si>
  <si>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</si>
  <si>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</si>
  <si>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</si>
  <si>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</si>
  <si>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</si>
  <si>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</si>
  <si>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</si>
  <si>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</si>
  <si>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</si>
  <si>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</si>
  <si>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</si>
  <si>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</si>
  <si>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</si>
  <si>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</si>
  <si>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</si>
  <si>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</si>
  <si>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</si>
  <si>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</si>
  <si>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</si>
  <si>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</si>
  <si>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</si>
  <si>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</si>
  <si>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</si>
  <si>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</si>
  <si>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</si>
  <si>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</si>
  <si>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</si>
  <si>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</si>
  <si>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</si>
  <si>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</si>
  <si>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</si>
  <si>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</si>
  <si>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</si>
  <si>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</si>
  <si>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</si>
  <si>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</si>
  <si>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</si>
  <si>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</si>
  <si>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</si>
  <si>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</si>
  <si>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</si>
  <si>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</si>
  <si>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</si>
  <si>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</si>
  <si>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</si>
  <si>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</si>
  <si>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</si>
  <si>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</si>
  <si>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</si>
  <si>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</si>
  <si>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</si>
  <si>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</si>
  <si>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</si>
  <si>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</si>
  <si>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</si>
  <si>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</si>
  <si>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</si>
  <si>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</si>
  <si>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</si>
  <si>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</si>
  <si>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</si>
  <si>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</si>
  <si>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</si>
  <si>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</si>
  <si>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</si>
  <si>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</si>
  <si>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</si>
  <si>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</si>
  <si>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</si>
  <si>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</si>
  <si>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</si>
  <si>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</si>
  <si>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</si>
  <si>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</si>
  <si>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</si>
  <si>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</si>
  <si>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</si>
  <si>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</si>
  <si>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</si>
  <si>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</si>
  <si>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</si>
  <si>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</si>
  <si>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</si>
  <si>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</si>
  <si>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</si>
  <si>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13.02.2023</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</si>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</sst>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13.02.2023: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263.32498063486571</v>
      </c>
      <c r="F14" s="6">
        <v>1.9513136533245607</v>
      </c>
      <c r="G14" s="6">
        <v>815.93618982922158</v>
      </c>
      <c r="H14" s="6">
        <v>7.0921089000000007E-2</v>
      </c>
      <c r="I14" s="6">
        <v>8.8482233489495616</v>
      </c>
      <c r="J14" s="6">
        <v>17.261572023079562</v>
      </c>
      <c r="K14" s="6">
        <v>24.960725142209562</v>
      </c>
      <c r="L14" s="6">
        <v>0.22886436872960395</v>
      </c>
      <c r="M14" s="6">
        <v>13.843486460026121</v>
      </c>
      <c r="N14" s="6">
        <v>3.3800556000188493</v>
      </c>
      <c r="O14" s="6">
        <v>1.5084926259875897</v>
      </c>
      <c r="P14" s="6">
        <v>2.7159596162185711</v>
      </c>
      <c r="Q14" s="6">
        <v>3.6068128805871131</v>
      </c>
      <c r="R14" s="6">
        <v>5.9804379907753056</v>
      </c>
      <c r="S14" s="6">
        <v>6.8216712431615445</v>
      </c>
      <c r="T14" s="6">
        <v>45.445423383037465</v>
      </c>
      <c r="U14" s="6">
        <v>1.7051216902998463</v>
      </c>
      <c r="V14" s="6">
        <v>18.59128944116684</v>
      </c>
      <c r="W14" s="6">
        <v>3.8075455838560299</v>
      </c>
      <c r="X14" s="6">
        <v>1.1601528329512802E-2</v>
      </c>
      <c r="Y14" s="6">
        <v>4.3226296655159112E-2</v>
      </c>
      <c r="Z14" s="6">
        <v>2.7911323513889769E-2</v>
      </c>
      <c r="AA14" s="6">
        <v>1.5021656164693935E-2</v>
      </c>
      <c r="AB14" s="6">
        <v>9.7760802163690888E-2</v>
      </c>
      <c r="AC14" s="6">
        <v>0.55666810639999997</v>
      </c>
      <c r="AD14" s="6">
        <v>2.1455587319124999E-3</v>
      </c>
      <c r="AE14" s="60"/>
      <c r="AF14" s="26">
        <v>76398.75744827</v>
      </c>
      <c r="AG14" s="26">
        <v>661196.55287030002</v>
      </c>
      <c r="AH14" s="26">
        <v>414582.05116425926</v>
      </c>
      <c r="AI14" s="26">
        <v>10088.943920487309</v>
      </c>
      <c r="AJ14" s="26">
        <v>19843.771260500002</v>
      </c>
      <c r="AK14" s="26" t="s">
        <v>431</v>
      </c>
      <c r="AL14" s="49" t="s">
        <v>49</v>
      </c>
    </row>
    <row r="15" spans="1:38" s="1" customFormat="1" ht="26.25" customHeight="1" thickBot="1" x14ac:dyDescent="0.25">
      <c r="A15" s="70" t="s">
        <v>53</v>
      </c>
      <c r="B15" s="70" t="s">
        <v>54</v>
      </c>
      <c r="C15" s="71" t="s">
        <v>55</v>
      </c>
      <c r="D15" s="72"/>
      <c r="E15" s="6">
        <v>18.091336143520543</v>
      </c>
      <c r="F15" s="6">
        <v>0.39609824713867803</v>
      </c>
      <c r="G15" s="6">
        <v>61.983145</v>
      </c>
      <c r="H15" s="6" t="s">
        <v>432</v>
      </c>
      <c r="I15" s="6">
        <v>0.86527532733231116</v>
      </c>
      <c r="J15" s="6">
        <v>1.2213951505118987</v>
      </c>
      <c r="K15" s="6">
        <v>1.5577956869058793</v>
      </c>
      <c r="L15" s="6">
        <v>6.3150124585168915E-2</v>
      </c>
      <c r="M15" s="6">
        <v>1.4195435276720256</v>
      </c>
      <c r="N15" s="6">
        <v>0.42250611748626621</v>
      </c>
      <c r="O15" s="6">
        <v>0.22705310240534798</v>
      </c>
      <c r="P15" s="6">
        <v>4.9115225907067642E-2</v>
      </c>
      <c r="Q15" s="6">
        <v>0.30136414414061696</v>
      </c>
      <c r="R15" s="6">
        <v>1.4594490193396374</v>
      </c>
      <c r="S15" s="6">
        <v>1.0354282849085348</v>
      </c>
      <c r="T15" s="6">
        <v>53.613143912147756</v>
      </c>
      <c r="U15" s="6">
        <v>0.24775064813394812</v>
      </c>
      <c r="V15" s="6">
        <v>4.5115261187259366</v>
      </c>
      <c r="W15" s="6">
        <v>0.17233644760405487</v>
      </c>
      <c r="X15" s="6">
        <v>6.5549757121264302E-5</v>
      </c>
      <c r="Y15" s="6">
        <v>3.8524151060644252E-4</v>
      </c>
      <c r="Z15" s="6">
        <v>8.2350963856768605E-5</v>
      </c>
      <c r="AA15" s="6">
        <v>3.1370937212063131E-4</v>
      </c>
      <c r="AB15" s="6">
        <v>8.4685159748460381E-4</v>
      </c>
      <c r="AC15" s="6" t="s">
        <v>431</v>
      </c>
      <c r="AD15" s="6" t="s">
        <v>431</v>
      </c>
      <c r="AE15" s="60"/>
      <c r="AF15" s="26">
        <v>155163.781506684</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7.4825255809040536</v>
      </c>
      <c r="F16" s="6">
        <v>1.3216282643391117</v>
      </c>
      <c r="G16" s="6">
        <v>2.0476242700615117</v>
      </c>
      <c r="H16" s="6">
        <v>9.7264556195547539E-2</v>
      </c>
      <c r="I16" s="6">
        <v>9.6972885917054483E-2</v>
      </c>
      <c r="J16" s="6">
        <v>0.11863921914005449</v>
      </c>
      <c r="K16" s="6">
        <v>0.14234767216505448</v>
      </c>
      <c r="L16" s="6">
        <v>3.9621310228926288E-2</v>
      </c>
      <c r="M16" s="6">
        <v>5.1881375134927472</v>
      </c>
      <c r="N16" s="6">
        <v>3.8434953418419258E-2</v>
      </c>
      <c r="O16" s="6">
        <v>5.9180357536710002E-5</v>
      </c>
      <c r="P16" s="6">
        <v>1.3163344094517556E-2</v>
      </c>
      <c r="Q16" s="6">
        <v>8.9482246470477533E-3</v>
      </c>
      <c r="R16" s="6">
        <v>4.6266650879340759E-2</v>
      </c>
      <c r="S16" s="6">
        <v>1.5182158040060531E-2</v>
      </c>
      <c r="T16" s="6">
        <v>2.8076638288819979E-2</v>
      </c>
      <c r="U16" s="6">
        <v>2.8508670284941337E-3</v>
      </c>
      <c r="V16" s="6">
        <v>0.1255866851215405</v>
      </c>
      <c r="W16" s="6">
        <v>3.3816531056627672E-2</v>
      </c>
      <c r="X16" s="6">
        <v>5.9072828026038443E-2</v>
      </c>
      <c r="Y16" s="6">
        <v>9.4597310982790428E-4</v>
      </c>
      <c r="Z16" s="6">
        <v>3.2025325978363433E-4</v>
      </c>
      <c r="AA16" s="6">
        <v>2.4928566468141432E-4</v>
      </c>
      <c r="AB16" s="6">
        <v>6.0588340062776129E-2</v>
      </c>
      <c r="AC16" s="6">
        <v>3.8706151099999998E-6</v>
      </c>
      <c r="AD16" s="6">
        <v>1.10539E-9</v>
      </c>
      <c r="AE16" s="60"/>
      <c r="AF16" s="26">
        <v>7457.2880399993564</v>
      </c>
      <c r="AG16" s="26">
        <v>13629.80388521</v>
      </c>
      <c r="AH16" s="26">
        <v>65816.730814105089</v>
      </c>
      <c r="AI16" s="26" t="s">
        <v>431</v>
      </c>
      <c r="AJ16" s="26" t="s">
        <v>431</v>
      </c>
      <c r="AK16" s="26" t="s">
        <v>431</v>
      </c>
      <c r="AL16" s="49" t="s">
        <v>49</v>
      </c>
    </row>
    <row r="17" spans="1:38" s="2" customFormat="1" ht="26.25" customHeight="1" thickBot="1" x14ac:dyDescent="0.25">
      <c r="A17" s="70" t="s">
        <v>53</v>
      </c>
      <c r="B17" s="70" t="s">
        <v>58</v>
      </c>
      <c r="C17" s="71" t="s">
        <v>59</v>
      </c>
      <c r="D17" s="72"/>
      <c r="E17" s="6">
        <v>9.1274679466706186</v>
      </c>
      <c r="F17" s="6">
        <v>0.19615409601312975</v>
      </c>
      <c r="G17" s="6">
        <v>7.0751175038513114</v>
      </c>
      <c r="H17" s="6">
        <v>1.0903309999999999E-3</v>
      </c>
      <c r="I17" s="6">
        <v>0.20117288960904425</v>
      </c>
      <c r="J17" s="6">
        <v>0.77479659569439763</v>
      </c>
      <c r="K17" s="6">
        <v>2.3098004467611521</v>
      </c>
      <c r="L17" s="6">
        <v>1.6160429278693506E-2</v>
      </c>
      <c r="M17" s="6">
        <v>92.580628281649737</v>
      </c>
      <c r="N17" s="6">
        <v>7.7697468970617214</v>
      </c>
      <c r="O17" s="6">
        <v>0.15168671076598333</v>
      </c>
      <c r="P17" s="6">
        <v>2.0722852864613305E-3</v>
      </c>
      <c r="Q17" s="6">
        <v>0.32766226037155044</v>
      </c>
      <c r="R17" s="6">
        <v>1.2405189889347588</v>
      </c>
      <c r="S17" s="6">
        <v>1.3976025363993845E-2</v>
      </c>
      <c r="T17" s="6">
        <v>1.0969500058763622</v>
      </c>
      <c r="U17" s="6">
        <v>4.3436747620312469E-4</v>
      </c>
      <c r="V17" s="6">
        <v>5.4287232899492608</v>
      </c>
      <c r="W17" s="6">
        <v>1.111925375871446</v>
      </c>
      <c r="X17" s="6">
        <v>2.7085245011951851E-3</v>
      </c>
      <c r="Y17" s="6">
        <v>5.3127429618999413E-3</v>
      </c>
      <c r="Z17" s="6">
        <v>2.5640914433897105E-3</v>
      </c>
      <c r="AA17" s="6">
        <v>2.5345914827430431E-3</v>
      </c>
      <c r="AB17" s="6">
        <v>1.3119950376930868E-2</v>
      </c>
      <c r="AC17" s="6">
        <v>2.8499999999999999E-4</v>
      </c>
      <c r="AD17" s="6" t="s">
        <v>431</v>
      </c>
      <c r="AE17" s="60"/>
      <c r="AF17" s="26">
        <v>4223.1503384999996</v>
      </c>
      <c r="AG17" s="26">
        <v>25922.497831879999</v>
      </c>
      <c r="AH17" s="26">
        <v>36595.97838877482</v>
      </c>
      <c r="AI17" s="26">
        <v>29.468533333334001</v>
      </c>
      <c r="AJ17" s="26" t="s">
        <v>433</v>
      </c>
      <c r="AK17" s="26" t="s">
        <v>431</v>
      </c>
      <c r="AL17" s="49" t="s">
        <v>49</v>
      </c>
    </row>
    <row r="18" spans="1:38" s="2" customFormat="1" ht="26.25" customHeight="1" thickBot="1" x14ac:dyDescent="0.25">
      <c r="A18" s="70" t="s">
        <v>53</v>
      </c>
      <c r="B18" s="70" t="s">
        <v>60</v>
      </c>
      <c r="C18" s="71" t="s">
        <v>61</v>
      </c>
      <c r="D18" s="72"/>
      <c r="E18" s="6">
        <v>9.396772599349962</v>
      </c>
      <c r="F18" s="6">
        <v>0.35355739309410245</v>
      </c>
      <c r="G18" s="6">
        <v>14.110814132635628</v>
      </c>
      <c r="H18" s="6" t="s">
        <v>432</v>
      </c>
      <c r="I18" s="6">
        <v>0.47016944969988911</v>
      </c>
      <c r="J18" s="6">
        <v>0.55182343113988908</v>
      </c>
      <c r="K18" s="6">
        <v>0.61697720345988916</v>
      </c>
      <c r="L18" s="6">
        <v>0.24544120990761401</v>
      </c>
      <c r="M18" s="6">
        <v>1.8664332076398755</v>
      </c>
      <c r="N18" s="6">
        <v>0.16184402243561</v>
      </c>
      <c r="O18" s="6">
        <v>1.4669224261935E-2</v>
      </c>
      <c r="P18" s="6">
        <v>5.3073754497778266E-3</v>
      </c>
      <c r="Q18" s="6">
        <v>4.9038036288577828E-2</v>
      </c>
      <c r="R18" s="6">
        <v>0.17111083263244239</v>
      </c>
      <c r="S18" s="6">
        <v>9.8036727103244237E-2</v>
      </c>
      <c r="T18" s="6">
        <v>4.4517413321665078</v>
      </c>
      <c r="U18" s="6">
        <v>2.2988448390411999E-2</v>
      </c>
      <c r="V18" s="6">
        <v>1.1708481779956099</v>
      </c>
      <c r="W18" s="6">
        <v>0.11407813415866695</v>
      </c>
      <c r="X18" s="6">
        <v>2.4327641668680001E-4</v>
      </c>
      <c r="Y18" s="6">
        <v>6.4699955001919999E-4</v>
      </c>
      <c r="Z18" s="6">
        <v>2.4211321740120001E-4</v>
      </c>
      <c r="AA18" s="6">
        <v>3.0223275721720001E-4</v>
      </c>
      <c r="AB18" s="6">
        <v>1.4346219413244E-3</v>
      </c>
      <c r="AC18" s="6">
        <v>3.0920000000000001E-3</v>
      </c>
      <c r="AD18" s="6">
        <v>9.9999999999999995E-7</v>
      </c>
      <c r="AE18" s="60"/>
      <c r="AF18" s="26">
        <v>29603.627140014381</v>
      </c>
      <c r="AG18" s="26">
        <v>812.61780000591602</v>
      </c>
      <c r="AH18" s="26">
        <v>6448.0606238845821</v>
      </c>
      <c r="AI18" s="26" t="s">
        <v>431</v>
      </c>
      <c r="AJ18" s="26" t="s">
        <v>433</v>
      </c>
      <c r="AK18" s="26" t="s">
        <v>431</v>
      </c>
      <c r="AL18" s="49" t="s">
        <v>49</v>
      </c>
    </row>
    <row r="19" spans="1:38" s="2" customFormat="1" ht="26.25" customHeight="1" thickBot="1" x14ac:dyDescent="0.25">
      <c r="A19" s="70" t="s">
        <v>53</v>
      </c>
      <c r="B19" s="70" t="s">
        <v>62</v>
      </c>
      <c r="C19" s="71" t="s">
        <v>63</v>
      </c>
      <c r="D19" s="72"/>
      <c r="E19" s="6">
        <v>9.8441227472329729</v>
      </c>
      <c r="F19" s="6">
        <v>2.0507913432701148</v>
      </c>
      <c r="G19" s="6">
        <v>8.4517120354638973</v>
      </c>
      <c r="H19" s="6">
        <v>1.8988644999999998E-2</v>
      </c>
      <c r="I19" s="6">
        <v>0.35417406540643981</v>
      </c>
      <c r="J19" s="6">
        <v>0.43757318211489482</v>
      </c>
      <c r="K19" s="6">
        <v>0.51681395689840137</v>
      </c>
      <c r="L19" s="6">
        <v>4.9432345933685368E-2</v>
      </c>
      <c r="M19" s="6">
        <v>4.0146880043490709</v>
      </c>
      <c r="N19" s="6">
        <v>0.12518522987400899</v>
      </c>
      <c r="O19" s="6">
        <v>1.4662372637533894E-2</v>
      </c>
      <c r="P19" s="6">
        <v>2.3220543608882913E-2</v>
      </c>
      <c r="Q19" s="6">
        <v>6.7983950548225203E-2</v>
      </c>
      <c r="R19" s="6">
        <v>0.15640450560453195</v>
      </c>
      <c r="S19" s="6">
        <v>7.5475825997185275E-2</v>
      </c>
      <c r="T19" s="6">
        <v>1.2432903434448428</v>
      </c>
      <c r="U19" s="6">
        <v>0.15933207729502991</v>
      </c>
      <c r="V19" s="6">
        <v>0.51607127193321167</v>
      </c>
      <c r="W19" s="6">
        <v>0.24259604923576986</v>
      </c>
      <c r="X19" s="6">
        <v>1.014846930464027E-2</v>
      </c>
      <c r="Y19" s="6">
        <v>1.8589029611741054E-2</v>
      </c>
      <c r="Z19" s="6">
        <v>7.8109558045065435E-3</v>
      </c>
      <c r="AA19" s="6">
        <v>7.1144857827025922E-3</v>
      </c>
      <c r="AB19" s="6">
        <v>4.3662940409578993E-2</v>
      </c>
      <c r="AC19" s="6">
        <v>4.7681792140516398E-2</v>
      </c>
      <c r="AD19" s="6">
        <v>5.0028745909599999E-5</v>
      </c>
      <c r="AE19" s="60"/>
      <c r="AF19" s="26">
        <v>9522.4972559005619</v>
      </c>
      <c r="AG19" s="26">
        <v>6760.5383637000004</v>
      </c>
      <c r="AH19" s="26">
        <v>124820.95345637909</v>
      </c>
      <c r="AI19" s="26">
        <v>513.20656985093899</v>
      </c>
      <c r="AJ19" s="26">
        <v>985.79079018000004</v>
      </c>
      <c r="AK19" s="26" t="s">
        <v>431</v>
      </c>
      <c r="AL19" s="49" t="s">
        <v>49</v>
      </c>
    </row>
    <row r="20" spans="1:38" s="2" customFormat="1" ht="26.25" customHeight="1" thickBot="1" x14ac:dyDescent="0.25">
      <c r="A20" s="70" t="s">
        <v>53</v>
      </c>
      <c r="B20" s="70" t="s">
        <v>64</v>
      </c>
      <c r="C20" s="71" t="s">
        <v>65</v>
      </c>
      <c r="D20" s="72"/>
      <c r="E20" s="6">
        <v>9.6837295658065745</v>
      </c>
      <c r="F20" s="6">
        <v>4.9044356409193952</v>
      </c>
      <c r="G20" s="6">
        <v>4.7133845222492994</v>
      </c>
      <c r="H20" s="6">
        <v>0.49289793300841001</v>
      </c>
      <c r="I20" s="6">
        <v>3.0245171675589599</v>
      </c>
      <c r="J20" s="6">
        <v>3.3055432911388571</v>
      </c>
      <c r="K20" s="6">
        <v>3.5806476366128708</v>
      </c>
      <c r="L20" s="6">
        <v>0.50521989185206195</v>
      </c>
      <c r="M20" s="6">
        <v>12.238122686848875</v>
      </c>
      <c r="N20" s="6">
        <v>1.0569101280753079</v>
      </c>
      <c r="O20" s="6">
        <v>0.2321615387798284</v>
      </c>
      <c r="P20" s="6">
        <v>6.4685673960867621E-2</v>
      </c>
      <c r="Q20" s="6">
        <v>0.32319284647018059</v>
      </c>
      <c r="R20" s="6">
        <v>0.66696888662362319</v>
      </c>
      <c r="S20" s="6">
        <v>0.76697000547528393</v>
      </c>
      <c r="T20" s="6">
        <v>1.6667749518443387</v>
      </c>
      <c r="U20" s="6">
        <v>7.150888096434159E-2</v>
      </c>
      <c r="V20" s="6">
        <v>12.692224357944209</v>
      </c>
      <c r="W20" s="6">
        <v>2.9789038065270668</v>
      </c>
      <c r="X20" s="6">
        <v>0.1707774396207315</v>
      </c>
      <c r="Y20" s="6">
        <v>0.2199252349660232</v>
      </c>
      <c r="Z20" s="6">
        <v>6.9827637080706856E-2</v>
      </c>
      <c r="AA20" s="6">
        <v>5.7166448872023518E-2</v>
      </c>
      <c r="AB20" s="6">
        <v>0.51769676053141522</v>
      </c>
      <c r="AC20" s="6">
        <v>0.22899467096301879</v>
      </c>
      <c r="AD20" s="6">
        <v>0.1098065458523881</v>
      </c>
      <c r="AE20" s="60"/>
      <c r="AF20" s="26">
        <v>8466.9828012841299</v>
      </c>
      <c r="AG20" s="26">
        <v>938.90443163999998</v>
      </c>
      <c r="AH20" s="26">
        <v>77412.024971697552</v>
      </c>
      <c r="AI20" s="26">
        <v>44929.750835018283</v>
      </c>
      <c r="AJ20" s="26" t="s">
        <v>433</v>
      </c>
      <c r="AK20" s="26" t="s">
        <v>431</v>
      </c>
      <c r="AL20" s="49" t="s">
        <v>49</v>
      </c>
    </row>
    <row r="21" spans="1:38" s="2" customFormat="1" ht="26.25" customHeight="1" thickBot="1" x14ac:dyDescent="0.25">
      <c r="A21" s="70" t="s">
        <v>53</v>
      </c>
      <c r="B21" s="70" t="s">
        <v>66</v>
      </c>
      <c r="C21" s="71" t="s">
        <v>67</v>
      </c>
      <c r="D21" s="72"/>
      <c r="E21" s="6">
        <v>5.1631077809999999</v>
      </c>
      <c r="F21" s="6">
        <v>4.4515639790000003</v>
      </c>
      <c r="G21" s="6">
        <v>4.224078038</v>
      </c>
      <c r="H21" s="6">
        <v>0.46243849599999998</v>
      </c>
      <c r="I21" s="6">
        <v>2.0578366190000001</v>
      </c>
      <c r="J21" s="6">
        <v>2.1771886010000001</v>
      </c>
      <c r="K21" s="6">
        <v>2.3423880819999998</v>
      </c>
      <c r="L21" s="6">
        <v>0.53140299199999996</v>
      </c>
      <c r="M21" s="6">
        <v>8.8296404549999998</v>
      </c>
      <c r="N21" s="6">
        <v>0.432094955</v>
      </c>
      <c r="O21" s="6">
        <v>0.165150451</v>
      </c>
      <c r="P21" s="6">
        <v>1.1760197E-2</v>
      </c>
      <c r="Q21" s="6">
        <v>1.5178517000000001E-2</v>
      </c>
      <c r="R21" s="6">
        <v>0.46412051999999998</v>
      </c>
      <c r="S21" s="6">
        <v>0.104751366</v>
      </c>
      <c r="T21" s="6">
        <v>1.8386651759999999</v>
      </c>
      <c r="U21" s="6">
        <v>8.0967209999999994E-3</v>
      </c>
      <c r="V21" s="6">
        <v>6.5110580560000004</v>
      </c>
      <c r="W21" s="6">
        <v>1.3601188179958421</v>
      </c>
      <c r="X21" s="6">
        <v>0.13278353698209774</v>
      </c>
      <c r="Y21" s="6">
        <v>0.21563256768833755</v>
      </c>
      <c r="Z21" s="6">
        <v>7.0303022851956873E-2</v>
      </c>
      <c r="AA21" s="6">
        <v>5.7804828331582195E-2</v>
      </c>
      <c r="AB21" s="6">
        <v>0.47652395585397433</v>
      </c>
      <c r="AC21" s="6">
        <v>6.3005000000000005E-2</v>
      </c>
      <c r="AD21" s="6">
        <v>7.5000000000000002E-4</v>
      </c>
      <c r="AE21" s="60"/>
      <c r="AF21" s="26">
        <v>11101.334450379647</v>
      </c>
      <c r="AG21" s="26">
        <v>468.67</v>
      </c>
      <c r="AH21" s="26">
        <v>36365.188000000002</v>
      </c>
      <c r="AI21" s="26">
        <v>12498.337707184477</v>
      </c>
      <c r="AJ21" s="26" t="s">
        <v>433</v>
      </c>
      <c r="AK21" s="26" t="s">
        <v>431</v>
      </c>
      <c r="AL21" s="49" t="s">
        <v>49</v>
      </c>
    </row>
    <row r="22" spans="1:38" s="2" customFormat="1" ht="26.25" customHeight="1" thickBot="1" x14ac:dyDescent="0.25">
      <c r="A22" s="70" t="s">
        <v>53</v>
      </c>
      <c r="B22" s="74" t="s">
        <v>68</v>
      </c>
      <c r="C22" s="71" t="s">
        <v>69</v>
      </c>
      <c r="D22" s="72"/>
      <c r="E22" s="6">
        <v>97.930284622244116</v>
      </c>
      <c r="F22" s="6">
        <v>2.3501322424447761</v>
      </c>
      <c r="G22" s="6">
        <v>45.58507986659172</v>
      </c>
      <c r="H22" s="6" t="s">
        <v>431</v>
      </c>
      <c r="I22" s="6">
        <v>1.4789289971730157</v>
      </c>
      <c r="J22" s="6">
        <v>2.6202948255738332</v>
      </c>
      <c r="K22" s="6">
        <v>3.4202495342976533</v>
      </c>
      <c r="L22" s="6">
        <v>0.38894703186736018</v>
      </c>
      <c r="M22" s="6">
        <v>76.956906781982113</v>
      </c>
      <c r="N22" s="6">
        <v>2.0447581977641427</v>
      </c>
      <c r="O22" s="6">
        <v>1.2930139689620332</v>
      </c>
      <c r="P22" s="6">
        <v>0.7724250604253563</v>
      </c>
      <c r="Q22" s="6">
        <v>0.51824271817215539</v>
      </c>
      <c r="R22" s="6">
        <v>0.83908823438598701</v>
      </c>
      <c r="S22" s="6">
        <v>0.68830643850906259</v>
      </c>
      <c r="T22" s="6">
        <v>3.0533633628273895</v>
      </c>
      <c r="U22" s="6">
        <v>0.13611429207256981</v>
      </c>
      <c r="V22" s="6">
        <v>3.9410803512197599</v>
      </c>
      <c r="W22" s="6">
        <v>1.5476582473834353</v>
      </c>
      <c r="X22" s="6">
        <v>3.6449780455118162E-3</v>
      </c>
      <c r="Y22" s="6">
        <v>1.202813881143047E-2</v>
      </c>
      <c r="Z22" s="6">
        <v>3.8136894991188854E-3</v>
      </c>
      <c r="AA22" s="6">
        <v>2.682930189628935E-3</v>
      </c>
      <c r="AB22" s="6">
        <v>2.2169736531831317E-2</v>
      </c>
      <c r="AC22" s="6">
        <v>0.14786923852799999</v>
      </c>
      <c r="AD22" s="6">
        <v>0.27535700427731202</v>
      </c>
      <c r="AE22" s="60"/>
      <c r="AF22" s="26">
        <v>143841.89729512358</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46.674625863999999</v>
      </c>
      <c r="F23" s="6">
        <v>4.8557192909999998</v>
      </c>
      <c r="G23" s="6">
        <v>0.14124571999999999</v>
      </c>
      <c r="H23" s="6">
        <v>1.1268312000000001E-2</v>
      </c>
      <c r="I23" s="6">
        <v>3.0204017849999998</v>
      </c>
      <c r="J23" s="6">
        <v>3.0204017849999998</v>
      </c>
      <c r="K23" s="6">
        <v>3.0204017849999998</v>
      </c>
      <c r="L23" s="6">
        <v>1.8666145329999999</v>
      </c>
      <c r="M23" s="6">
        <v>15.410093336999999</v>
      </c>
      <c r="N23" s="6" t="s">
        <v>432</v>
      </c>
      <c r="O23" s="6">
        <v>1.4124589999999999E-2</v>
      </c>
      <c r="P23" s="6" t="s">
        <v>432</v>
      </c>
      <c r="Q23" s="6" t="s">
        <v>432</v>
      </c>
      <c r="R23" s="6">
        <v>7.0622880999999998E-2</v>
      </c>
      <c r="S23" s="6">
        <v>2.4011772370000002</v>
      </c>
      <c r="T23" s="6">
        <v>9.8872009999999996E-2</v>
      </c>
      <c r="U23" s="6">
        <v>1.4124589999999999E-2</v>
      </c>
      <c r="V23" s="6">
        <v>1.4124572099999999</v>
      </c>
      <c r="W23" s="6" t="s">
        <v>432</v>
      </c>
      <c r="X23" s="6">
        <v>4.2373716084734128E-2</v>
      </c>
      <c r="Y23" s="6">
        <v>7.0622860141223556E-2</v>
      </c>
      <c r="Z23" s="6">
        <v>4.85885277771618E-2</v>
      </c>
      <c r="AA23" s="6">
        <v>1.1158411902313321E-2</v>
      </c>
      <c r="AB23" s="6">
        <v>0.1727435159054328</v>
      </c>
      <c r="AC23" s="6" t="s">
        <v>431</v>
      </c>
      <c r="AD23" s="6" t="s">
        <v>431</v>
      </c>
      <c r="AE23" s="60"/>
      <c r="AF23" s="26">
        <v>60876.9054417347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9.1243148416689746</v>
      </c>
      <c r="F24" s="6">
        <v>6.8687708512493026</v>
      </c>
      <c r="G24" s="6">
        <v>6.7428603739075443</v>
      </c>
      <c r="H24" s="6">
        <v>0.69702299599999995</v>
      </c>
      <c r="I24" s="6">
        <v>3.1780808165786549</v>
      </c>
      <c r="J24" s="6">
        <v>3.3767168062577335</v>
      </c>
      <c r="K24" s="6">
        <v>3.644214517531875</v>
      </c>
      <c r="L24" s="6">
        <v>0.81025304720023728</v>
      </c>
      <c r="M24" s="6">
        <v>13.677476616546183</v>
      </c>
      <c r="N24" s="6">
        <v>0.67088108854669248</v>
      </c>
      <c r="O24" s="6">
        <v>0.2495123839219773</v>
      </c>
      <c r="P24" s="6">
        <v>1.9582923715549486E-2</v>
      </c>
      <c r="Q24" s="6">
        <v>2.6633958501592524E-2</v>
      </c>
      <c r="R24" s="6">
        <v>0.73795996540156583</v>
      </c>
      <c r="S24" s="6">
        <v>0.16393994791512742</v>
      </c>
      <c r="T24" s="6">
        <v>3.1571363206506895</v>
      </c>
      <c r="U24" s="6">
        <v>1.2669819076165319E-2</v>
      </c>
      <c r="V24" s="6">
        <v>9.8408337205862377</v>
      </c>
      <c r="W24" s="6">
        <v>2.0782302288522323</v>
      </c>
      <c r="X24" s="6">
        <v>0.20199974059816406</v>
      </c>
      <c r="Y24" s="6">
        <v>0.32874186437420633</v>
      </c>
      <c r="Z24" s="6">
        <v>0.10782894801062974</v>
      </c>
      <c r="AA24" s="6">
        <v>8.8990773492053837E-2</v>
      </c>
      <c r="AB24" s="6">
        <v>0.727561326475054</v>
      </c>
      <c r="AC24" s="6">
        <v>9.4979999999999995E-2</v>
      </c>
      <c r="AD24" s="6">
        <v>1.1100000000000001E-3</v>
      </c>
      <c r="AE24" s="60"/>
      <c r="AF24" s="26">
        <v>19448.47033116216</v>
      </c>
      <c r="AG24" s="26" t="s">
        <v>431</v>
      </c>
      <c r="AH24" s="26">
        <v>70567.789482320004</v>
      </c>
      <c r="AI24" s="26">
        <v>18838.459191557864</v>
      </c>
      <c r="AJ24" s="26" t="s">
        <v>431</v>
      </c>
      <c r="AK24" s="26" t="s">
        <v>431</v>
      </c>
      <c r="AL24" s="49" t="s">
        <v>49</v>
      </c>
    </row>
    <row r="25" spans="1:38" s="2" customFormat="1" ht="26.25" customHeight="1" thickBot="1" x14ac:dyDescent="0.25">
      <c r="A25" s="70" t="s">
        <v>73</v>
      </c>
      <c r="B25" s="74" t="s">
        <v>74</v>
      </c>
      <c r="C25" s="76" t="s">
        <v>75</v>
      </c>
      <c r="D25" s="72"/>
      <c r="E25" s="6">
        <v>4.0879383354519891</v>
      </c>
      <c r="F25" s="6">
        <v>0.38032198607121454</v>
      </c>
      <c r="G25" s="6">
        <v>0.25561445924413873</v>
      </c>
      <c r="H25" s="6" t="s">
        <v>432</v>
      </c>
      <c r="I25" s="6">
        <v>4.1626288902458834E-2</v>
      </c>
      <c r="J25" s="6">
        <v>4.1626288902458834E-2</v>
      </c>
      <c r="K25" s="6">
        <v>4.1626288902458834E-2</v>
      </c>
      <c r="L25" s="6">
        <v>1.9978209010190224E-2</v>
      </c>
      <c r="M25" s="6">
        <v>2.9195827633532407</v>
      </c>
      <c r="N25" s="6">
        <v>8.7085093183183512E-2</v>
      </c>
      <c r="O25" s="6">
        <v>1.57920215790222E-5</v>
      </c>
      <c r="P25" s="6">
        <v>6.974656908944111E-4</v>
      </c>
      <c r="Q25" s="6">
        <v>3.0258502497874193E-5</v>
      </c>
      <c r="R25" s="6">
        <v>3.6801844103919287E-3</v>
      </c>
      <c r="S25" s="6">
        <v>2.2344749425194954E-3</v>
      </c>
      <c r="T25" s="6">
        <v>3.0487435183914717E-5</v>
      </c>
      <c r="U25" s="6">
        <v>3.0247055863572168E-5</v>
      </c>
      <c r="V25" s="6">
        <v>5.7857911031396559E-3</v>
      </c>
      <c r="W25" s="6" t="s">
        <v>432</v>
      </c>
      <c r="X25" s="6">
        <v>4.13703289292327E-6</v>
      </c>
      <c r="Y25" s="6">
        <v>7.5845602805080403E-6</v>
      </c>
      <c r="Z25" s="6">
        <v>2.5856455638731991E-6</v>
      </c>
      <c r="AA25" s="6">
        <v>2.7369419533539905E-3</v>
      </c>
      <c r="AB25" s="6">
        <v>2.751249192091295E-3</v>
      </c>
      <c r="AC25" s="6" t="s">
        <v>431</v>
      </c>
      <c r="AD25" s="6" t="s">
        <v>431</v>
      </c>
      <c r="AE25" s="60"/>
      <c r="AF25" s="26">
        <v>13135.542480989199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3.0784518813956971</v>
      </c>
      <c r="F26" s="6">
        <v>0.25562126700085464</v>
      </c>
      <c r="G26" s="6">
        <v>0.21719108656297678</v>
      </c>
      <c r="H26" s="6" t="s">
        <v>432</v>
      </c>
      <c r="I26" s="6">
        <v>2.5289823537989909E-2</v>
      </c>
      <c r="J26" s="6">
        <v>2.5289823537989909E-2</v>
      </c>
      <c r="K26" s="6">
        <v>2.5289823537989909E-2</v>
      </c>
      <c r="L26" s="6">
        <v>1.2122061472915023E-2</v>
      </c>
      <c r="M26" s="6">
        <v>2.9285914813228962</v>
      </c>
      <c r="N26" s="6">
        <v>0.53174876276963212</v>
      </c>
      <c r="O26" s="6">
        <v>1.3507440626752365E-5</v>
      </c>
      <c r="P26" s="6">
        <v>5.9648535190972251E-4</v>
      </c>
      <c r="Q26" s="6">
        <v>2.5830963843875194E-5</v>
      </c>
      <c r="R26" s="6">
        <v>3.1234969063175756E-3</v>
      </c>
      <c r="S26" s="6">
        <v>1.8968810445734695E-3</v>
      </c>
      <c r="T26" s="6">
        <v>2.72301004214793E-5</v>
      </c>
      <c r="U26" s="6">
        <v>2.5761007014994989E-5</v>
      </c>
      <c r="V26" s="6">
        <v>4.9245123088275181E-3</v>
      </c>
      <c r="W26" s="6" t="s">
        <v>432</v>
      </c>
      <c r="X26" s="6">
        <v>2.9503359591499537E-5</v>
      </c>
      <c r="Y26" s="6">
        <v>5.4089492419074073E-5</v>
      </c>
      <c r="Z26" s="6">
        <v>1.8439599786022647E-5</v>
      </c>
      <c r="AA26" s="6">
        <v>1.7471318310270929E-3</v>
      </c>
      <c r="AB26" s="6">
        <v>1.8491642828236891E-3</v>
      </c>
      <c r="AC26" s="6" t="s">
        <v>431</v>
      </c>
      <c r="AD26" s="6" t="s">
        <v>431</v>
      </c>
      <c r="AE26" s="60"/>
      <c r="AF26" s="26">
        <v>11123.473035447552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196.725275514</v>
      </c>
      <c r="F27" s="6">
        <v>28.340666743</v>
      </c>
      <c r="G27" s="6">
        <v>1.7679491540000001</v>
      </c>
      <c r="H27" s="6">
        <v>4.4231413460000004</v>
      </c>
      <c r="I27" s="6">
        <v>10.617136938</v>
      </c>
      <c r="J27" s="6">
        <v>10.617136938</v>
      </c>
      <c r="K27" s="6">
        <v>10.617136938</v>
      </c>
      <c r="L27" s="6">
        <v>8.8346451849999994</v>
      </c>
      <c r="M27" s="6">
        <v>286.87288486800003</v>
      </c>
      <c r="N27" s="6">
        <v>44.328054922</v>
      </c>
      <c r="O27" s="6">
        <v>0.200253706</v>
      </c>
      <c r="P27" s="6">
        <v>0.114153886</v>
      </c>
      <c r="Q27" s="6">
        <v>2.8995090000000002E-3</v>
      </c>
      <c r="R27" s="6">
        <v>0.97698501699999996</v>
      </c>
      <c r="S27" s="6">
        <v>33.968030693000003</v>
      </c>
      <c r="T27" s="6">
        <v>1.4035305469999999</v>
      </c>
      <c r="U27" s="6">
        <v>0.20000937599999999</v>
      </c>
      <c r="V27" s="6">
        <v>20.007079038000001</v>
      </c>
      <c r="W27" s="6">
        <v>15.1538656937</v>
      </c>
      <c r="X27" s="6">
        <v>0.42384386044689998</v>
      </c>
      <c r="Y27" s="6">
        <v>0.47688678244589999</v>
      </c>
      <c r="Z27" s="6">
        <v>0.37041655077660002</v>
      </c>
      <c r="AA27" s="6">
        <v>0.40470963924550002</v>
      </c>
      <c r="AB27" s="6">
        <v>1.6758568329117001</v>
      </c>
      <c r="AC27" s="6" t="s">
        <v>431</v>
      </c>
      <c r="AD27" s="6">
        <v>3.0327730000000002</v>
      </c>
      <c r="AE27" s="60"/>
      <c r="AF27" s="26">
        <v>765449.44426725176</v>
      </c>
      <c r="AG27" s="26" t="s">
        <v>433</v>
      </c>
      <c r="AH27" s="26" t="s">
        <v>433</v>
      </c>
      <c r="AI27" s="26">
        <v>4869.5016588913768</v>
      </c>
      <c r="AJ27" s="26">
        <v>67.541658008573563</v>
      </c>
      <c r="AK27" s="26" t="s">
        <v>431</v>
      </c>
      <c r="AL27" s="49" t="s">
        <v>49</v>
      </c>
    </row>
    <row r="28" spans="1:38" s="2" customFormat="1" ht="26.25" customHeight="1" thickBot="1" x14ac:dyDescent="0.25">
      <c r="A28" s="70" t="s">
        <v>78</v>
      </c>
      <c r="B28" s="70" t="s">
        <v>81</v>
      </c>
      <c r="C28" s="71" t="s">
        <v>82</v>
      </c>
      <c r="D28" s="72"/>
      <c r="E28" s="6">
        <v>33.359075273999999</v>
      </c>
      <c r="F28" s="6">
        <v>3.8968826820000002</v>
      </c>
      <c r="G28" s="6">
        <v>0.25081382099999999</v>
      </c>
      <c r="H28" s="6">
        <v>3.3493548999999997E-2</v>
      </c>
      <c r="I28" s="6">
        <v>2.9982133100000001</v>
      </c>
      <c r="J28" s="6">
        <v>2.9982133100000001</v>
      </c>
      <c r="K28" s="6">
        <v>2.9982133100000001</v>
      </c>
      <c r="L28" s="6">
        <v>2.249945501</v>
      </c>
      <c r="M28" s="6">
        <v>40.143107030000003</v>
      </c>
      <c r="N28" s="6">
        <v>2.022080699</v>
      </c>
      <c r="O28" s="6">
        <v>1.7964627E-2</v>
      </c>
      <c r="P28" s="6">
        <v>1.3666005E-2</v>
      </c>
      <c r="Q28" s="6">
        <v>2.69077E-4</v>
      </c>
      <c r="R28" s="6">
        <v>9.6341221000000005E-2</v>
      </c>
      <c r="S28" s="6">
        <v>3.0556530359999998</v>
      </c>
      <c r="T28" s="6">
        <v>0.12534305400000001</v>
      </c>
      <c r="U28" s="6">
        <v>1.8008574999999999E-2</v>
      </c>
      <c r="V28" s="6">
        <v>1.80661984</v>
      </c>
      <c r="W28" s="6">
        <v>1.5261544578999999</v>
      </c>
      <c r="X28" s="6">
        <v>4.7401704405499998E-2</v>
      </c>
      <c r="Y28" s="6">
        <v>5.33803053742E-2</v>
      </c>
      <c r="Z28" s="6">
        <v>4.1586401769199997E-2</v>
      </c>
      <c r="AA28" s="6">
        <v>4.45824128308E-2</v>
      </c>
      <c r="AB28" s="6">
        <v>0.18695082437759999</v>
      </c>
      <c r="AC28" s="6" t="s">
        <v>431</v>
      </c>
      <c r="AD28" s="6">
        <v>0.32717400000000002</v>
      </c>
      <c r="AE28" s="60"/>
      <c r="AF28" s="26">
        <v>108342.64149582745</v>
      </c>
      <c r="AG28" s="26" t="s">
        <v>433</v>
      </c>
      <c r="AH28" s="26" t="s">
        <v>433</v>
      </c>
      <c r="AI28" s="26">
        <v>282.2460517038873</v>
      </c>
      <c r="AJ28" s="26">
        <v>13.169374391399945</v>
      </c>
      <c r="AK28" s="26" t="s">
        <v>431</v>
      </c>
      <c r="AL28" s="49" t="s">
        <v>49</v>
      </c>
    </row>
    <row r="29" spans="1:38" s="2" customFormat="1" ht="26.25" customHeight="1" thickBot="1" x14ac:dyDescent="0.25">
      <c r="A29" s="70" t="s">
        <v>78</v>
      </c>
      <c r="B29" s="70" t="s">
        <v>83</v>
      </c>
      <c r="C29" s="71" t="s">
        <v>84</v>
      </c>
      <c r="D29" s="72"/>
      <c r="E29" s="6">
        <v>220.723958071</v>
      </c>
      <c r="F29" s="6">
        <v>7.7377521939999996</v>
      </c>
      <c r="G29" s="6">
        <v>0.73597594799999999</v>
      </c>
      <c r="H29" s="6">
        <v>9.9070350000000001E-2</v>
      </c>
      <c r="I29" s="6">
        <v>4.9708386999999998</v>
      </c>
      <c r="J29" s="6">
        <v>4.9708386999999998</v>
      </c>
      <c r="K29" s="6">
        <v>4.9708386999999998</v>
      </c>
      <c r="L29" s="6">
        <v>3.1933217479999998</v>
      </c>
      <c r="M29" s="6">
        <v>52.066556648999999</v>
      </c>
      <c r="N29" s="6">
        <v>4.4544490369999998</v>
      </c>
      <c r="O29" s="6">
        <v>2.9452084E-2</v>
      </c>
      <c r="P29" s="6">
        <v>3.9224402999999998E-2</v>
      </c>
      <c r="Q29" s="6">
        <v>7.40269E-4</v>
      </c>
      <c r="R29" s="6">
        <v>0.185347182</v>
      </c>
      <c r="S29" s="6">
        <v>5.0039574379999996</v>
      </c>
      <c r="T29" s="6">
        <v>0.20486463999999999</v>
      </c>
      <c r="U29" s="6">
        <v>2.9694484E-2</v>
      </c>
      <c r="V29" s="6">
        <v>3.0044185649999999</v>
      </c>
      <c r="W29" s="6">
        <v>2.1543522399000001</v>
      </c>
      <c r="X29" s="6">
        <v>3.07954445599E-2</v>
      </c>
      <c r="Y29" s="6">
        <v>0.1864835253887</v>
      </c>
      <c r="Z29" s="6">
        <v>0.20838250818619999</v>
      </c>
      <c r="AA29" s="6">
        <v>4.7904024870700002E-2</v>
      </c>
      <c r="AB29" s="6">
        <v>0.47356550300470002</v>
      </c>
      <c r="AC29" s="6" t="s">
        <v>431</v>
      </c>
      <c r="AD29" s="6">
        <v>0.425987</v>
      </c>
      <c r="AE29" s="60"/>
      <c r="AF29" s="26">
        <v>317921.64503967942</v>
      </c>
      <c r="AG29" s="26" t="s">
        <v>433</v>
      </c>
      <c r="AH29" s="26">
        <v>1150.9744439999999</v>
      </c>
      <c r="AI29" s="26">
        <v>686.58752270412413</v>
      </c>
      <c r="AJ29" s="26">
        <v>39.887062839846102</v>
      </c>
      <c r="AK29" s="26" t="s">
        <v>431</v>
      </c>
      <c r="AL29" s="49" t="s">
        <v>49</v>
      </c>
    </row>
    <row r="30" spans="1:38" s="2" customFormat="1" ht="26.25" customHeight="1" thickBot="1" x14ac:dyDescent="0.25">
      <c r="A30" s="70" t="s">
        <v>78</v>
      </c>
      <c r="B30" s="70" t="s">
        <v>85</v>
      </c>
      <c r="C30" s="71" t="s">
        <v>86</v>
      </c>
      <c r="D30" s="72"/>
      <c r="E30" s="6">
        <v>5.0086787800000003</v>
      </c>
      <c r="F30" s="6">
        <v>22.927876303000001</v>
      </c>
      <c r="G30" s="6">
        <v>5.6302880999999999E-2</v>
      </c>
      <c r="H30" s="6">
        <v>3.5282388999999997E-2</v>
      </c>
      <c r="I30" s="6">
        <v>0.28196737500000002</v>
      </c>
      <c r="J30" s="6">
        <v>0.28196737500000002</v>
      </c>
      <c r="K30" s="6">
        <v>0.28196737500000002</v>
      </c>
      <c r="L30" s="6">
        <v>4.8023610000000001E-2</v>
      </c>
      <c r="M30" s="6">
        <v>179.656057092</v>
      </c>
      <c r="N30" s="6">
        <v>3.9699154760000002</v>
      </c>
      <c r="O30" s="6">
        <v>1.8463351999999999E-2</v>
      </c>
      <c r="P30" s="6">
        <v>5.1515320000000003E-3</v>
      </c>
      <c r="Q30" s="6">
        <v>1.7763300000000001E-4</v>
      </c>
      <c r="R30" s="6">
        <v>8.0972229000000007E-2</v>
      </c>
      <c r="S30" s="6">
        <v>3.1325668850000001</v>
      </c>
      <c r="T30" s="6">
        <v>0.12965570700000001</v>
      </c>
      <c r="U30" s="6">
        <v>1.8382882E-2</v>
      </c>
      <c r="V30" s="6">
        <v>1.830699707</v>
      </c>
      <c r="W30" s="6">
        <v>0.48016514539999999</v>
      </c>
      <c r="X30" s="6">
        <v>7.2812685028999999E-3</v>
      </c>
      <c r="Y30" s="6">
        <v>1.0239463024899999E-2</v>
      </c>
      <c r="Z30" s="6">
        <v>5.3739034926E-3</v>
      </c>
      <c r="AA30" s="6">
        <v>1.1554563640400001E-2</v>
      </c>
      <c r="AB30" s="6">
        <v>3.4449198659099997E-2</v>
      </c>
      <c r="AC30" s="6" t="s">
        <v>431</v>
      </c>
      <c r="AD30" s="6">
        <v>0.24782699999999999</v>
      </c>
      <c r="AE30" s="60"/>
      <c r="AF30" s="26">
        <v>24306.03634066656</v>
      </c>
      <c r="AG30" s="26" t="s">
        <v>433</v>
      </c>
      <c r="AH30" s="26" t="s">
        <v>433</v>
      </c>
      <c r="AI30" s="26">
        <v>400.05098930134358</v>
      </c>
      <c r="AJ30" s="26" t="s">
        <v>433</v>
      </c>
      <c r="AK30" s="26" t="s">
        <v>431</v>
      </c>
      <c r="AL30" s="49" t="s">
        <v>49</v>
      </c>
    </row>
    <row r="31" spans="1:38" s="2" customFormat="1" ht="26.25" customHeight="1" thickBot="1" x14ac:dyDescent="0.25">
      <c r="A31" s="70" t="s">
        <v>78</v>
      </c>
      <c r="B31" s="70" t="s">
        <v>87</v>
      </c>
      <c r="C31" s="71" t="s">
        <v>88</v>
      </c>
      <c r="D31" s="72"/>
      <c r="E31" s="6" t="s">
        <v>431</v>
      </c>
      <c r="F31" s="6">
        <v>7.5338237650000002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257228.7343337911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3.486567279</v>
      </c>
      <c r="J32" s="6">
        <v>6.2690307079999998</v>
      </c>
      <c r="K32" s="6">
        <v>8.5189554540000003</v>
      </c>
      <c r="L32" s="6">
        <v>0.38267209299999999</v>
      </c>
      <c r="M32" s="6" t="s">
        <v>431</v>
      </c>
      <c r="N32" s="6">
        <v>7.6188038130000004</v>
      </c>
      <c r="O32" s="6">
        <v>3.7416623000000003E-2</v>
      </c>
      <c r="P32" s="6" t="s">
        <v>432</v>
      </c>
      <c r="Q32" s="6">
        <v>8.8932340999999998E-2</v>
      </c>
      <c r="R32" s="6">
        <v>2.8004531969999999</v>
      </c>
      <c r="S32" s="6">
        <v>61.127226843000003</v>
      </c>
      <c r="T32" s="6">
        <v>0.45723944</v>
      </c>
      <c r="U32" s="6">
        <v>6.9731343000000001E-2</v>
      </c>
      <c r="V32" s="6">
        <v>27.394788842000001</v>
      </c>
      <c r="W32" s="6" t="s">
        <v>431</v>
      </c>
      <c r="X32" s="6">
        <v>9.8431465251000005E-3</v>
      </c>
      <c r="Y32" s="6">
        <v>4.9901128730000003E-4</v>
      </c>
      <c r="Z32" s="6">
        <v>7.3663570950000001E-4</v>
      </c>
      <c r="AA32" s="6" t="s">
        <v>432</v>
      </c>
      <c r="AB32" s="6">
        <v>1.10787935224E-2</v>
      </c>
      <c r="AC32" s="6" t="s">
        <v>431</v>
      </c>
      <c r="AD32" s="6" t="s">
        <v>431</v>
      </c>
      <c r="AE32" s="60"/>
      <c r="AF32" s="26" t="s">
        <v>433</v>
      </c>
      <c r="AG32" s="26" t="s">
        <v>433</v>
      </c>
      <c r="AH32" s="26" t="s">
        <v>433</v>
      </c>
      <c r="AI32" s="26" t="s">
        <v>433</v>
      </c>
      <c r="AJ32" s="26" t="s">
        <v>433</v>
      </c>
      <c r="AK32" s="26">
        <v>392311313.182441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2.104444038</v>
      </c>
      <c r="J33" s="6">
        <v>3.8971185890000002</v>
      </c>
      <c r="K33" s="6">
        <v>7.7942371760000002</v>
      </c>
      <c r="L33" s="6">
        <v>8.2618919999999998E-2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392311313.182441</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4.6849901475E-3</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43.294109374999998</v>
      </c>
      <c r="F36" s="6">
        <v>2.0887023459999998</v>
      </c>
      <c r="G36" s="6">
        <v>8.7539928450000009</v>
      </c>
      <c r="H36" s="6">
        <v>7.4092530000000002E-3</v>
      </c>
      <c r="I36" s="6">
        <v>1.346608349</v>
      </c>
      <c r="J36" s="6">
        <v>1.583361569</v>
      </c>
      <c r="K36" s="6">
        <v>1.583361569</v>
      </c>
      <c r="L36" s="6">
        <v>4.6691514000000003E-2</v>
      </c>
      <c r="M36" s="6">
        <v>4.3835559069999999</v>
      </c>
      <c r="N36" s="6">
        <v>0.14629294900000001</v>
      </c>
      <c r="O36" s="6">
        <v>1.2323158000000001E-2</v>
      </c>
      <c r="P36" s="6">
        <v>3.0015419000000002E-2</v>
      </c>
      <c r="Q36" s="6">
        <v>0.15360343600000001</v>
      </c>
      <c r="R36" s="6">
        <v>0.169403624</v>
      </c>
      <c r="S36" s="6">
        <v>0.99577373199999997</v>
      </c>
      <c r="T36" s="6">
        <v>6.447856174</v>
      </c>
      <c r="U36" s="6">
        <v>0.124970092</v>
      </c>
      <c r="V36" s="6">
        <v>1.270157357</v>
      </c>
      <c r="W36" s="6">
        <v>0.19670983814660076</v>
      </c>
      <c r="X36" s="6">
        <v>2.6384829702946321E-3</v>
      </c>
      <c r="Y36" s="6">
        <v>1.4061671578281769E-2</v>
      </c>
      <c r="Z36" s="6">
        <v>1.232315812466455E-2</v>
      </c>
      <c r="AA36" s="6">
        <v>2.4492752299985088E-3</v>
      </c>
      <c r="AB36" s="6">
        <v>3.1472587903239459E-2</v>
      </c>
      <c r="AC36" s="6">
        <v>9.5114000000000004E-2</v>
      </c>
      <c r="AD36" s="6">
        <v>0.13270999999999999</v>
      </c>
      <c r="AE36" s="60"/>
      <c r="AF36" s="26">
        <v>45240.822599325438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12.362488567571035</v>
      </c>
      <c r="F39" s="6">
        <v>1.6025417984686579</v>
      </c>
      <c r="G39" s="6">
        <v>10.493854198606476</v>
      </c>
      <c r="H39" s="6">
        <v>0.11637520699999999</v>
      </c>
      <c r="I39" s="6">
        <v>2.3330347733755539</v>
      </c>
      <c r="J39" s="6">
        <v>2.9452125763755537</v>
      </c>
      <c r="K39" s="6">
        <v>3.5652535803755536</v>
      </c>
      <c r="L39" s="6">
        <v>0.1947777326749224</v>
      </c>
      <c r="M39" s="6">
        <v>7.8702369685692348</v>
      </c>
      <c r="N39" s="6">
        <v>0.90961868499999998</v>
      </c>
      <c r="O39" s="6">
        <v>6.1110658999999998E-2</v>
      </c>
      <c r="P39" s="6">
        <v>4.0539293060163774E-2</v>
      </c>
      <c r="Q39" s="6">
        <v>8.3623307999999993E-2</v>
      </c>
      <c r="R39" s="6">
        <v>1.300409943</v>
      </c>
      <c r="S39" s="6">
        <v>0.220779525</v>
      </c>
      <c r="T39" s="6">
        <v>11.965018132999999</v>
      </c>
      <c r="U39" s="6">
        <v>1.4226697999999999E-2</v>
      </c>
      <c r="V39" s="6">
        <v>2.2694333549999999</v>
      </c>
      <c r="W39" s="6">
        <v>1.2002318343939051</v>
      </c>
      <c r="X39" s="6">
        <v>0.1207879660892037</v>
      </c>
      <c r="Y39" s="6">
        <v>0.20854608152045034</v>
      </c>
      <c r="Z39" s="6">
        <v>9.5996378699644461E-2</v>
      </c>
      <c r="AA39" s="6">
        <v>8.6024893744391359E-2</v>
      </c>
      <c r="AB39" s="6">
        <v>0.51135532005368989</v>
      </c>
      <c r="AC39" s="6">
        <v>3.0325205289307499E-2</v>
      </c>
      <c r="AD39" s="6">
        <v>0.38692900000000002</v>
      </c>
      <c r="AE39" s="60"/>
      <c r="AF39" s="26">
        <v>67311.198439969201</v>
      </c>
      <c r="AG39" s="26">
        <v>2864.2232267037552</v>
      </c>
      <c r="AH39" s="26">
        <v>111413.49942487467</v>
      </c>
      <c r="AI39" s="26">
        <v>6776.2386511365403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22.720166514999999</v>
      </c>
      <c r="F41" s="6">
        <v>41.765155266000001</v>
      </c>
      <c r="G41" s="6">
        <v>16.747745367</v>
      </c>
      <c r="H41" s="6">
        <v>5.2668941260000004</v>
      </c>
      <c r="I41" s="6">
        <v>50.190821393</v>
      </c>
      <c r="J41" s="6">
        <v>51.653956880999999</v>
      </c>
      <c r="K41" s="6">
        <v>54.474068827000004</v>
      </c>
      <c r="L41" s="6">
        <v>5.5926467600000001</v>
      </c>
      <c r="M41" s="6">
        <v>361.90323959199998</v>
      </c>
      <c r="N41" s="6">
        <v>4.1286249609999999</v>
      </c>
      <c r="O41" s="6">
        <v>1.109820713</v>
      </c>
      <c r="P41" s="6">
        <v>0.13567535</v>
      </c>
      <c r="Q41" s="6">
        <v>8.8784051000000003E-2</v>
      </c>
      <c r="R41" s="6">
        <v>2.0732364240000001</v>
      </c>
      <c r="S41" s="6">
        <v>0.793431318</v>
      </c>
      <c r="T41" s="6">
        <v>0.35506168999999999</v>
      </c>
      <c r="U41" s="6">
        <v>6.2953530999999993E-2</v>
      </c>
      <c r="V41" s="6">
        <v>45.453886519999998</v>
      </c>
      <c r="W41" s="6">
        <v>55.70297517132299</v>
      </c>
      <c r="X41" s="6">
        <v>11.649628814871072</v>
      </c>
      <c r="Y41" s="6">
        <v>10.764813046971497</v>
      </c>
      <c r="Z41" s="6">
        <v>4.120091864061183</v>
      </c>
      <c r="AA41" s="6">
        <v>6.1865636873303709</v>
      </c>
      <c r="AB41" s="6">
        <v>32.721097413234119</v>
      </c>
      <c r="AC41" s="6">
        <v>0.42177100000000001</v>
      </c>
      <c r="AD41" s="6">
        <v>1.60314</v>
      </c>
      <c r="AE41" s="60"/>
      <c r="AF41" s="26">
        <v>154414.82273861623</v>
      </c>
      <c r="AG41" s="26">
        <v>10464.551599443672</v>
      </c>
      <c r="AH41" s="26">
        <v>152452.61623272288</v>
      </c>
      <c r="AI41" s="26">
        <v>83189.046223094134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17.191408643999999</v>
      </c>
      <c r="F43" s="6">
        <v>1.022346296</v>
      </c>
      <c r="G43" s="6">
        <v>1.1097524910000001</v>
      </c>
      <c r="H43" s="6">
        <v>2.7534052E-2</v>
      </c>
      <c r="I43" s="6">
        <v>0.65618020099999996</v>
      </c>
      <c r="J43" s="6">
        <v>0.67679547900000003</v>
      </c>
      <c r="K43" s="6">
        <v>0.69927116300000003</v>
      </c>
      <c r="L43" s="6">
        <v>0.42659372200000001</v>
      </c>
      <c r="M43" s="6">
        <v>3.1455080899999999</v>
      </c>
      <c r="N43" s="6">
        <v>4.1834343000000003E-2</v>
      </c>
      <c r="O43" s="6">
        <v>1.0424767E-2</v>
      </c>
      <c r="P43" s="6">
        <v>4.1761790000000003E-3</v>
      </c>
      <c r="Q43" s="6">
        <v>5.0927430000000003E-3</v>
      </c>
      <c r="R43" s="6">
        <v>2.0964242000000001E-2</v>
      </c>
      <c r="S43" s="6">
        <v>9.8947710000000001E-3</v>
      </c>
      <c r="T43" s="6">
        <v>0.38420843900000001</v>
      </c>
      <c r="U43" s="6">
        <v>7.7970909999999999E-3</v>
      </c>
      <c r="V43" s="6">
        <v>1.392046074</v>
      </c>
      <c r="W43" s="6">
        <v>0.11898143564378542</v>
      </c>
      <c r="X43" s="6">
        <v>9.3968446759762972E-3</v>
      </c>
      <c r="Y43" s="6">
        <v>1.6009685958323493E-2</v>
      </c>
      <c r="Z43" s="6">
        <v>5.6774729481781604E-3</v>
      </c>
      <c r="AA43" s="6">
        <v>4.9298108089502217E-3</v>
      </c>
      <c r="AB43" s="6">
        <v>3.6013814391428173E-2</v>
      </c>
      <c r="AC43" s="6">
        <v>8.7080000000000005E-3</v>
      </c>
      <c r="AD43" s="6">
        <v>0.32517699999999999</v>
      </c>
      <c r="AE43" s="60"/>
      <c r="AF43" s="26">
        <v>21441.181390764708</v>
      </c>
      <c r="AG43" s="26" t="s">
        <v>433</v>
      </c>
      <c r="AH43" s="26">
        <v>14423.92437442076</v>
      </c>
      <c r="AI43" s="26">
        <v>747.03360636833304</v>
      </c>
      <c r="AJ43" s="26" t="s">
        <v>433</v>
      </c>
      <c r="AK43" s="26" t="s">
        <v>431</v>
      </c>
      <c r="AL43" s="49" t="s">
        <v>49</v>
      </c>
    </row>
    <row r="44" spans="1:38" s="2" customFormat="1" ht="26.25" customHeight="1" thickBot="1" x14ac:dyDescent="0.25">
      <c r="A44" s="70" t="s">
        <v>70</v>
      </c>
      <c r="B44" s="70" t="s">
        <v>111</v>
      </c>
      <c r="C44" s="71" t="s">
        <v>112</v>
      </c>
      <c r="D44" s="72"/>
      <c r="E44" s="6">
        <v>77.353103000999994</v>
      </c>
      <c r="F44" s="6">
        <v>9.1751964600000004</v>
      </c>
      <c r="G44" s="6">
        <v>8.7435422930000009</v>
      </c>
      <c r="H44" s="6">
        <v>1.7046977000000001E-2</v>
      </c>
      <c r="I44" s="6">
        <v>4.2716618540000004</v>
      </c>
      <c r="J44" s="6">
        <v>4.2716618540000004</v>
      </c>
      <c r="K44" s="6">
        <v>4.2716618540000004</v>
      </c>
      <c r="L44" s="6">
        <v>2.4616783529999999</v>
      </c>
      <c r="M44" s="6">
        <v>28.942546308000001</v>
      </c>
      <c r="N44" s="6" t="s">
        <v>432</v>
      </c>
      <c r="O44" s="6">
        <v>2.1886371000000002E-2</v>
      </c>
      <c r="P44" s="6" t="s">
        <v>432</v>
      </c>
      <c r="Q44" s="6" t="s">
        <v>432</v>
      </c>
      <c r="R44" s="6">
        <v>0.109431876</v>
      </c>
      <c r="S44" s="6">
        <v>3.7206837670000001</v>
      </c>
      <c r="T44" s="6">
        <v>0.15320462600000001</v>
      </c>
      <c r="U44" s="6">
        <v>2.1886371000000002E-2</v>
      </c>
      <c r="V44" s="6">
        <v>2.1886375070000001</v>
      </c>
      <c r="W44" s="6" t="s">
        <v>432</v>
      </c>
      <c r="X44" s="6">
        <v>6.5714164104933595E-2</v>
      </c>
      <c r="Y44" s="6">
        <v>0.10937683674278154</v>
      </c>
      <c r="Z44" s="6">
        <v>7.5289130364517495E-2</v>
      </c>
      <c r="AA44" s="6">
        <v>1.7290236333711868E-2</v>
      </c>
      <c r="AB44" s="6">
        <v>0.26767036754594448</v>
      </c>
      <c r="AC44" s="6" t="s">
        <v>431</v>
      </c>
      <c r="AD44" s="6" t="s">
        <v>431</v>
      </c>
      <c r="AE44" s="60"/>
      <c r="AF44" s="26">
        <v>94324.827866789521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26.035319447999999</v>
      </c>
      <c r="F45" s="6">
        <v>1.0691248929999999</v>
      </c>
      <c r="G45" s="6">
        <v>2.1870525820000002</v>
      </c>
      <c r="H45" s="6">
        <v>3.8273449999999998E-3</v>
      </c>
      <c r="I45" s="6">
        <v>0.49175017700000001</v>
      </c>
      <c r="J45" s="6">
        <v>0.57768271999999998</v>
      </c>
      <c r="K45" s="6">
        <v>0.57768271999999998</v>
      </c>
      <c r="L45" s="6">
        <v>2.6028791999999999E-2</v>
      </c>
      <c r="M45" s="6">
        <v>2.425742155</v>
      </c>
      <c r="N45" s="6">
        <v>7.1079211000000003E-2</v>
      </c>
      <c r="O45" s="6">
        <v>5.4676359999999997E-3</v>
      </c>
      <c r="P45" s="6">
        <v>1.6402898999999999E-2</v>
      </c>
      <c r="Q45" s="6">
        <v>2.1870524999999998E-2</v>
      </c>
      <c r="R45" s="6">
        <v>2.7338156999999998E-2</v>
      </c>
      <c r="S45" s="6">
        <v>0.48115156999999997</v>
      </c>
      <c r="T45" s="6">
        <v>0.54676314599999998</v>
      </c>
      <c r="U45" s="6">
        <v>5.4676312999999997E-2</v>
      </c>
      <c r="V45" s="6">
        <v>0.65611577099999996</v>
      </c>
      <c r="W45" s="6">
        <v>7.1079208916206393E-2</v>
      </c>
      <c r="X45" s="6">
        <v>1.09352629101856E-3</v>
      </c>
      <c r="Y45" s="6">
        <v>5.4676314550928E-3</v>
      </c>
      <c r="Z45" s="6">
        <v>5.4676314550928E-3</v>
      </c>
      <c r="AA45" s="6">
        <v>5.4676314550928E-4</v>
      </c>
      <c r="AB45" s="6">
        <v>1.2575552346713439E-2</v>
      </c>
      <c r="AC45" s="6">
        <v>4.3743999999999998E-2</v>
      </c>
      <c r="AD45" s="6">
        <v>2.0771999999999999E-2</v>
      </c>
      <c r="AE45" s="60"/>
      <c r="AF45" s="26">
        <v>23565.491571449969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2.9559786219999999</v>
      </c>
      <c r="F47" s="6">
        <v>8.489439E-2</v>
      </c>
      <c r="G47" s="6">
        <v>0.18733044500000001</v>
      </c>
      <c r="H47" s="6">
        <v>9.7508200000000005E-4</v>
      </c>
      <c r="I47" s="6">
        <v>4.1536783000000001E-2</v>
      </c>
      <c r="J47" s="6">
        <v>4.8060634999999997E-2</v>
      </c>
      <c r="K47" s="6">
        <v>5.1342064999999999E-2</v>
      </c>
      <c r="L47" s="6">
        <v>1.2438309E-2</v>
      </c>
      <c r="M47" s="6">
        <v>0.99750044100000002</v>
      </c>
      <c r="N47" s="6">
        <v>0.25031857299999999</v>
      </c>
      <c r="O47" s="6">
        <v>4.0433299999999999E-4</v>
      </c>
      <c r="P47" s="6">
        <v>1.030659E-3</v>
      </c>
      <c r="Q47" s="6">
        <v>1.055559E-3</v>
      </c>
      <c r="R47" s="6">
        <v>4.4400949999999998E-3</v>
      </c>
      <c r="S47" s="6">
        <v>7.7013961000000006E-2</v>
      </c>
      <c r="T47" s="6">
        <v>2.6121172000000002E-2</v>
      </c>
      <c r="U47" s="6">
        <v>2.671938E-3</v>
      </c>
      <c r="V47" s="6">
        <v>5.9096540000000003E-2</v>
      </c>
      <c r="W47" s="6">
        <v>1.440095855960245E-2</v>
      </c>
      <c r="X47" s="6">
        <v>3.6039621124510103E-4</v>
      </c>
      <c r="Y47" s="6">
        <v>6.9037230960049679E-4</v>
      </c>
      <c r="Z47" s="6">
        <v>6.2994397678700685E-4</v>
      </c>
      <c r="AA47" s="6">
        <v>7.2344558548686107E-3</v>
      </c>
      <c r="AB47" s="6">
        <v>8.9151683523012153E-3</v>
      </c>
      <c r="AC47" s="6">
        <v>1.9970000000000001E-3</v>
      </c>
      <c r="AD47" s="6">
        <v>3.202E-3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431</v>
      </c>
      <c r="X49" s="6">
        <v>1.289416296</v>
      </c>
      <c r="Y49" s="6" t="s">
        <v>432</v>
      </c>
      <c r="Z49" s="6" t="s">
        <v>432</v>
      </c>
      <c r="AA49" s="6" t="s">
        <v>432</v>
      </c>
      <c r="AB49" s="6">
        <v>1.289416296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15.383367436000306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0.67084372267600001</v>
      </c>
      <c r="G52" s="6">
        <v>25.182556077090876</v>
      </c>
      <c r="H52" s="6">
        <v>8.2670492799999992E-3</v>
      </c>
      <c r="I52" s="6">
        <v>0.19307490569999999</v>
      </c>
      <c r="J52" s="6">
        <v>0.44258215980999999</v>
      </c>
      <c r="K52" s="6">
        <v>0.57754569778999998</v>
      </c>
      <c r="L52" s="6">
        <v>2.9932465999999997E-4</v>
      </c>
      <c r="M52" s="6">
        <v>0.53808838948100934</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1.6479968744681926E-4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58.023589000000001</v>
      </c>
      <c r="AL52" s="49" t="s">
        <v>132</v>
      </c>
    </row>
    <row r="53" spans="1:38" s="2" customFormat="1" ht="26.25" customHeight="1" thickBot="1" x14ac:dyDescent="0.25">
      <c r="A53" s="70" t="s">
        <v>119</v>
      </c>
      <c r="B53" s="74" t="s">
        <v>133</v>
      </c>
      <c r="C53" s="76" t="s">
        <v>134</v>
      </c>
      <c r="D53" s="73"/>
      <c r="E53" s="6" t="s">
        <v>431</v>
      </c>
      <c r="F53" s="6">
        <v>10.058220551963755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41.305946808828047</v>
      </c>
      <c r="AL53" s="49" t="s">
        <v>135</v>
      </c>
    </row>
    <row r="54" spans="1:38" s="2" customFormat="1" ht="37.5" customHeight="1" thickBot="1" x14ac:dyDescent="0.25">
      <c r="A54" s="70" t="s">
        <v>119</v>
      </c>
      <c r="B54" s="74" t="s">
        <v>136</v>
      </c>
      <c r="C54" s="76" t="s">
        <v>137</v>
      </c>
      <c r="D54" s="73"/>
      <c r="E54" s="6" t="s">
        <v>431</v>
      </c>
      <c r="F54" s="6">
        <v>1.9266877018586974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2.684958676000047</v>
      </c>
      <c r="F55" s="6">
        <v>0.40776447410054406</v>
      </c>
      <c r="G55" s="6">
        <v>7.6298102776940624</v>
      </c>
      <c r="H55" s="6" t="s">
        <v>432</v>
      </c>
      <c r="I55" s="6">
        <v>1.6894498399999999E-2</v>
      </c>
      <c r="J55" s="6">
        <v>1.6894498399999999E-2</v>
      </c>
      <c r="K55" s="6">
        <v>1.6894498399999999E-2</v>
      </c>
      <c r="L55" s="6">
        <v>4.2236246000000002E-4</v>
      </c>
      <c r="M55" s="6">
        <v>0.73729586020033344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1940.00522840603</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0.75942250099999997</v>
      </c>
      <c r="J59" s="6">
        <v>0.86553841099999995</v>
      </c>
      <c r="K59" s="6">
        <v>0.985653479</v>
      </c>
      <c r="L59" s="6">
        <v>1.5891223611999999E-3</v>
      </c>
      <c r="M59" s="6" t="s">
        <v>432</v>
      </c>
      <c r="N59" s="6">
        <v>8.1532449448000008</v>
      </c>
      <c r="O59" s="6">
        <v>0.39145855018999998</v>
      </c>
      <c r="P59" s="6">
        <v>3.1458900000000001E-3</v>
      </c>
      <c r="Q59" s="6">
        <v>0.86392707899999999</v>
      </c>
      <c r="R59" s="6">
        <v>1.07850418333</v>
      </c>
      <c r="S59" s="6">
        <v>1.9072130190000001E-2</v>
      </c>
      <c r="T59" s="6">
        <v>1.4247243972400001</v>
      </c>
      <c r="U59" s="6">
        <v>4.1572763453399997</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4862.0590000000002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2.2870809150000002</v>
      </c>
      <c r="J60" s="6">
        <v>22.870809177000002</v>
      </c>
      <c r="K60" s="6">
        <v>46.656450722000002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457416.183536141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2.3678279610000001</v>
      </c>
      <c r="J61" s="6">
        <v>23.678279619000001</v>
      </c>
      <c r="K61" s="6">
        <v>78.878268985000005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147989247.6178185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1.7204196000000001E-2</v>
      </c>
      <c r="J62" s="6">
        <v>0.17204193200000001</v>
      </c>
      <c r="K62" s="6">
        <v>0.34408386600000002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28673.655391370543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v>716.76800000000003</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10.202649499380639</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431</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431</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431</v>
      </c>
      <c r="U74" s="6" t="s">
        <v>432</v>
      </c>
      <c r="V74" s="6" t="s">
        <v>431</v>
      </c>
      <c r="W74" s="6">
        <v>11.730600000000001</v>
      </c>
      <c r="X74" s="6">
        <v>1.6148050599999999</v>
      </c>
      <c r="Y74" s="6">
        <v>1.6036721599999999</v>
      </c>
      <c r="Z74" s="6">
        <v>1.6036721599999999</v>
      </c>
      <c r="AA74" s="6">
        <v>0.19768668</v>
      </c>
      <c r="AB74" s="6">
        <v>5.0198360600000003</v>
      </c>
      <c r="AC74" s="6" t="s">
        <v>431</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t="s">
        <v>431</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102.560974977</v>
      </c>
      <c r="G82" s="6" t="s">
        <v>431</v>
      </c>
      <c r="H82" s="6" t="s">
        <v>431</v>
      </c>
      <c r="I82" s="6" t="s">
        <v>432</v>
      </c>
      <c r="J82" s="6" t="s">
        <v>431</v>
      </c>
      <c r="K82" s="6" t="s">
        <v>431</v>
      </c>
      <c r="L82" s="6" t="s">
        <v>431</v>
      </c>
      <c r="M82" s="6" t="s">
        <v>431</v>
      </c>
      <c r="N82" s="6" t="s">
        <v>431</v>
      </c>
      <c r="O82" s="6" t="s">
        <v>431</v>
      </c>
      <c r="P82" s="6">
        <v>0.22110533600000001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1.555614936</v>
      </c>
      <c r="G83" s="6" t="s">
        <v>432</v>
      </c>
      <c r="H83" s="6" t="s">
        <v>431</v>
      </c>
      <c r="I83" s="6">
        <v>8.6025899000000003E-2</v>
      </c>
      <c r="J83" s="6">
        <v>1.255131934</v>
      </c>
      <c r="K83" s="6">
        <v>2.242314366</v>
      </c>
      <c r="L83" s="6">
        <v>4.9034739999999997E-3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3.8802798999999999E-2</v>
      </c>
      <c r="G84" s="6" t="s">
        <v>431</v>
      </c>
      <c r="H84" s="6" t="s">
        <v>431</v>
      </c>
      <c r="I84" s="6">
        <v>2.3878650000000001E-2</v>
      </c>
      <c r="J84" s="6">
        <v>0.119393227</v>
      </c>
      <c r="K84" s="6">
        <v>0.47757292099999998</v>
      </c>
      <c r="L84" s="6">
        <v>3.1039999999999998E-6</v>
      </c>
      <c r="M84" s="6">
        <v>2.8355910000000002E-3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298483.07436605397</v>
      </c>
      <c r="AL84" s="49" t="s">
        <v>412</v>
      </c>
    </row>
    <row r="85" spans="1:38" s="2" customFormat="1" ht="26.25" customHeight="1" thickBot="1" x14ac:dyDescent="0.25">
      <c r="A85" s="70" t="s">
        <v>208</v>
      </c>
      <c r="B85" s="76" t="s">
        <v>215</v>
      </c>
      <c r="C85" s="82" t="s">
        <v>403</v>
      </c>
      <c r="D85" s="72"/>
      <c r="E85" s="6" t="s">
        <v>431</v>
      </c>
      <c r="F85" s="6">
        <v>142.09496466600001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787.24925577731824</v>
      </c>
      <c r="AL85" s="49" t="s">
        <v>216</v>
      </c>
    </row>
    <row r="86" spans="1:38" s="2" customFormat="1" ht="26.25" customHeight="1" thickBot="1" x14ac:dyDescent="0.25">
      <c r="A86" s="70" t="s">
        <v>208</v>
      </c>
      <c r="B86" s="76" t="s">
        <v>217</v>
      </c>
      <c r="C86" s="80" t="s">
        <v>218</v>
      </c>
      <c r="D86" s="72"/>
      <c r="E86" s="6" t="s">
        <v>431</v>
      </c>
      <c r="F86" s="6">
        <v>16.082791436000001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0.621477952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0.90160473631500004</v>
      </c>
      <c r="AL87" s="49" t="s">
        <v>219</v>
      </c>
    </row>
    <row r="88" spans="1:38" s="2" customFormat="1" ht="26.25" customHeight="1" thickBot="1" x14ac:dyDescent="0.25">
      <c r="A88" s="70" t="s">
        <v>208</v>
      </c>
      <c r="B88" s="76" t="s">
        <v>222</v>
      </c>
      <c r="C88" s="80" t="s">
        <v>223</v>
      </c>
      <c r="D88" s="72"/>
      <c r="E88" s="6" t="s">
        <v>432</v>
      </c>
      <c r="F88" s="6">
        <v>57.660959318000003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20.038818681999999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15.54558857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5.371596512587693E-4</v>
      </c>
      <c r="Y90" s="6">
        <v>2.7113772873061694E-4</v>
      </c>
      <c r="Z90" s="6">
        <v>2.7113772873061694E-4</v>
      </c>
      <c r="AA90" s="6">
        <v>2.7113772873061694E-4</v>
      </c>
      <c r="AB90" s="6">
        <v>1.3505728374506201E-3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0.16847680200000001</v>
      </c>
      <c r="F91" s="6">
        <v>0.448728395</v>
      </c>
      <c r="G91" s="6">
        <v>1.8518888000000001E-2</v>
      </c>
      <c r="H91" s="6">
        <v>0.38475678000000002</v>
      </c>
      <c r="I91" s="6">
        <v>2.8217373600000002</v>
      </c>
      <c r="J91" s="6">
        <v>3.1159547590000001</v>
      </c>
      <c r="K91" s="6">
        <v>3.1767237119999998</v>
      </c>
      <c r="L91" s="6">
        <v>1.126456608</v>
      </c>
      <c r="M91" s="6">
        <v>5.1523019530000003</v>
      </c>
      <c r="N91" s="6">
        <v>4.8075549999999998E-3</v>
      </c>
      <c r="O91" s="6">
        <v>0.50065646100000005</v>
      </c>
      <c r="P91" s="6">
        <v>3.4999999999999998E-7</v>
      </c>
      <c r="Q91" s="6">
        <v>8.1559999999999995E-6</v>
      </c>
      <c r="R91" s="6">
        <v>9.5659E-5</v>
      </c>
      <c r="S91" s="6">
        <v>0.503370031</v>
      </c>
      <c r="T91" s="6">
        <v>0.25050765400000002</v>
      </c>
      <c r="U91" s="6" t="s">
        <v>432</v>
      </c>
      <c r="V91" s="6">
        <v>0.25191803000000002</v>
      </c>
      <c r="W91" s="6">
        <v>9.2712478268874993E-3</v>
      </c>
      <c r="X91" s="6">
        <v>1.0291085087845125E-2</v>
      </c>
      <c r="Y91" s="6">
        <v>4.1720615220993754E-3</v>
      </c>
      <c r="Z91" s="6">
        <v>4.1720615220993754E-3</v>
      </c>
      <c r="AA91" s="6">
        <v>4.1720615220993754E-3</v>
      </c>
      <c r="AB91" s="6">
        <v>2.2807269654143252E-2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25.021055451999999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9406.2214010708485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1.590535858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3426.9847077748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1267.840185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8.6100886000000001E-2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0.83805481599999998</v>
      </c>
      <c r="F99" s="6">
        <v>18.115857697999999</v>
      </c>
      <c r="G99" s="6" t="s">
        <v>431</v>
      </c>
      <c r="H99" s="6">
        <v>30.023514398</v>
      </c>
      <c r="I99" s="6">
        <v>0.39150858999999999</v>
      </c>
      <c r="J99" s="6">
        <v>0.60158637000000004</v>
      </c>
      <c r="K99" s="6">
        <v>1.31776062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954.899</v>
      </c>
      <c r="AL99" s="49" t="s">
        <v>245</v>
      </c>
    </row>
    <row r="100" spans="1:38" s="2" customFormat="1" ht="26.25" customHeight="1" thickBot="1" x14ac:dyDescent="0.25">
      <c r="A100" s="70" t="s">
        <v>243</v>
      </c>
      <c r="B100" s="70" t="s">
        <v>246</v>
      </c>
      <c r="C100" s="71" t="s">
        <v>408</v>
      </c>
      <c r="D100" s="84"/>
      <c r="E100" s="6">
        <v>2.1791689820000002</v>
      </c>
      <c r="F100" s="6">
        <v>19.228909399999999</v>
      </c>
      <c r="G100" s="6" t="s">
        <v>431</v>
      </c>
      <c r="H100" s="6">
        <v>38.797626145999999</v>
      </c>
      <c r="I100" s="6">
        <v>0.34441613999999998</v>
      </c>
      <c r="J100" s="6">
        <v>0.51662421000000003</v>
      </c>
      <c r="K100" s="6">
        <v>1.1289195700000001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5341.6560003826844</v>
      </c>
      <c r="AL100" s="49" t="s">
        <v>245</v>
      </c>
    </row>
    <row r="101" spans="1:38" s="2" customFormat="1" ht="26.25" customHeight="1" thickBot="1" x14ac:dyDescent="0.25">
      <c r="A101" s="70" t="s">
        <v>243</v>
      </c>
      <c r="B101" s="70" t="s">
        <v>247</v>
      </c>
      <c r="C101" s="71" t="s">
        <v>248</v>
      </c>
      <c r="D101" s="84"/>
      <c r="E101" s="6">
        <v>0.406511081</v>
      </c>
      <c r="F101" s="6">
        <v>1.084295821</v>
      </c>
      <c r="G101" s="6" t="s">
        <v>431</v>
      </c>
      <c r="H101" s="6">
        <v>10.971978997000001</v>
      </c>
      <c r="I101" s="6">
        <v>0.1081182</v>
      </c>
      <c r="J101" s="6">
        <v>0.32435459999999999</v>
      </c>
      <c r="K101" s="6">
        <v>0.75682740000000004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22340.684000000001</v>
      </c>
      <c r="AL101" s="49" t="s">
        <v>245</v>
      </c>
    </row>
    <row r="102" spans="1:38" s="2" customFormat="1" ht="26.25" customHeight="1" thickBot="1" x14ac:dyDescent="0.25">
      <c r="A102" s="70" t="s">
        <v>243</v>
      </c>
      <c r="B102" s="70" t="s">
        <v>249</v>
      </c>
      <c r="C102" s="71" t="s">
        <v>386</v>
      </c>
      <c r="D102" s="84"/>
      <c r="E102" s="6">
        <v>0.49478570300000002</v>
      </c>
      <c r="F102" s="6">
        <v>13.069565468</v>
      </c>
      <c r="G102" s="6" t="s">
        <v>431</v>
      </c>
      <c r="H102" s="6">
        <v>76.210586608</v>
      </c>
      <c r="I102" s="6">
        <v>0.15616681800000001</v>
      </c>
      <c r="J102" s="6">
        <v>3.4835432499999999</v>
      </c>
      <c r="K102" s="6">
        <v>24.468226380000001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25837.623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0.17808151799999999</v>
      </c>
      <c r="F104" s="6">
        <v>0.42623937699999997</v>
      </c>
      <c r="G104" s="6" t="s">
        <v>431</v>
      </c>
      <c r="H104" s="6">
        <v>4.3201606689999998</v>
      </c>
      <c r="I104" s="6">
        <v>2.8910180000000001E-2</v>
      </c>
      <c r="J104" s="6">
        <v>8.6730539999999995E-2</v>
      </c>
      <c r="K104" s="6">
        <v>0.20237126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2588.0990000000002</v>
      </c>
      <c r="AL104" s="49" t="s">
        <v>245</v>
      </c>
    </row>
    <row r="105" spans="1:38" s="2" customFormat="1" ht="26.25" customHeight="1" thickBot="1" x14ac:dyDescent="0.25">
      <c r="A105" s="70" t="s">
        <v>243</v>
      </c>
      <c r="B105" s="70" t="s">
        <v>254</v>
      </c>
      <c r="C105" s="71" t="s">
        <v>255</v>
      </c>
      <c r="D105" s="84"/>
      <c r="E105" s="6">
        <v>7.2573728000000004E-2</v>
      </c>
      <c r="F105" s="6">
        <v>0.30337934599999999</v>
      </c>
      <c r="G105" s="6" t="s">
        <v>431</v>
      </c>
      <c r="H105" s="6">
        <v>1.9027337449999999</v>
      </c>
      <c r="I105" s="6">
        <v>1.2100089E-2</v>
      </c>
      <c r="J105" s="6">
        <v>1.9014432000000001E-2</v>
      </c>
      <c r="K105" s="6">
        <v>4.1486028000000001E-2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268.25099997685197</v>
      </c>
      <c r="AL105" s="49" t="s">
        <v>245</v>
      </c>
    </row>
    <row r="106" spans="1:38" s="2" customFormat="1" ht="26.25" customHeight="1" thickBot="1" x14ac:dyDescent="0.25">
      <c r="A106" s="70" t="s">
        <v>243</v>
      </c>
      <c r="B106" s="70" t="s">
        <v>256</v>
      </c>
      <c r="C106" s="71" t="s">
        <v>257</v>
      </c>
      <c r="D106" s="84"/>
      <c r="E106" s="6">
        <v>4.8592200000000001E-4</v>
      </c>
      <c r="F106" s="6">
        <v>8.9527949999999995E-3</v>
      </c>
      <c r="G106" s="6" t="s">
        <v>431</v>
      </c>
      <c r="H106" s="6">
        <v>1.9248307999999999E-2</v>
      </c>
      <c r="I106" s="6">
        <v>3.39792E-4</v>
      </c>
      <c r="J106" s="6">
        <v>5.4366799999999997E-4</v>
      </c>
      <c r="K106" s="6">
        <v>1.1552940000000001E-3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17.858000001179001</v>
      </c>
      <c r="AL106" s="49" t="s">
        <v>245</v>
      </c>
    </row>
    <row r="107" spans="1:38" s="2" customFormat="1" ht="26.25" customHeight="1" thickBot="1" x14ac:dyDescent="0.25">
      <c r="A107" s="70" t="s">
        <v>243</v>
      </c>
      <c r="B107" s="70" t="s">
        <v>258</v>
      </c>
      <c r="C107" s="71" t="s">
        <v>379</v>
      </c>
      <c r="D107" s="84"/>
      <c r="E107" s="6">
        <v>0.59717648800000001</v>
      </c>
      <c r="F107" s="6">
        <v>1.9388383300000001</v>
      </c>
      <c r="G107" s="6" t="s">
        <v>431</v>
      </c>
      <c r="H107" s="6">
        <v>8.665645112</v>
      </c>
      <c r="I107" s="6">
        <v>0.148067643</v>
      </c>
      <c r="J107" s="6">
        <v>1.9742352400000001</v>
      </c>
      <c r="K107" s="6">
        <v>9.3776173899999993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49355.881000000001</v>
      </c>
      <c r="AL107" s="49" t="s">
        <v>245</v>
      </c>
    </row>
    <row r="108" spans="1:38" s="2" customFormat="1" ht="26.25" customHeight="1" thickBot="1" x14ac:dyDescent="0.25">
      <c r="A108" s="70" t="s">
        <v>243</v>
      </c>
      <c r="B108" s="70" t="s">
        <v>259</v>
      </c>
      <c r="C108" s="71" t="s">
        <v>380</v>
      </c>
      <c r="D108" s="84"/>
      <c r="E108" s="6">
        <v>0.992019816</v>
      </c>
      <c r="F108" s="6">
        <v>10.021013072000001</v>
      </c>
      <c r="G108" s="6" t="s">
        <v>431</v>
      </c>
      <c r="H108" s="6">
        <v>20.891868708000001</v>
      </c>
      <c r="I108" s="6">
        <v>0.147978046</v>
      </c>
      <c r="J108" s="6">
        <v>1.47978046</v>
      </c>
      <c r="K108" s="6">
        <v>2.9595609199999999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73989.023000000001</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0.371059784</v>
      </c>
      <c r="F110" s="6">
        <v>1.905420509</v>
      </c>
      <c r="G110" s="6" t="s">
        <v>431</v>
      </c>
      <c r="H110" s="6">
        <v>10.756196409999999</v>
      </c>
      <c r="I110" s="6">
        <v>0.3857891</v>
      </c>
      <c r="J110" s="6">
        <v>2.1218400499999999</v>
      </c>
      <c r="K110" s="6">
        <v>2.1218400499999999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19289.455000000002</v>
      </c>
      <c r="AL110" s="49" t="s">
        <v>245</v>
      </c>
    </row>
    <row r="111" spans="1:38" s="2" customFormat="1" ht="26.25" customHeight="1" thickBot="1" x14ac:dyDescent="0.25">
      <c r="A111" s="70" t="s">
        <v>243</v>
      </c>
      <c r="B111" s="70" t="s">
        <v>262</v>
      </c>
      <c r="C111" s="71" t="s">
        <v>376</v>
      </c>
      <c r="D111" s="84"/>
      <c r="E111" s="6">
        <v>1.3401163890000001</v>
      </c>
      <c r="F111" s="6">
        <v>0.84204938799999995</v>
      </c>
      <c r="G111" s="6" t="s">
        <v>431</v>
      </c>
      <c r="H111" s="6">
        <v>22.775194215999999</v>
      </c>
      <c r="I111" s="6">
        <v>4.5984723999999998E-2</v>
      </c>
      <c r="J111" s="6">
        <v>9.1969447999999995E-2</v>
      </c>
      <c r="K111" s="6">
        <v>0.20693125800000001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11496.181</v>
      </c>
      <c r="AL111" s="49" t="s">
        <v>245</v>
      </c>
    </row>
    <row r="112" spans="1:38" s="2" customFormat="1" ht="26.25" customHeight="1" thickBot="1" x14ac:dyDescent="0.25">
      <c r="A112" s="70" t="s">
        <v>263</v>
      </c>
      <c r="B112" s="70" t="s">
        <v>264</v>
      </c>
      <c r="C112" s="71" t="s">
        <v>265</v>
      </c>
      <c r="D112" s="72"/>
      <c r="E112" s="6">
        <v>38.621190839999997</v>
      </c>
      <c r="F112" s="6" t="s">
        <v>431</v>
      </c>
      <c r="G112" s="6" t="s">
        <v>431</v>
      </c>
      <c r="H112" s="6">
        <v>74.184624732000003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965529770.86176503</v>
      </c>
      <c r="AL112" s="49" t="s">
        <v>418</v>
      </c>
    </row>
    <row r="113" spans="1:38" s="2" customFormat="1" ht="26.25" customHeight="1" thickBot="1" x14ac:dyDescent="0.25">
      <c r="A113" s="70" t="s">
        <v>263</v>
      </c>
      <c r="B113" s="85" t="s">
        <v>266</v>
      </c>
      <c r="C113" s="86" t="s">
        <v>267</v>
      </c>
      <c r="D113" s="72"/>
      <c r="E113" s="6">
        <v>19.061596858000001</v>
      </c>
      <c r="F113" s="6">
        <v>27.285172783</v>
      </c>
      <c r="G113" s="6" t="s">
        <v>431</v>
      </c>
      <c r="H113" s="6">
        <v>142.74204942599999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1.0851763059999999</v>
      </c>
      <c r="F114" s="6" t="s">
        <v>431</v>
      </c>
      <c r="G114" s="6" t="s">
        <v>431</v>
      </c>
      <c r="H114" s="6">
        <v>3.526822997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0.32893191500000002</v>
      </c>
      <c r="F115" s="6" t="s">
        <v>431</v>
      </c>
      <c r="G115" s="6" t="s">
        <v>431</v>
      </c>
      <c r="H115" s="6">
        <v>0.65786382600000004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12.402868087</v>
      </c>
      <c r="F116" s="6">
        <v>1.356946634</v>
      </c>
      <c r="G116" s="6" t="s">
        <v>431</v>
      </c>
      <c r="H116" s="6">
        <v>33.475508972999997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2.013886544</v>
      </c>
      <c r="J119" s="6">
        <v>45.830652297</v>
      </c>
      <c r="K119" s="6">
        <v>45.830652297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8.9847551360000004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2.5711140000000001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0.52243099199999998</v>
      </c>
      <c r="F123" s="6">
        <v>0.113571956</v>
      </c>
      <c r="G123" s="6">
        <v>0.113571956</v>
      </c>
      <c r="H123" s="6">
        <v>0.54514538199999996</v>
      </c>
      <c r="I123" s="6">
        <v>1.22657711</v>
      </c>
      <c r="J123" s="6">
        <v>1.2947202760000001</v>
      </c>
      <c r="K123" s="6">
        <v>1.3174346669999999</v>
      </c>
      <c r="L123" s="6">
        <v>0.113571956</v>
      </c>
      <c r="M123" s="6">
        <v>15.150498689000001</v>
      </c>
      <c r="N123" s="6">
        <v>2.4985831999999999E-2</v>
      </c>
      <c r="O123" s="6">
        <v>0.199886639</v>
      </c>
      <c r="P123" s="6">
        <v>3.1800147000000001E-2</v>
      </c>
      <c r="Q123" s="6">
        <v>1.453722E-3</v>
      </c>
      <c r="R123" s="6">
        <v>1.8171512000000001E-2</v>
      </c>
      <c r="S123" s="6">
        <v>1.6581506999999999E-2</v>
      </c>
      <c r="T123" s="6">
        <v>1.1811481E-2</v>
      </c>
      <c r="U123" s="6">
        <v>4.5428819999999998E-3</v>
      </c>
      <c r="V123" s="6">
        <v>0.127200586</v>
      </c>
      <c r="W123" s="6">
        <v>0.11357195422333036</v>
      </c>
      <c r="X123" s="6">
        <v>8.9267556019537661E-2</v>
      </c>
      <c r="Y123" s="6">
        <v>0.24917686756598681</v>
      </c>
      <c r="Z123" s="6">
        <v>0.10630334915303721</v>
      </c>
      <c r="AA123" s="6">
        <v>7.6320353238077995E-2</v>
      </c>
      <c r="AB123" s="6">
        <v>0.52106812597663965</v>
      </c>
      <c r="AC123" s="6" t="s">
        <v>431</v>
      </c>
      <c r="AD123" s="6" t="s">
        <v>431</v>
      </c>
      <c r="AE123" s="60"/>
      <c r="AF123" s="26" t="s">
        <v>431</v>
      </c>
      <c r="AG123" s="26" t="s">
        <v>431</v>
      </c>
      <c r="AH123" s="26" t="s">
        <v>431</v>
      </c>
      <c r="AI123" s="26" t="s">
        <v>431</v>
      </c>
      <c r="AJ123" s="26" t="s">
        <v>431</v>
      </c>
      <c r="AK123" s="26">
        <v>17012.533209201534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1.2051007000000001E-2</v>
      </c>
      <c r="F125" s="6">
        <v>3.504152752</v>
      </c>
      <c r="G125" s="6" t="s">
        <v>431</v>
      </c>
      <c r="H125" s="6" t="s">
        <v>432</v>
      </c>
      <c r="I125" s="6">
        <v>5.6276709999999999E-3</v>
      </c>
      <c r="J125" s="6">
        <v>9.1052649999999995E-3</v>
      </c>
      <c r="K125" s="6">
        <v>1.3667266000000001E-2</v>
      </c>
      <c r="L125" s="6" t="s">
        <v>431</v>
      </c>
      <c r="M125" s="6">
        <v>0.22256310600000001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18696.734388519999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0.87267843700000003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3636.1601472000002</v>
      </c>
      <c r="AL126" s="49" t="s">
        <v>424</v>
      </c>
    </row>
    <row r="127" spans="1:38" s="2" customFormat="1" ht="26.25" customHeight="1" thickBot="1" x14ac:dyDescent="0.25">
      <c r="A127" s="70" t="s">
        <v>288</v>
      </c>
      <c r="B127" s="70" t="s">
        <v>293</v>
      </c>
      <c r="C127" s="71" t="s">
        <v>294</v>
      </c>
      <c r="D127" s="72"/>
      <c r="E127" s="6">
        <v>1.3950599999999999E-4</v>
      </c>
      <c r="F127" s="6" t="s">
        <v>432</v>
      </c>
      <c r="G127" s="6" t="s">
        <v>432</v>
      </c>
      <c r="H127" s="6">
        <v>9.8509359999999994E-3</v>
      </c>
      <c r="I127" s="6">
        <v>5.8006E-5</v>
      </c>
      <c r="J127" s="6">
        <v>5.8006E-5</v>
      </c>
      <c r="K127" s="6">
        <v>5.8006E-5</v>
      </c>
      <c r="L127" s="6" t="s">
        <v>432</v>
      </c>
      <c r="M127" s="6">
        <v>2.5764519999999999E-3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6.2292563000000002E-2</v>
      </c>
      <c r="F133" s="6">
        <v>9.8157999999999991E-4</v>
      </c>
      <c r="G133" s="6">
        <v>8.5321930000000004E-3</v>
      </c>
      <c r="H133" s="6" t="s">
        <v>431</v>
      </c>
      <c r="I133" s="6">
        <v>2.6200609999999999E-3</v>
      </c>
      <c r="J133" s="6">
        <v>2.6200609999999999E-3</v>
      </c>
      <c r="K133" s="6">
        <v>2.9115180000000001E-3</v>
      </c>
      <c r="L133" s="6" t="s">
        <v>432</v>
      </c>
      <c r="M133" s="6" t="s">
        <v>434</v>
      </c>
      <c r="N133" s="6">
        <v>2.267448E-3</v>
      </c>
      <c r="O133" s="6">
        <v>3.7979700000000002E-4</v>
      </c>
      <c r="P133" s="6">
        <v>0.112504145</v>
      </c>
      <c r="Q133" s="6">
        <v>1.0276370000000001E-3</v>
      </c>
      <c r="R133" s="6">
        <v>1.023864E-3</v>
      </c>
      <c r="S133" s="6">
        <v>9.3853999999999997E-4</v>
      </c>
      <c r="T133" s="6">
        <v>1.3085219999999999E-3</v>
      </c>
      <c r="U133" s="6">
        <v>1.4935110000000001E-3</v>
      </c>
      <c r="V133" s="6">
        <v>1.2090047E-2</v>
      </c>
      <c r="W133" s="6">
        <v>2.0386657800000002E-3</v>
      </c>
      <c r="X133" s="6">
        <v>9.9668104799999999E-7</v>
      </c>
      <c r="Y133" s="6">
        <v>5.4439926940000001E-7</v>
      </c>
      <c r="Z133" s="6">
        <v>4.8625954160000001E-7</v>
      </c>
      <c r="AA133" s="6">
        <v>5.2778791859999998E-7</v>
      </c>
      <c r="AB133" s="6">
        <v>2.5551277776000002E-6</v>
      </c>
      <c r="AC133" s="6">
        <v>1.1325E-2</v>
      </c>
      <c r="AD133" s="6">
        <v>3.0955E-2</v>
      </c>
      <c r="AE133" s="60"/>
      <c r="AF133" s="26" t="s">
        <v>431</v>
      </c>
      <c r="AG133" s="26" t="s">
        <v>431</v>
      </c>
      <c r="AH133" s="26" t="s">
        <v>431</v>
      </c>
      <c r="AI133" s="26" t="s">
        <v>431</v>
      </c>
      <c r="AJ133" s="26" t="s">
        <v>431</v>
      </c>
      <c r="AK133" s="26">
        <v>75506.14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46.309396573000001</v>
      </c>
      <c r="F135" s="6">
        <v>9.2804401930000004</v>
      </c>
      <c r="G135" s="6">
        <v>1.763283637</v>
      </c>
      <c r="H135" s="6" t="s">
        <v>432</v>
      </c>
      <c r="I135" s="6">
        <v>42.782829296999999</v>
      </c>
      <c r="J135" s="6">
        <v>45.381352548999999</v>
      </c>
      <c r="K135" s="6">
        <v>46.216592169000002</v>
      </c>
      <c r="L135" s="6">
        <v>23.915694380000001</v>
      </c>
      <c r="M135" s="6">
        <v>583.55407942099998</v>
      </c>
      <c r="N135" s="6">
        <v>6.217894931</v>
      </c>
      <c r="O135" s="6">
        <v>0.64963081499999997</v>
      </c>
      <c r="P135" s="6" t="s">
        <v>432</v>
      </c>
      <c r="Q135" s="6">
        <v>0.371217607</v>
      </c>
      <c r="R135" s="6">
        <v>9.2804397999999996E-2</v>
      </c>
      <c r="S135" s="6">
        <v>1.2992616299999999</v>
      </c>
      <c r="T135" s="6" t="s">
        <v>432</v>
      </c>
      <c r="U135" s="6">
        <v>0.278413207</v>
      </c>
      <c r="V135" s="6">
        <v>167.511945508</v>
      </c>
      <c r="W135" s="6">
        <v>92.804401943782693</v>
      </c>
      <c r="X135" s="6">
        <v>5.1970517059035368E-2</v>
      </c>
      <c r="Y135" s="6">
        <v>9.744471948569132E-2</v>
      </c>
      <c r="Z135" s="6">
        <v>0.22087469750090033</v>
      </c>
      <c r="AA135" s="6" t="s">
        <v>432</v>
      </c>
      <c r="AB135" s="6">
        <v>0.37028993404562699</v>
      </c>
      <c r="AC135" s="6" t="s">
        <v>432</v>
      </c>
      <c r="AD135" s="6" t="s">
        <v>431</v>
      </c>
      <c r="AE135" s="60"/>
      <c r="AF135" s="26" t="s">
        <v>431</v>
      </c>
      <c r="AG135" s="26" t="s">
        <v>431</v>
      </c>
      <c r="AH135" s="26" t="s">
        <v>431</v>
      </c>
      <c r="AI135" s="26" t="s">
        <v>431</v>
      </c>
      <c r="AJ135" s="26" t="s">
        <v>431</v>
      </c>
      <c r="AK135" s="26">
        <v>6496.3146323794217</v>
      </c>
      <c r="AL135" s="49" t="s">
        <v>412</v>
      </c>
    </row>
    <row r="136" spans="1:38" s="2" customFormat="1" ht="26.25" customHeight="1" thickBot="1" x14ac:dyDescent="0.25">
      <c r="A136" s="70" t="s">
        <v>288</v>
      </c>
      <c r="B136" s="70" t="s">
        <v>313</v>
      </c>
      <c r="C136" s="71" t="s">
        <v>314</v>
      </c>
      <c r="D136" s="72"/>
      <c r="E136" s="6">
        <v>1.0134667999999999E-2</v>
      </c>
      <c r="F136" s="6">
        <v>6.9937823999999996E-2</v>
      </c>
      <c r="G136" s="6" t="s">
        <v>431</v>
      </c>
      <c r="H136" s="6" t="s">
        <v>432</v>
      </c>
      <c r="I136" s="6">
        <v>4.2097829999999999E-3</v>
      </c>
      <c r="J136" s="6">
        <v>4.2097829999999999E-3</v>
      </c>
      <c r="K136" s="6">
        <v>4.2097829999999999E-3</v>
      </c>
      <c r="L136" s="6" t="s">
        <v>432</v>
      </c>
      <c r="M136" s="6">
        <v>0.18710158900000001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1386.290355712692</v>
      </c>
      <c r="AL136" s="49" t="s">
        <v>416</v>
      </c>
    </row>
    <row r="137" spans="1:38" s="2" customFormat="1" ht="26.25" customHeight="1" thickBot="1" x14ac:dyDescent="0.25">
      <c r="A137" s="70" t="s">
        <v>288</v>
      </c>
      <c r="B137" s="70" t="s">
        <v>315</v>
      </c>
      <c r="C137" s="71" t="s">
        <v>316</v>
      </c>
      <c r="D137" s="72"/>
      <c r="E137" s="6">
        <v>2.7792910000000001E-3</v>
      </c>
      <c r="F137" s="6">
        <v>2.3209488E-2</v>
      </c>
      <c r="G137" s="6" t="s">
        <v>431</v>
      </c>
      <c r="H137" s="6" t="s">
        <v>432</v>
      </c>
      <c r="I137" s="6">
        <v>1.1555980000000001E-3</v>
      </c>
      <c r="J137" s="6">
        <v>1.1555980000000001E-3</v>
      </c>
      <c r="K137" s="6">
        <v>1.1555980000000001E-3</v>
      </c>
      <c r="L137" s="6" t="s">
        <v>432</v>
      </c>
      <c r="M137" s="6">
        <v>5.1329113000000003E-2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5472.9</v>
      </c>
      <c r="AL137" s="49" t="s">
        <v>416</v>
      </c>
    </row>
    <row r="138" spans="1:38" s="2" customFormat="1" ht="26.25" customHeight="1" thickBot="1" x14ac:dyDescent="0.25">
      <c r="A138" s="74" t="s">
        <v>288</v>
      </c>
      <c r="B138" s="74" t="s">
        <v>317</v>
      </c>
      <c r="C138" s="76" t="s">
        <v>318</v>
      </c>
      <c r="D138" s="73"/>
      <c r="E138" s="6" t="s">
        <v>431</v>
      </c>
      <c r="F138" s="6" t="s">
        <v>432</v>
      </c>
      <c r="G138" s="6" t="s">
        <v>431</v>
      </c>
      <c r="H138" s="6">
        <v>4.0741098239999998</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0.483439807</v>
      </c>
      <c r="G139" s="6" t="s">
        <v>432</v>
      </c>
      <c r="H139" s="6">
        <v>5.7969513E-2</v>
      </c>
      <c r="I139" s="6">
        <v>1.7890040039999999</v>
      </c>
      <c r="J139" s="6">
        <v>1.7890040039999999</v>
      </c>
      <c r="K139" s="6">
        <v>1.7890040039999999</v>
      </c>
      <c r="L139" s="6" t="s">
        <v>433</v>
      </c>
      <c r="M139" s="6" t="s">
        <v>432</v>
      </c>
      <c r="N139" s="6">
        <v>5.1680229999999999E-3</v>
      </c>
      <c r="O139" s="6">
        <v>1.0375773E-2</v>
      </c>
      <c r="P139" s="6">
        <v>1.0375773E-2</v>
      </c>
      <c r="Q139" s="6">
        <v>1.6412119999999999E-2</v>
      </c>
      <c r="R139" s="6">
        <v>1.5661020000000001E-2</v>
      </c>
      <c r="S139" s="6">
        <v>3.6599065E-2</v>
      </c>
      <c r="T139" s="6" t="s">
        <v>432</v>
      </c>
      <c r="U139" s="6" t="s">
        <v>432</v>
      </c>
      <c r="V139" s="6" t="s">
        <v>432</v>
      </c>
      <c r="W139" s="6">
        <v>18.242472330210806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1050.9561000000001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1291.7826540379765</v>
      </c>
      <c r="F141" s="20">
        <f t="shared" ref="F141:AD141" si="0">SUM(F14:F140)</f>
        <v>700.90929693599583</v>
      </c>
      <c r="G141" s="20">
        <f t="shared" si="0"/>
        <v>1076.2173057237412</v>
      </c>
      <c r="H141" s="20">
        <f t="shared" si="0"/>
        <v>503.7269199941486</v>
      </c>
      <c r="I141" s="20">
        <f t="shared" si="0"/>
        <v>170.68233472061195</v>
      </c>
      <c r="J141" s="20">
        <f t="shared" si="0"/>
        <v>291.97282024770999</v>
      </c>
      <c r="K141" s="20">
        <f t="shared" si="0"/>
        <v>432.89004355811227</v>
      </c>
      <c r="L141" s="20">
        <f t="shared" si="0"/>
        <v>53.692093836053317</v>
      </c>
      <c r="M141" s="20">
        <f t="shared" si="0"/>
        <v>2003.5467617992856</v>
      </c>
      <c r="N141" s="20">
        <f t="shared" si="0"/>
        <v>146.06023119112191</v>
      </c>
      <c r="O141" s="20">
        <f t="shared" si="0"/>
        <v>9.9454638310903345</v>
      </c>
      <c r="P141" s="20">
        <f t="shared" si="0"/>
        <v>6.5537743153352856</v>
      </c>
      <c r="Q141" s="20">
        <f t="shared" si="0"/>
        <v>8.4273521687301649</v>
      </c>
      <c r="R141" s="20">
        <f>SUM(R14:R140)</f>
        <v>29.412402908444832</v>
      </c>
      <c r="S141" s="20">
        <f t="shared" si="0"/>
        <v>139.90853448211496</v>
      </c>
      <c r="T141" s="20">
        <f t="shared" si="0"/>
        <v>146.29880388524336</v>
      </c>
      <c r="U141" s="20">
        <f t="shared" si="0"/>
        <v>7.5713422971438602</v>
      </c>
      <c r="V141" s="20">
        <f t="shared" si="0"/>
        <v>383.34281870322587</v>
      </c>
      <c r="W141" s="20">
        <f t="shared" si="0"/>
        <v>475.17019961763026</v>
      </c>
      <c r="X141" s="20">
        <f t="shared" si="0"/>
        <v>16.063448623408778</v>
      </c>
      <c r="Y141" s="20">
        <f t="shared" si="0"/>
        <v>14.722145386585545</v>
      </c>
      <c r="Z141" s="20">
        <f t="shared" si="0"/>
        <v>7.2199304712739947</v>
      </c>
      <c r="AA141" s="20">
        <f t="shared" si="0"/>
        <v>7.3408332716994149</v>
      </c>
      <c r="AB141" s="20">
        <f t="shared" si="0"/>
        <v>55.549007249709298</v>
      </c>
      <c r="AC141" s="20">
        <f t="shared" si="0"/>
        <v>4.6782040750574776</v>
      </c>
      <c r="AD141" s="20">
        <f t="shared" si="0"/>
        <v>1310.2384017777601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1291.7826540379765</v>
      </c>
      <c r="F152" s="14">
        <f t="shared" ref="F152:AD152" si="1">SUM(F$141, F$151, IF(AND(ISNUMBER(SEARCH($B$4,"AT|BE|CH|GB|IE|LT|LU|NL")),SUM(F$143:F$149)&gt;0),SUM(F$143:F$149)-SUM(F$27:F$33),0))</f>
        <v>700.90929693599583</v>
      </c>
      <c r="G152" s="14">
        <f t="shared" si="1"/>
        <v>1076.2173057237412</v>
      </c>
      <c r="H152" s="14">
        <f t="shared" si="1"/>
        <v>503.7269199941486</v>
      </c>
      <c r="I152" s="14">
        <f t="shared" si="1"/>
        <v>170.68233472061195</v>
      </c>
      <c r="J152" s="14">
        <f t="shared" si="1"/>
        <v>291.97282024770999</v>
      </c>
      <c r="K152" s="14">
        <f t="shared" si="1"/>
        <v>432.89004355811227</v>
      </c>
      <c r="L152" s="14">
        <f t="shared" si="1"/>
        <v>53.692093836053317</v>
      </c>
      <c r="M152" s="14">
        <f t="shared" si="1"/>
        <v>2003.5467617992856</v>
      </c>
      <c r="N152" s="14">
        <f t="shared" si="1"/>
        <v>146.06023119112191</v>
      </c>
      <c r="O152" s="14">
        <f t="shared" si="1"/>
        <v>9.9454638310903345</v>
      </c>
      <c r="P152" s="14">
        <f t="shared" si="1"/>
        <v>6.5537743153352856</v>
      </c>
      <c r="Q152" s="14">
        <f t="shared" si="1"/>
        <v>8.4273521687301649</v>
      </c>
      <c r="R152" s="14">
        <f t="shared" si="1"/>
        <v>29.412402908444832</v>
      </c>
      <c r="S152" s="14">
        <f t="shared" si="1"/>
        <v>139.90853448211496</v>
      </c>
      <c r="T152" s="14">
        <f t="shared" si="1"/>
        <v>146.29880388524336</v>
      </c>
      <c r="U152" s="14">
        <f t="shared" si="1"/>
        <v>7.5713422971438602</v>
      </c>
      <c r="V152" s="14">
        <f t="shared" si="1"/>
        <v>383.34281870322587</v>
      </c>
      <c r="W152" s="14">
        <f t="shared" si="1"/>
        <v>475.17019961763026</v>
      </c>
      <c r="X152" s="14">
        <f t="shared" si="1"/>
        <v>16.063448623408778</v>
      </c>
      <c r="Y152" s="14">
        <f t="shared" si="1"/>
        <v>14.722145386585545</v>
      </c>
      <c r="Z152" s="14">
        <f t="shared" si="1"/>
        <v>7.2199304712739947</v>
      </c>
      <c r="AA152" s="14">
        <f t="shared" si="1"/>
        <v>7.3408332716994149</v>
      </c>
      <c r="AB152" s="14">
        <f t="shared" si="1"/>
        <v>55.549007249709298</v>
      </c>
      <c r="AC152" s="14">
        <f t="shared" si="1"/>
        <v>4.6782040750574776</v>
      </c>
      <c r="AD152" s="14">
        <f t="shared" si="1"/>
        <v>1310.2384017777601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1291.7826540379765</v>
      </c>
      <c r="F154" s="14">
        <f>SUM(F$141, F$153, -1 * IF(OR($B$6=2005,$B$6&gt;=2020),SUM(F$99:F$122),0), IF(AND(ISNUMBER(SEARCH($B$4,"AT|BE|CH|GB|IE|LT|LU|NL")),SUM(F$143:F$149)&gt;0),SUM(F$143:F$149)-SUM(F$27:F$33),0))</f>
        <v>700.90929693599583</v>
      </c>
      <c r="G154" s="14">
        <f>SUM(G$141, G$153, IF(AND(ISNUMBER(SEARCH($B$4,"AT|BE|CH|GB|IE|LT|LU|NL")),SUM(G$143:G$149)&gt;0),SUM(G$143:G$149)-SUM(G$27:G$33),0))</f>
        <v>1076.2173057237412</v>
      </c>
      <c r="H154" s="14">
        <f>SUM(H$141, H$153, IF(AND(ISNUMBER(SEARCH($B$4,"AT|BE|CH|GB|IE|LT|LU|NL")),SUM(H$143:H$149)&gt;0),SUM(H$143:H$149)-SUM(H$27:H$33),0))</f>
        <v>503.7269199941486</v>
      </c>
      <c r="I154" s="14">
        <f t="shared" ref="I154:AD154" si="2">SUM(I$141, I$153, IF(AND(ISNUMBER(SEARCH($B$4,"AT|BE|CH|GB|IE|LT|LU|NL")),SUM(I$143:I$149)&gt;0),SUM(I$143:I$149)-SUM(I$27:I$33),0))</f>
        <v>170.68233472061195</v>
      </c>
      <c r="J154" s="14">
        <f t="shared" si="2"/>
        <v>291.97282024770999</v>
      </c>
      <c r="K154" s="14">
        <f t="shared" si="2"/>
        <v>432.89004355811227</v>
      </c>
      <c r="L154" s="14">
        <f t="shared" si="2"/>
        <v>53.692093836053317</v>
      </c>
      <c r="M154" s="14">
        <f t="shared" si="2"/>
        <v>2003.5467617992856</v>
      </c>
      <c r="N154" s="14">
        <f t="shared" si="2"/>
        <v>146.06023119112191</v>
      </c>
      <c r="O154" s="14">
        <f t="shared" si="2"/>
        <v>9.9454638310903345</v>
      </c>
      <c r="P154" s="14">
        <f t="shared" si="2"/>
        <v>6.5537743153352856</v>
      </c>
      <c r="Q154" s="14">
        <f t="shared" si="2"/>
        <v>8.4273521687301649</v>
      </c>
      <c r="R154" s="14">
        <f t="shared" si="2"/>
        <v>29.412402908444832</v>
      </c>
      <c r="S154" s="14">
        <f t="shared" si="2"/>
        <v>139.90853448211496</v>
      </c>
      <c r="T154" s="14">
        <f t="shared" si="2"/>
        <v>146.29880388524336</v>
      </c>
      <c r="U154" s="14">
        <f t="shared" si="2"/>
        <v>7.5713422971438602</v>
      </c>
      <c r="V154" s="14">
        <f t="shared" si="2"/>
        <v>383.34281870322587</v>
      </c>
      <c r="W154" s="14">
        <f t="shared" si="2"/>
        <v>475.17019961763026</v>
      </c>
      <c r="X154" s="14">
        <f t="shared" si="2"/>
        <v>16.063448623408778</v>
      </c>
      <c r="Y154" s="14">
        <f t="shared" si="2"/>
        <v>14.722145386585545</v>
      </c>
      <c r="Z154" s="14">
        <f t="shared" si="2"/>
        <v>7.2199304712739947</v>
      </c>
      <c r="AA154" s="14">
        <f t="shared" si="2"/>
        <v>7.3408332716994149</v>
      </c>
      <c r="AB154" s="14">
        <f t="shared" si="2"/>
        <v>55.549007249709298</v>
      </c>
      <c r="AC154" s="14">
        <f t="shared" si="2"/>
        <v>4.6782040750574776</v>
      </c>
      <c r="AD154" s="14">
        <f t="shared" si="2"/>
        <v>1310.2384017777601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41.419497408377971</v>
      </c>
      <c r="F157" s="23">
        <v>0.78903067439722141</v>
      </c>
      <c r="G157" s="23">
        <v>2.3884642217944387</v>
      </c>
      <c r="H157" s="23" t="s">
        <v>432</v>
      </c>
      <c r="I157" s="23">
        <v>0.61485466896799756</v>
      </c>
      <c r="J157" s="23">
        <v>0.61485466896799756</v>
      </c>
      <c r="K157" s="23">
        <v>0.61485466896799756</v>
      </c>
      <c r="L157" s="23">
        <v>0.29509586658694725</v>
      </c>
      <c r="M157" s="23">
        <v>7.5715667302219085</v>
      </c>
      <c r="N157" s="23">
        <v>0.9916830519708949</v>
      </c>
      <c r="O157" s="23">
        <v>1.4759551970950033E-4</v>
      </c>
      <c r="P157" s="23">
        <v>6.5186282896473125E-3</v>
      </c>
      <c r="Q157" s="23">
        <v>2.8278276849178093E-4</v>
      </c>
      <c r="R157" s="23">
        <v>3.4386327307345005E-2</v>
      </c>
      <c r="S157" s="23">
        <v>2.0878293026737462E-2</v>
      </c>
      <c r="T157" s="23">
        <v>2.853902313260538E-4</v>
      </c>
      <c r="U157" s="23">
        <v>2.8265239535006729E-4</v>
      </c>
      <c r="V157" s="23">
        <v>5.4065773392992282E-2</v>
      </c>
      <c r="W157" s="23" t="s">
        <v>432</v>
      </c>
      <c r="X157" s="23">
        <v>2.8487306097875227E-5</v>
      </c>
      <c r="Y157" s="23">
        <v>5.2226727686456974E-5</v>
      </c>
      <c r="Z157" s="23">
        <v>1.7804566351083921E-5</v>
      </c>
      <c r="AA157" s="23">
        <v>5.6093293176291414E-3</v>
      </c>
      <c r="AB157" s="23">
        <v>5.7078479177645573E-3</v>
      </c>
      <c r="AC157" s="23" t="s">
        <v>431</v>
      </c>
      <c r="AD157" s="23" t="s">
        <v>431</v>
      </c>
      <c r="AE157" s="63"/>
      <c r="AF157" s="23">
        <v>122835.29905228116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10.598017208129948</v>
      </c>
      <c r="F158" s="23">
        <v>0.34346993148674021</v>
      </c>
      <c r="G158" s="23">
        <v>0.65563529421151068</v>
      </c>
      <c r="H158" s="23" t="s">
        <v>432</v>
      </c>
      <c r="I158" s="23">
        <v>0.11578259070591006</v>
      </c>
      <c r="J158" s="23">
        <v>0.11578259070591006</v>
      </c>
      <c r="K158" s="23">
        <v>0.11578259070591006</v>
      </c>
      <c r="L158" s="23">
        <v>5.5391935556585385E-2</v>
      </c>
      <c r="M158" s="23">
        <v>10.223861334777368</v>
      </c>
      <c r="N158" s="23">
        <v>4.8319154127580308</v>
      </c>
      <c r="O158" s="23">
        <v>4.1403987338361124E-5</v>
      </c>
      <c r="P158" s="23">
        <v>1.8278284434704352E-3</v>
      </c>
      <c r="Q158" s="23">
        <v>7.8827852414870591E-5</v>
      </c>
      <c r="R158" s="23">
        <v>9.4043001108684993E-3</v>
      </c>
      <c r="S158" s="23">
        <v>5.714044937609194E-3</v>
      </c>
      <c r="T158" s="23">
        <v>9.154281202258799E-5</v>
      </c>
      <c r="U158" s="23">
        <v>7.8192104434484728E-5</v>
      </c>
      <c r="V158" s="23">
        <v>1.4925043671976779E-2</v>
      </c>
      <c r="W158" s="23" t="s">
        <v>432</v>
      </c>
      <c r="X158" s="23">
        <v>1.376950147311858E-4</v>
      </c>
      <c r="Y158" s="23">
        <v>2.5244085956884149E-4</v>
      </c>
      <c r="Z158" s="23">
        <v>8.6059384399907572E-5</v>
      </c>
      <c r="AA158" s="23">
        <v>2.0084661885471683E-3</v>
      </c>
      <c r="AB158" s="23">
        <v>2.4846614472471031E-3</v>
      </c>
      <c r="AC158" s="23" t="s">
        <v>431</v>
      </c>
      <c r="AD158" s="23" t="s">
        <v>431</v>
      </c>
      <c r="AE158" s="63"/>
      <c r="AF158" s="23">
        <v>33718.385942184519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517.77146000599998</v>
      </c>
      <c r="F159" s="23">
        <v>12.518038551</v>
      </c>
      <c r="G159" s="23">
        <v>200.00755721100001</v>
      </c>
      <c r="H159" s="23">
        <v>5.2166896999999997E-2</v>
      </c>
      <c r="I159" s="23">
        <v>29.754788018999999</v>
      </c>
      <c r="J159" s="23">
        <v>35.009364959000003</v>
      </c>
      <c r="K159" s="23">
        <v>35.009364959000003</v>
      </c>
      <c r="L159" s="23">
        <v>0.63488666100000002</v>
      </c>
      <c r="M159" s="23">
        <v>27.504437110000001</v>
      </c>
      <c r="N159" s="23">
        <v>1.2961174660000001</v>
      </c>
      <c r="O159" s="23">
        <v>0.13998487000000001</v>
      </c>
      <c r="P159" s="23">
        <v>0.158111684</v>
      </c>
      <c r="Q159" s="23">
        <v>4.4875833610000004</v>
      </c>
      <c r="R159" s="23">
        <v>4.758489698</v>
      </c>
      <c r="S159" s="23">
        <v>8.9801713289999991</v>
      </c>
      <c r="T159" s="23">
        <v>210.380681044</v>
      </c>
      <c r="U159" s="23">
        <v>1.4653094390000001</v>
      </c>
      <c r="V159" s="23">
        <v>8.9428967299999993</v>
      </c>
      <c r="W159" s="23">
        <v>3.1944786776265128</v>
      </c>
      <c r="X159" s="23">
        <v>3.4543047283724711E-2</v>
      </c>
      <c r="Y159" s="23">
        <v>0.20544560208015483</v>
      </c>
      <c r="Z159" s="23">
        <v>0.13998487075709229</v>
      </c>
      <c r="AA159" s="23">
        <v>5.9820999001852997E-2</v>
      </c>
      <c r="AB159" s="23">
        <v>0.4397945191228248</v>
      </c>
      <c r="AC159" s="23">
        <v>0.98895999999999995</v>
      </c>
      <c r="AD159" s="23">
        <v>3.7657060000000002</v>
      </c>
      <c r="AE159" s="63"/>
      <c r="AF159" s="23">
        <v>306928.60153224075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16.783726452</v>
      </c>
      <c r="F163" s="25">
        <v>44.386491665999998</v>
      </c>
      <c r="G163" s="25">
        <v>3.3488038449999999</v>
      </c>
      <c r="H163" s="25">
        <v>3.771235543</v>
      </c>
      <c r="I163" s="25">
        <v>25.507189625999999</v>
      </c>
      <c r="J163" s="25">
        <v>31.175453998999998</v>
      </c>
      <c r="K163" s="25">
        <v>48.180247084999998</v>
      </c>
      <c r="L163" s="25">
        <v>2.2956470690000002</v>
      </c>
      <c r="M163" s="25">
        <v>480.39229327300001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2023-02-09T14:10:07Z</dcterms:modified>
</cp:coreProperties>
</file>