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<sst xmlns="http://schemas.openxmlformats.org/spreadsheetml/2006/main" count="3875" uniqueCount="436">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</sst>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2013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103.39150078644633</v>
      </c>
      <c r="F14" s="6">
        <v>7.0114915233409363</v>
      </c>
      <c r="G14" s="6">
        <v>89.564810270964173</v>
      </c>
      <c r="H14" s="6">
        <v>1.1738143320000001</v>
      </c>
      <c r="I14" s="6">
        <v>4.8425613989059011</v>
      </c>
      <c r="J14" s="6">
        <v>6.4284574563311683</v>
      </c>
      <c r="K14" s="6">
        <v>7.9211495276287467</v>
      </c>
      <c r="L14" s="6">
        <v>0.1288797397407718</v>
      </c>
      <c r="M14" s="6">
        <v>24.215860788215313</v>
      </c>
      <c r="N14" s="6">
        <v>1.9515609687183133</v>
      </c>
      <c r="O14" s="6">
        <v>0.49152868298243074</v>
      </c>
      <c r="P14" s="6">
        <v>1.4331467325552671</v>
      </c>
      <c r="Q14" s="6">
        <v>1.9530392954405593</v>
      </c>
      <c r="R14" s="6">
        <v>2.6758951896981507</v>
      </c>
      <c r="S14" s="6">
        <v>4.0973951768475994</v>
      </c>
      <c r="T14" s="6">
        <v>13.709986493463427</v>
      </c>
      <c r="U14" s="6">
        <v>0.65303594418671951</v>
      </c>
      <c r="V14" s="6">
        <v>11.333006662395242</v>
      </c>
      <c r="W14" s="6">
        <v>2.9161175648429558</v>
      </c>
      <c r="X14" s="6">
        <v>0.21513907072837576</v>
      </c>
      <c r="Y14" s="6">
        <v>0.33994110268129973</v>
      </c>
      <c r="Z14" s="6">
        <v>0.11438657897089752</v>
      </c>
      <c r="AA14" s="6">
        <v>8.9360438851705748E-2</v>
      </c>
      <c r="AB14" s="6">
        <v>0.75882719179777969</v>
      </c>
      <c r="AC14" s="6">
        <v>0.28650212320000001</v>
      </c>
      <c r="AD14" s="6">
        <v>3.1600044775274998E-2</v>
      </c>
      <c r="AE14" s="60"/>
      <c r="AF14" s="26">
        <v>18063.311617008949</v>
      </c>
      <c r="AG14" s="26">
        <v>396798.18329811801</v>
      </c>
      <c r="AH14" s="26">
        <v>187124.52813580268</v>
      </c>
      <c r="AI14" s="26">
        <v>41979.106596213911</v>
      </c>
      <c r="AJ14" s="26">
        <v>26207.965086772572</v>
      </c>
      <c r="AK14" s="26" t="s">
        <v>431</v>
      </c>
      <c r="AL14" s="49" t="s">
        <v>49</v>
      </c>
    </row>
    <row r="15" spans="1:38" s="1" customFormat="1" ht="26.25" customHeight="1" thickBot="1" x14ac:dyDescent="0.25">
      <c r="A15" s="70" t="s">
        <v>53</v>
      </c>
      <c r="B15" s="70" t="s">
        <v>54</v>
      </c>
      <c r="C15" s="71" t="s">
        <v>55</v>
      </c>
      <c r="D15" s="72"/>
      <c r="E15" s="6">
        <v>13.098761254823941</v>
      </c>
      <c r="F15" s="6">
        <v>0.43510054193554076</v>
      </c>
      <c r="G15" s="6">
        <v>11.807800200000001</v>
      </c>
      <c r="H15" s="6" t="s">
        <v>432</v>
      </c>
      <c r="I15" s="6">
        <v>0.35312445636750056</v>
      </c>
      <c r="J15" s="6">
        <v>0.39311128343947738</v>
      </c>
      <c r="K15" s="6">
        <v>0.44421993103171636</v>
      </c>
      <c r="L15" s="6">
        <v>4.1051133800702209E-2</v>
      </c>
      <c r="M15" s="6">
        <v>2.1302407484492858</v>
      </c>
      <c r="N15" s="6">
        <v>0.22252794915666008</v>
      </c>
      <c r="O15" s="6">
        <v>0.25010940452649227</v>
      </c>
      <c r="P15" s="6">
        <v>5.0731733739510669E-2</v>
      </c>
      <c r="Q15" s="6">
        <v>8.8181921577074732E-2</v>
      </c>
      <c r="R15" s="6">
        <v>0.87952030927444869</v>
      </c>
      <c r="S15" s="6">
        <v>0.48044509774289718</v>
      </c>
      <c r="T15" s="6">
        <v>8.8175423643488671</v>
      </c>
      <c r="U15" s="6">
        <v>0.19187514253445115</v>
      </c>
      <c r="V15" s="6">
        <v>2.3561914733465712</v>
      </c>
      <c r="W15" s="6">
        <v>2.7500331288501084E-2</v>
      </c>
      <c r="X15" s="6">
        <v>1.132120618563801E-4</v>
      </c>
      <c r="Y15" s="6">
        <v>2.6532621727152019E-4</v>
      </c>
      <c r="Z15" s="6">
        <v>1.44812052395399E-4</v>
      </c>
      <c r="AA15" s="6">
        <v>5.5873762657054524E-4</v>
      </c>
      <c r="AB15" s="6">
        <v>1.0820880008114723E-3</v>
      </c>
      <c r="AC15" s="6" t="s">
        <v>431</v>
      </c>
      <c r="AD15" s="6" t="s">
        <v>431</v>
      </c>
      <c r="AE15" s="60"/>
      <c r="AF15" s="26">
        <v>126389.4497747155</v>
      </c>
      <c r="AG15" s="26" t="s">
        <v>433</v>
      </c>
      <c r="AH15" s="26">
        <v>64229.45036024</v>
      </c>
      <c r="AI15" s="26" t="s">
        <v>433</v>
      </c>
      <c r="AJ15" s="26">
        <v>816.66600000000005</v>
      </c>
      <c r="AK15" s="26" t="s">
        <v>431</v>
      </c>
      <c r="AL15" s="49" t="s">
        <v>49</v>
      </c>
    </row>
    <row r="16" spans="1:38" s="1" customFormat="1" ht="26.25" customHeight="1" thickBot="1" x14ac:dyDescent="0.25">
      <c r="A16" s="70" t="s">
        <v>53</v>
      </c>
      <c r="B16" s="70" t="s">
        <v>56</v>
      </c>
      <c r="C16" s="71" t="s">
        <v>57</v>
      </c>
      <c r="D16" s="72"/>
      <c r="E16" s="6">
        <v>6.2156749003453688</v>
      </c>
      <c r="F16" s="6">
        <v>0.68516306238217306</v>
      </c>
      <c r="G16" s="6">
        <v>1.6644608072460692</v>
      </c>
      <c r="H16" s="6">
        <v>0.42729638947093346</v>
      </c>
      <c r="I16" s="6">
        <v>0.59109484739724794</v>
      </c>
      <c r="J16" s="6">
        <v>0.74941142386124793</v>
      </c>
      <c r="K16" s="6">
        <v>1.051786985061248</v>
      </c>
      <c r="L16" s="6">
        <v>0.11029735355125732</v>
      </c>
      <c r="M16" s="6">
        <v>5.8010034202087368</v>
      </c>
      <c r="N16" s="6">
        <v>0.28438363251639565</v>
      </c>
      <c r="O16" s="6">
        <v>0.12370593880708455</v>
      </c>
      <c r="P16" s="6">
        <v>1.2165790077179103E-2</v>
      </c>
      <c r="Q16" s="6">
        <v>5.2850936223831219E-3</v>
      </c>
      <c r="R16" s="6">
        <v>0.25179125995630802</v>
      </c>
      <c r="S16" s="6">
        <v>6.8227055664948938E-2</v>
      </c>
      <c r="T16" s="6">
        <v>3.3522292627358431E-2</v>
      </c>
      <c r="U16" s="6">
        <v>5.919237933180584E-3</v>
      </c>
      <c r="V16" s="6">
        <v>4.9965220889141806</v>
      </c>
      <c r="W16" s="6">
        <v>0.96219511988941553</v>
      </c>
      <c r="X16" s="6">
        <v>0.14361356541502968</v>
      </c>
      <c r="Y16" s="6">
        <v>0.15287771073573431</v>
      </c>
      <c r="Z16" s="6">
        <v>4.7769068474549557E-2</v>
      </c>
      <c r="AA16" s="6">
        <v>3.8196116079444987E-2</v>
      </c>
      <c r="AB16" s="6">
        <v>0.38245646070457101</v>
      </c>
      <c r="AC16" s="6">
        <v>4.774905272037E-2</v>
      </c>
      <c r="AD16" s="6">
        <v>6.2202530000000002E-10</v>
      </c>
      <c r="AE16" s="60"/>
      <c r="AF16" s="26">
        <v>5505.5893120000155</v>
      </c>
      <c r="AG16" s="26">
        <v>9494.2865428999994</v>
      </c>
      <c r="AH16" s="26">
        <v>19848.161319893097</v>
      </c>
      <c r="AI16" s="26">
        <v>9513.9793705998509</v>
      </c>
      <c r="AJ16" s="26" t="s">
        <v>431</v>
      </c>
      <c r="AK16" s="26" t="s">
        <v>431</v>
      </c>
      <c r="AL16" s="49" t="s">
        <v>49</v>
      </c>
    </row>
    <row r="17" spans="1:38" s="2" customFormat="1" ht="26.25" customHeight="1" thickBot="1" x14ac:dyDescent="0.25">
      <c r="A17" s="70" t="s">
        <v>53</v>
      </c>
      <c r="B17" s="70" t="s">
        <v>58</v>
      </c>
      <c r="C17" s="71" t="s">
        <v>59</v>
      </c>
      <c r="D17" s="72"/>
      <c r="E17" s="6">
        <v>7.5075567279845101</v>
      </c>
      <c r="F17" s="6">
        <v>0.1350863150803964</v>
      </c>
      <c r="G17" s="6">
        <v>5.3033223423273865</v>
      </c>
      <c r="H17" s="6">
        <v>2.4689999999999999E-5</v>
      </c>
      <c r="I17" s="6">
        <v>0.103625081561787</v>
      </c>
      <c r="J17" s="6">
        <v>0.56653405778487542</v>
      </c>
      <c r="K17" s="6">
        <v>1.836924963011304</v>
      </c>
      <c r="L17" s="6">
        <v>3.4729970415284814E-3</v>
      </c>
      <c r="M17" s="6">
        <v>81.970678758077398</v>
      </c>
      <c r="N17" s="6">
        <v>6.4913077027664654</v>
      </c>
      <c r="O17" s="6">
        <v>0.12624401931081045</v>
      </c>
      <c r="P17" s="6">
        <v>1.4418159004898476E-3</v>
      </c>
      <c r="Q17" s="6">
        <v>0.27272073467332331</v>
      </c>
      <c r="R17" s="6">
        <v>1.0006223610034788</v>
      </c>
      <c r="S17" s="6">
        <v>5.930572883724213E-3</v>
      </c>
      <c r="T17" s="6">
        <v>0.51453377579161619</v>
      </c>
      <c r="U17" s="6">
        <v>2.766422177332634E-4</v>
      </c>
      <c r="V17" s="6">
        <v>4.5196198004689201</v>
      </c>
      <c r="W17" s="6">
        <v>0.90925918741952116</v>
      </c>
      <c r="X17" s="6">
        <v>2.6176010021277416E-4</v>
      </c>
      <c r="Y17" s="6">
        <v>5.2691534428919858E-4</v>
      </c>
      <c r="Z17" s="6">
        <v>2.6047559366383188E-4</v>
      </c>
      <c r="AA17" s="6">
        <v>2.598888537698312E-4</v>
      </c>
      <c r="AB17" s="6">
        <v>1.3090398985298617E-3</v>
      </c>
      <c r="AC17" s="6">
        <v>1.2999999999999999E-5</v>
      </c>
      <c r="AD17" s="6" t="s">
        <v>431</v>
      </c>
      <c r="AE17" s="60"/>
      <c r="AF17" s="26">
        <v>811.82711757173399</v>
      </c>
      <c r="AG17" s="26">
        <v>22103.255718959997</v>
      </c>
      <c r="AH17" s="26">
        <v>29784.097325373856</v>
      </c>
      <c r="AI17" s="26">
        <v>0.66768333333399998</v>
      </c>
      <c r="AJ17" s="26" t="s">
        <v>433</v>
      </c>
      <c r="AK17" s="26" t="s">
        <v>431</v>
      </c>
      <c r="AL17" s="49" t="s">
        <v>49</v>
      </c>
    </row>
    <row r="18" spans="1:38" s="2" customFormat="1" ht="26.25" customHeight="1" thickBot="1" x14ac:dyDescent="0.25">
      <c r="A18" s="70" t="s">
        <v>53</v>
      </c>
      <c r="B18" s="70" t="s">
        <v>60</v>
      </c>
      <c r="C18" s="71" t="s">
        <v>61</v>
      </c>
      <c r="D18" s="72"/>
      <c r="E18" s="6">
        <v>4.7996751624187066</v>
      </c>
      <c r="F18" s="6">
        <v>4.6323551280531665E-2</v>
      </c>
      <c r="G18" s="6">
        <v>11.005221257011717</v>
      </c>
      <c r="H18" s="6">
        <v>2.5125000000000001E-5</v>
      </c>
      <c r="I18" s="6">
        <v>0.1170689127951131</v>
      </c>
      <c r="J18" s="6">
        <v>0.15058126545180531</v>
      </c>
      <c r="K18" s="6">
        <v>0.1865242676157155</v>
      </c>
      <c r="L18" s="6">
        <v>6.0633840028555444E-2</v>
      </c>
      <c r="M18" s="6">
        <v>0.48732855782671342</v>
      </c>
      <c r="N18" s="6">
        <v>4.2983879033648247E-2</v>
      </c>
      <c r="O18" s="6">
        <v>1.0312346060237501E-2</v>
      </c>
      <c r="P18" s="6">
        <v>3.0756701440486671E-3</v>
      </c>
      <c r="Q18" s="6">
        <v>3.4303937143946986E-2</v>
      </c>
      <c r="R18" s="6">
        <v>2.7034382688193626E-2</v>
      </c>
      <c r="S18" s="6">
        <v>4.677035965319145E-2</v>
      </c>
      <c r="T18" s="6">
        <v>2.2375661019816304</v>
      </c>
      <c r="U18" s="6">
        <v>1.7643697393005624E-2</v>
      </c>
      <c r="V18" s="6">
        <v>0.75773823504933191</v>
      </c>
      <c r="W18" s="6">
        <v>2.5105650363980773E-2</v>
      </c>
      <c r="X18" s="6">
        <v>2.8329356724650002E-5</v>
      </c>
      <c r="Y18" s="6">
        <v>6.0934801175699998E-5</v>
      </c>
      <c r="Z18" s="6">
        <v>2.5816014044750001E-5</v>
      </c>
      <c r="AA18" s="6">
        <v>7.8045042175250003E-5</v>
      </c>
      <c r="AB18" s="6">
        <v>1.9312521412035E-4</v>
      </c>
      <c r="AC18" s="6">
        <v>1.08E-4</v>
      </c>
      <c r="AD18" s="6" t="s">
        <v>431</v>
      </c>
      <c r="AE18" s="60"/>
      <c r="AF18" s="26">
        <v>13123.154622489272</v>
      </c>
      <c r="AG18" s="26">
        <v>1217.2016000081339</v>
      </c>
      <c r="AH18" s="26">
        <v>5354.5243211265724</v>
      </c>
      <c r="AI18" s="26">
        <v>0.67900000000000005</v>
      </c>
      <c r="AJ18" s="26" t="s">
        <v>433</v>
      </c>
      <c r="AK18" s="26" t="s">
        <v>431</v>
      </c>
      <c r="AL18" s="49" t="s">
        <v>49</v>
      </c>
    </row>
    <row r="19" spans="1:38" s="2" customFormat="1" ht="26.25" customHeight="1" thickBot="1" x14ac:dyDescent="0.25">
      <c r="A19" s="70" t="s">
        <v>53</v>
      </c>
      <c r="B19" s="70" t="s">
        <v>62</v>
      </c>
      <c r="C19" s="71" t="s">
        <v>63</v>
      </c>
      <c r="D19" s="72"/>
      <c r="E19" s="6">
        <v>9.6692459409745162</v>
      </c>
      <c r="F19" s="6">
        <v>2.1615384476431503</v>
      </c>
      <c r="G19" s="6">
        <v>6.1870121248820196</v>
      </c>
      <c r="H19" s="6">
        <v>5.1797709999999997E-3</v>
      </c>
      <c r="I19" s="6">
        <v>0.18521621349991765</v>
      </c>
      <c r="J19" s="6">
        <v>0.22976062113399431</v>
      </c>
      <c r="K19" s="6">
        <v>0.27006875476491016</v>
      </c>
      <c r="L19" s="6">
        <v>1.785905191058669E-2</v>
      </c>
      <c r="M19" s="6">
        <v>3.8472103642573678</v>
      </c>
      <c r="N19" s="6">
        <v>7.0888641793287452E-2</v>
      </c>
      <c r="O19" s="6">
        <v>8.0189337764130283E-3</v>
      </c>
      <c r="P19" s="6">
        <v>2.2847590854471068E-2</v>
      </c>
      <c r="Q19" s="6">
        <v>6.0715157347478822E-2</v>
      </c>
      <c r="R19" s="6">
        <v>7.1077803984182078E-2</v>
      </c>
      <c r="S19" s="6">
        <v>5.5573773257543063E-2</v>
      </c>
      <c r="T19" s="6">
        <v>0.44421938754123108</v>
      </c>
      <c r="U19" s="6">
        <v>0.14604432592403727</v>
      </c>
      <c r="V19" s="6">
        <v>0.27010041719234851</v>
      </c>
      <c r="W19" s="6">
        <v>0.16672371665643368</v>
      </c>
      <c r="X19" s="6">
        <v>3.1501784519970986E-3</v>
      </c>
      <c r="Y19" s="6">
        <v>6.0697497305505143E-3</v>
      </c>
      <c r="Z19" s="6">
        <v>2.6663672542483825E-3</v>
      </c>
      <c r="AA19" s="6">
        <v>2.358745948429782E-3</v>
      </c>
      <c r="AB19" s="6">
        <v>1.4245041425151889E-2</v>
      </c>
      <c r="AC19" s="6">
        <v>4.17123204623462E-2</v>
      </c>
      <c r="AD19" s="6">
        <v>2.3148182843600001E-5</v>
      </c>
      <c r="AE19" s="60"/>
      <c r="AF19" s="26">
        <v>2289.0824557879391</v>
      </c>
      <c r="AG19" s="26">
        <v>6178.2127316759997</v>
      </c>
      <c r="AH19" s="26">
        <v>139920.36943465829</v>
      </c>
      <c r="AI19" s="26">
        <v>139.99382028513699</v>
      </c>
      <c r="AJ19" s="26" t="s">
        <v>431</v>
      </c>
      <c r="AK19" s="26" t="s">
        <v>431</v>
      </c>
      <c r="AL19" s="49" t="s">
        <v>49</v>
      </c>
    </row>
    <row r="20" spans="1:38" s="2" customFormat="1" ht="26.25" customHeight="1" thickBot="1" x14ac:dyDescent="0.25">
      <c r="A20" s="70" t="s">
        <v>53</v>
      </c>
      <c r="B20" s="70" t="s">
        <v>64</v>
      </c>
      <c r="C20" s="71" t="s">
        <v>65</v>
      </c>
      <c r="D20" s="72"/>
      <c r="E20" s="6">
        <v>8.7943122699579419</v>
      </c>
      <c r="F20" s="6">
        <v>2.1864609246010223</v>
      </c>
      <c r="G20" s="6">
        <v>1.5708731372956621</v>
      </c>
      <c r="H20" s="6">
        <v>0.1318434919404704</v>
      </c>
      <c r="I20" s="6">
        <v>1.239164988515332</v>
      </c>
      <c r="J20" s="6">
        <v>1.4361181679081299</v>
      </c>
      <c r="K20" s="6">
        <v>1.5905645665764185</v>
      </c>
      <c r="L20" s="6">
        <v>4.7138115651572464E-2</v>
      </c>
      <c r="M20" s="6">
        <v>7.4736367447633967</v>
      </c>
      <c r="N20" s="6">
        <v>0.8296733521959726</v>
      </c>
      <c r="O20" s="6">
        <v>0.11004320251064507</v>
      </c>
      <c r="P20" s="6">
        <v>6.3787825539769999E-2</v>
      </c>
      <c r="Q20" s="6">
        <v>0.3485491166207485</v>
      </c>
      <c r="R20" s="6">
        <v>0.40696529130301262</v>
      </c>
      <c r="S20" s="6">
        <v>0.77316577897890582</v>
      </c>
      <c r="T20" s="6">
        <v>0.85499048765632457</v>
      </c>
      <c r="U20" s="6">
        <v>4.9124087820763065E-2</v>
      </c>
      <c r="V20" s="6">
        <v>8.3422003778923699</v>
      </c>
      <c r="W20" s="6">
        <v>2.1666503122191951</v>
      </c>
      <c r="X20" s="6">
        <v>7.5410754103804406E-2</v>
      </c>
      <c r="Y20" s="6">
        <v>5.9068590113539432E-2</v>
      </c>
      <c r="Z20" s="6">
        <v>1.8641486212281358E-2</v>
      </c>
      <c r="AA20" s="6">
        <v>1.585478413420258E-2</v>
      </c>
      <c r="AB20" s="6">
        <v>0.1689756145537463</v>
      </c>
      <c r="AC20" s="6">
        <v>0.1942872809703034</v>
      </c>
      <c r="AD20" s="6">
        <v>0.12374255908603329</v>
      </c>
      <c r="AE20" s="60"/>
      <c r="AF20" s="26">
        <v>2872.2447521615391</v>
      </c>
      <c r="AG20" s="26" t="s">
        <v>431</v>
      </c>
      <c r="AH20" s="26">
        <v>80045.445903854736</v>
      </c>
      <c r="AI20" s="26">
        <v>39773.617475771542</v>
      </c>
      <c r="AJ20" s="26" t="s">
        <v>433</v>
      </c>
      <c r="AK20" s="26" t="s">
        <v>431</v>
      </c>
      <c r="AL20" s="49" t="s">
        <v>49</v>
      </c>
    </row>
    <row r="21" spans="1:38" s="2" customFormat="1" ht="26.25" customHeight="1" thickBot="1" x14ac:dyDescent="0.25">
      <c r="A21" s="70" t="s">
        <v>53</v>
      </c>
      <c r="B21" s="70" t="s">
        <v>66</v>
      </c>
      <c r="C21" s="71" t="s">
        <v>67</v>
      </c>
      <c r="D21" s="72"/>
      <c r="E21" s="6">
        <v>4.3446379650000004</v>
      </c>
      <c r="F21" s="6">
        <v>3.0930318570000002</v>
      </c>
      <c r="G21" s="6">
        <v>2.0263029239999999</v>
      </c>
      <c r="H21" s="6">
        <v>0.27311274899999999</v>
      </c>
      <c r="I21" s="6">
        <v>1.1684053480000001</v>
      </c>
      <c r="J21" s="6">
        <v>1.220656642</v>
      </c>
      <c r="K21" s="6">
        <v>1.3003107119999999</v>
      </c>
      <c r="L21" s="6">
        <v>0.30571392400000003</v>
      </c>
      <c r="M21" s="6">
        <v>5.8802168970000004</v>
      </c>
      <c r="N21" s="6">
        <v>0.23618162000000001</v>
      </c>
      <c r="O21" s="6">
        <v>9.6993602999999998E-2</v>
      </c>
      <c r="P21" s="6">
        <v>9.5825089999999995E-3</v>
      </c>
      <c r="Q21" s="6">
        <v>1.0204639999999999E-2</v>
      </c>
      <c r="R21" s="6">
        <v>0.23681791099999999</v>
      </c>
      <c r="S21" s="6">
        <v>5.5957445000000001E-2</v>
      </c>
      <c r="T21" s="6">
        <v>0.70757968000000004</v>
      </c>
      <c r="U21" s="6">
        <v>5.9804999999999997E-3</v>
      </c>
      <c r="V21" s="6">
        <v>3.8374116599999999</v>
      </c>
      <c r="W21" s="6">
        <v>0.79841259169074341</v>
      </c>
      <c r="X21" s="6">
        <v>7.664854358566274E-2</v>
      </c>
      <c r="Y21" s="6">
        <v>0.12382831264192035</v>
      </c>
      <c r="Z21" s="6">
        <v>3.9757272573022903E-2</v>
      </c>
      <c r="AA21" s="6">
        <v>3.2376495286201033E-2</v>
      </c>
      <c r="AB21" s="6">
        <v>0.27261062408680703</v>
      </c>
      <c r="AC21" s="6">
        <v>3.7135000000000001E-2</v>
      </c>
      <c r="AD21" s="6">
        <v>4.4099999999999999E-4</v>
      </c>
      <c r="AE21" s="60"/>
      <c r="AF21" s="26">
        <v>3859.874897373832</v>
      </c>
      <c r="AG21" s="26">
        <v>308.62099999999998</v>
      </c>
      <c r="AH21" s="26">
        <v>50629.296999999999</v>
      </c>
      <c r="AI21" s="26">
        <v>7381.4256916444929</v>
      </c>
      <c r="AJ21" s="26" t="s">
        <v>433</v>
      </c>
      <c r="AK21" s="26" t="s">
        <v>431</v>
      </c>
      <c r="AL21" s="49" t="s">
        <v>49</v>
      </c>
    </row>
    <row r="22" spans="1:38" s="2" customFormat="1" ht="26.25" customHeight="1" thickBot="1" x14ac:dyDescent="0.25">
      <c r="A22" s="70" t="s">
        <v>53</v>
      </c>
      <c r="B22" s="74" t="s">
        <v>68</v>
      </c>
      <c r="C22" s="71" t="s">
        <v>69</v>
      </c>
      <c r="D22" s="72"/>
      <c r="E22" s="6">
        <v>50.940650019387014</v>
      </c>
      <c r="F22" s="6">
        <v>1.7406924877072376</v>
      </c>
      <c r="G22" s="6">
        <v>23.914686336548723</v>
      </c>
      <c r="H22" s="6">
        <v>7.9155121999999994E-2</v>
      </c>
      <c r="I22" s="6">
        <v>0.67738971703151485</v>
      </c>
      <c r="J22" s="6">
        <v>0.93560038402806833</v>
      </c>
      <c r="K22" s="6">
        <v>1.0902583513513147</v>
      </c>
      <c r="L22" s="6">
        <v>0.18158445657297786</v>
      </c>
      <c r="M22" s="6">
        <v>39.809211218907613</v>
      </c>
      <c r="N22" s="6">
        <v>0.73589241209847145</v>
      </c>
      <c r="O22" s="6">
        <v>9.6532713842290688E-2</v>
      </c>
      <c r="P22" s="6">
        <v>0.30799485991790387</v>
      </c>
      <c r="Q22" s="6">
        <v>9.7970165994511457E-2</v>
      </c>
      <c r="R22" s="6">
        <v>0.56251595955643385</v>
      </c>
      <c r="S22" s="6">
        <v>0.50695809920974821</v>
      </c>
      <c r="T22" s="6">
        <v>1.410380231608257</v>
      </c>
      <c r="U22" s="6">
        <v>0.27470177810032198</v>
      </c>
      <c r="V22" s="6">
        <v>3.1163671775457606</v>
      </c>
      <c r="W22" s="6">
        <v>0.70998099889729283</v>
      </c>
      <c r="X22" s="6">
        <v>2.244804097463611E-2</v>
      </c>
      <c r="Y22" s="6">
        <v>3.8598389449188877E-2</v>
      </c>
      <c r="Z22" s="6">
        <v>1.1899392243946868E-2</v>
      </c>
      <c r="AA22" s="6">
        <v>9.2576109296854218E-3</v>
      </c>
      <c r="AB22" s="6">
        <v>8.2203433597457271E-2</v>
      </c>
      <c r="AC22" s="6">
        <v>7.9017000000000004E-2</v>
      </c>
      <c r="AD22" s="6">
        <v>3.6457999999999997E-2</v>
      </c>
      <c r="AE22" s="60"/>
      <c r="AF22" s="26">
        <v>57398.308455748251</v>
      </c>
      <c r="AG22" s="26">
        <v>1404.8904861732362</v>
      </c>
      <c r="AH22" s="26">
        <v>77739.727187573808</v>
      </c>
      <c r="AI22" s="26">
        <v>6454.5098281366927</v>
      </c>
      <c r="AJ22" s="26">
        <v>9794.4670800000004</v>
      </c>
      <c r="AK22" s="26" t="s">
        <v>431</v>
      </c>
      <c r="AL22" s="49" t="s">
        <v>49</v>
      </c>
    </row>
    <row r="23" spans="1:38" s="2" customFormat="1" ht="26.25" customHeight="1" thickBot="1" x14ac:dyDescent="0.25">
      <c r="A23" s="70" t="s">
        <v>70</v>
      </c>
      <c r="B23" s="74" t="s">
        <v>393</v>
      </c>
      <c r="C23" s="71" t="s">
        <v>389</v>
      </c>
      <c r="D23" s="117"/>
      <c r="E23" s="6">
        <v>9.9855131230000005</v>
      </c>
      <c r="F23" s="6">
        <v>0.92716537799999998</v>
      </c>
      <c r="G23" s="6">
        <v>9.4700879999999998E-3</v>
      </c>
      <c r="H23" s="6">
        <v>3.7880370000000002E-3</v>
      </c>
      <c r="I23" s="6">
        <v>0.57384696700000004</v>
      </c>
      <c r="J23" s="6">
        <v>0.57384696700000004</v>
      </c>
      <c r="K23" s="6">
        <v>0.57384696700000004</v>
      </c>
      <c r="L23" s="6">
        <v>0.404848229</v>
      </c>
      <c r="M23" s="6">
        <v>3.8031339119999998</v>
      </c>
      <c r="N23" s="6" t="s">
        <v>432</v>
      </c>
      <c r="O23" s="6">
        <v>4.7350430000000004E-3</v>
      </c>
      <c r="P23" s="6" t="s">
        <v>432</v>
      </c>
      <c r="Q23" s="6" t="s">
        <v>432</v>
      </c>
      <c r="R23" s="6">
        <v>2.367522E-2</v>
      </c>
      <c r="S23" s="6">
        <v>0.804957378</v>
      </c>
      <c r="T23" s="6">
        <v>3.3145310999999997E-2</v>
      </c>
      <c r="U23" s="6">
        <v>4.7350430000000004E-3</v>
      </c>
      <c r="V23" s="6">
        <v>0.47350435099999999</v>
      </c>
      <c r="W23" s="6" t="s">
        <v>432</v>
      </c>
      <c r="X23" s="6">
        <v>1.420513037468208E-2</v>
      </c>
      <c r="Y23" s="6">
        <v>2.3675217291136801E-2</v>
      </c>
      <c r="Z23" s="6">
        <v>1.6288549496302117E-2</v>
      </c>
      <c r="AA23" s="6">
        <v>3.7406843319996142E-3</v>
      </c>
      <c r="AB23" s="6">
        <v>5.7909581494120614E-2</v>
      </c>
      <c r="AC23" s="6" t="s">
        <v>431</v>
      </c>
      <c r="AD23" s="6" t="s">
        <v>431</v>
      </c>
      <c r="AE23" s="60"/>
      <c r="AF23" s="26">
        <v>20408.037304959922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8.281187950465922</v>
      </c>
      <c r="F24" s="6">
        <v>5.710145164240819</v>
      </c>
      <c r="G24" s="6">
        <v>2.5215578861600001</v>
      </c>
      <c r="H24" s="6">
        <v>0.50974220000000003</v>
      </c>
      <c r="I24" s="6">
        <v>2.1465990206350738</v>
      </c>
      <c r="J24" s="6">
        <v>2.2263331736350738</v>
      </c>
      <c r="K24" s="6">
        <v>2.3539780736350737</v>
      </c>
      <c r="L24" s="6">
        <v>0.5834755911676035</v>
      </c>
      <c r="M24" s="6">
        <v>10.856046837398473</v>
      </c>
      <c r="N24" s="6">
        <v>0.43269087584292998</v>
      </c>
      <c r="O24" s="6">
        <v>0.18064000864715499</v>
      </c>
      <c r="P24" s="6">
        <v>1.8015970142000001E-2</v>
      </c>
      <c r="Q24" s="6">
        <v>1.8039351234400001E-2</v>
      </c>
      <c r="R24" s="6">
        <v>0.4160776044937512</v>
      </c>
      <c r="S24" s="6">
        <v>0.10297440374937512</v>
      </c>
      <c r="T24" s="6">
        <v>1.1022731306865963</v>
      </c>
      <c r="U24" s="6">
        <v>1.1150813924821999E-2</v>
      </c>
      <c r="V24" s="6">
        <v>7.1778463288429304</v>
      </c>
      <c r="W24" s="6">
        <v>1.4796765273169865</v>
      </c>
      <c r="X24" s="6">
        <v>0.14095926770349396</v>
      </c>
      <c r="Y24" s="6">
        <v>0.22692809902697411</v>
      </c>
      <c r="Z24" s="6">
        <v>7.2104736763635158E-2</v>
      </c>
      <c r="AA24" s="6">
        <v>5.8328704950888592E-2</v>
      </c>
      <c r="AB24" s="6">
        <v>0.49832080844499183</v>
      </c>
      <c r="AC24" s="6">
        <v>6.9622000000000003E-2</v>
      </c>
      <c r="AD24" s="6">
        <v>8.1599999999999999E-4</v>
      </c>
      <c r="AE24" s="60"/>
      <c r="AF24" s="26">
        <v>6718.9770846054389</v>
      </c>
      <c r="AG24" s="26" t="s">
        <v>431</v>
      </c>
      <c r="AH24" s="26">
        <v>96290.413608699804</v>
      </c>
      <c r="AI24" s="26">
        <v>13776.816374961463</v>
      </c>
      <c r="AJ24" s="26" t="s">
        <v>431</v>
      </c>
      <c r="AK24" s="26" t="s">
        <v>431</v>
      </c>
      <c r="AL24" s="49" t="s">
        <v>49</v>
      </c>
    </row>
    <row r="25" spans="1:38" s="2" customFormat="1" ht="26.25" customHeight="1" thickBot="1" x14ac:dyDescent="0.25">
      <c r="A25" s="70" t="s">
        <v>73</v>
      </c>
      <c r="B25" s="74" t="s">
        <v>74</v>
      </c>
      <c r="C25" s="76" t="s">
        <v>75</v>
      </c>
      <c r="D25" s="72"/>
      <c r="E25" s="6">
        <v>4.6284449059359574</v>
      </c>
      <c r="F25" s="6">
        <v>0.4238805881816905</v>
      </c>
      <c r="G25" s="6">
        <v>0.27104153611515619</v>
      </c>
      <c r="H25" s="6" t="s">
        <v>432</v>
      </c>
      <c r="I25" s="6">
        <v>3.3727858048031224E-2</v>
      </c>
      <c r="J25" s="6">
        <v>3.3727858048031224E-2</v>
      </c>
      <c r="K25" s="6">
        <v>3.3727858048031224E-2</v>
      </c>
      <c r="L25" s="6">
        <v>1.6188316809692769E-2</v>
      </c>
      <c r="M25" s="6">
        <v>2.917619608545817</v>
      </c>
      <c r="N25" s="6">
        <v>3.7561806238511991E-2</v>
      </c>
      <c r="O25" s="6">
        <v>1.673443622301633E-5</v>
      </c>
      <c r="P25" s="6">
        <v>7.3909769359727009E-4</v>
      </c>
      <c r="Q25" s="6">
        <v>3.2070228019561819E-5</v>
      </c>
      <c r="R25" s="6">
        <v>3.9027118340570939E-3</v>
      </c>
      <c r="S25" s="6">
        <v>2.3695368889385419E-3</v>
      </c>
      <c r="T25" s="6">
        <v>3.2168821808829342E-5</v>
      </c>
      <c r="U25" s="6">
        <v>3.2065298330098444E-5</v>
      </c>
      <c r="V25" s="6">
        <v>6.1339716403557591E-3</v>
      </c>
      <c r="W25" s="6" t="s">
        <v>432</v>
      </c>
      <c r="X25" s="6">
        <v>1.5066864705899523E-6</v>
      </c>
      <c r="Y25" s="6">
        <v>2.7622585209711903E-6</v>
      </c>
      <c r="Z25" s="6">
        <v>9.4167904622965068E-7</v>
      </c>
      <c r="AA25" s="6">
        <v>3.0611418229535758E-3</v>
      </c>
      <c r="AB25" s="6">
        <v>3.0663524469913667E-3</v>
      </c>
      <c r="AC25" s="6" t="s">
        <v>431</v>
      </c>
      <c r="AD25" s="6" t="s">
        <v>431</v>
      </c>
      <c r="AE25" s="60"/>
      <c r="AF25" s="26">
        <v>13949.080757386671</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1.8441663763704277</v>
      </c>
      <c r="F26" s="6">
        <v>0.21201416579055818</v>
      </c>
      <c r="G26" s="6">
        <v>0.11813694340000939</v>
      </c>
      <c r="H26" s="6" t="s">
        <v>432</v>
      </c>
      <c r="I26" s="6">
        <v>1.3119796290084335E-2</v>
      </c>
      <c r="J26" s="6">
        <v>1.3119796290084335E-2</v>
      </c>
      <c r="K26" s="6">
        <v>1.3119796290084335E-2</v>
      </c>
      <c r="L26" s="6">
        <v>6.2882935505043248E-3</v>
      </c>
      <c r="M26" s="6">
        <v>1.7203538019567703</v>
      </c>
      <c r="N26" s="6">
        <v>0.32589511566294854</v>
      </c>
      <c r="O26" s="6">
        <v>7.3542585557429095E-6</v>
      </c>
      <c r="P26" s="6">
        <v>3.2475591896254975E-4</v>
      </c>
      <c r="Q26" s="6">
        <v>1.4059932700947618E-5</v>
      </c>
      <c r="R26" s="6">
        <v>1.6986862782421299E-3</v>
      </c>
      <c r="S26" s="6">
        <v>1.0316346495615261E-3</v>
      </c>
      <c r="T26" s="6">
        <v>1.4917441442378616E-5</v>
      </c>
      <c r="U26" s="6">
        <v>1.4017057263876068E-5</v>
      </c>
      <c r="V26" s="6">
        <v>2.6792683774868749E-3</v>
      </c>
      <c r="W26" s="6" t="s">
        <v>432</v>
      </c>
      <c r="X26" s="6">
        <v>1.7361607620487337E-5</v>
      </c>
      <c r="Y26" s="6">
        <v>3.182961387359611E-5</v>
      </c>
      <c r="Z26" s="6">
        <v>1.0851004787128921E-5</v>
      </c>
      <c r="AA26" s="6">
        <v>1.4736682439366986E-3</v>
      </c>
      <c r="AB26" s="6">
        <v>1.5337104702179108E-3</v>
      </c>
      <c r="AC26" s="6" t="s">
        <v>431</v>
      </c>
      <c r="AD26" s="6" t="s">
        <v>431</v>
      </c>
      <c r="AE26" s="60"/>
      <c r="AF26" s="26">
        <v>6036.220472416624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162.295927839</v>
      </c>
      <c r="F27" s="6">
        <v>13.694101132</v>
      </c>
      <c r="G27" s="6">
        <v>0.206095747</v>
      </c>
      <c r="H27" s="6">
        <v>2.4152239170000001</v>
      </c>
      <c r="I27" s="6">
        <v>8.3714817890000006</v>
      </c>
      <c r="J27" s="6">
        <v>8.3714817890000006</v>
      </c>
      <c r="K27" s="6">
        <v>8.3714817890000006</v>
      </c>
      <c r="L27" s="6">
        <v>7.1172281169999998</v>
      </c>
      <c r="M27" s="6">
        <v>142.58077403199999</v>
      </c>
      <c r="N27" s="6">
        <v>19.076252496999999</v>
      </c>
      <c r="O27" s="6">
        <v>0.182632716</v>
      </c>
      <c r="P27" s="6">
        <v>9.5022858000000002E-2</v>
      </c>
      <c r="Q27" s="6">
        <v>2.2729820000000002E-3</v>
      </c>
      <c r="R27" s="6">
        <v>0.88880044999999996</v>
      </c>
      <c r="S27" s="6">
        <v>31.020688420999999</v>
      </c>
      <c r="T27" s="6">
        <v>1.2785976610000001</v>
      </c>
      <c r="U27" s="6">
        <v>0.18244384799999999</v>
      </c>
      <c r="V27" s="6">
        <v>18.236249264000001</v>
      </c>
      <c r="W27" s="6">
        <v>12.743148336999999</v>
      </c>
      <c r="X27" s="6">
        <v>0.40063589591260002</v>
      </c>
      <c r="Y27" s="6">
        <v>0.44956336839490002</v>
      </c>
      <c r="Z27" s="6">
        <v>0.35103227266960002</v>
      </c>
      <c r="AA27" s="6">
        <v>0.37848210125620002</v>
      </c>
      <c r="AB27" s="6">
        <v>1.5797136382326999</v>
      </c>
      <c r="AC27" s="6" t="s">
        <v>431</v>
      </c>
      <c r="AD27" s="6">
        <v>2.549121</v>
      </c>
      <c r="AE27" s="60"/>
      <c r="AF27" s="26">
        <v>642714.87030375341</v>
      </c>
      <c r="AG27" s="26" t="s">
        <v>433</v>
      </c>
      <c r="AH27" s="26">
        <v>203.32894637245423</v>
      </c>
      <c r="AI27" s="26">
        <v>23418.522494855482</v>
      </c>
      <c r="AJ27" s="26">
        <v>765.60433302972422</v>
      </c>
      <c r="AK27" s="26" t="s">
        <v>431</v>
      </c>
      <c r="AL27" s="49" t="s">
        <v>49</v>
      </c>
    </row>
    <row r="28" spans="1:38" s="2" customFormat="1" ht="26.25" customHeight="1" thickBot="1" x14ac:dyDescent="0.25">
      <c r="A28" s="70" t="s">
        <v>78</v>
      </c>
      <c r="B28" s="70" t="s">
        <v>81</v>
      </c>
      <c r="C28" s="71" t="s">
        <v>82</v>
      </c>
      <c r="D28" s="72"/>
      <c r="E28" s="6">
        <v>24.252681727999999</v>
      </c>
      <c r="F28" s="6">
        <v>2.1793724569999999</v>
      </c>
      <c r="G28" s="6">
        <v>2.7504270000000001E-2</v>
      </c>
      <c r="H28" s="6">
        <v>2.6134488000000001E-2</v>
      </c>
      <c r="I28" s="6">
        <v>1.676238613</v>
      </c>
      <c r="J28" s="6">
        <v>1.676238613</v>
      </c>
      <c r="K28" s="6">
        <v>1.676238613</v>
      </c>
      <c r="L28" s="6">
        <v>1.3349164200000001</v>
      </c>
      <c r="M28" s="6">
        <v>23.548940929</v>
      </c>
      <c r="N28" s="6">
        <v>1.30591152</v>
      </c>
      <c r="O28" s="6">
        <v>1.4763877999999999E-2</v>
      </c>
      <c r="P28" s="6">
        <v>1.0607060999999999E-2</v>
      </c>
      <c r="Q28" s="6">
        <v>2.0645400000000001E-4</v>
      </c>
      <c r="R28" s="6">
        <v>7.8373910000000005E-2</v>
      </c>
      <c r="S28" s="6">
        <v>2.5120970169999999</v>
      </c>
      <c r="T28" s="6">
        <v>0.103003988</v>
      </c>
      <c r="U28" s="6">
        <v>1.4795836999999999E-2</v>
      </c>
      <c r="V28" s="6">
        <v>1.4833729440000001</v>
      </c>
      <c r="W28" s="6">
        <v>1.1944719910999999</v>
      </c>
      <c r="X28" s="6">
        <v>3.7467565964700002E-2</v>
      </c>
      <c r="Y28" s="6">
        <v>4.2126625552200002E-2</v>
      </c>
      <c r="Z28" s="6">
        <v>3.2894970184500001E-2</v>
      </c>
      <c r="AA28" s="6">
        <v>3.5124706185599999E-2</v>
      </c>
      <c r="AB28" s="6">
        <v>0.14761386788950001</v>
      </c>
      <c r="AC28" s="6" t="s">
        <v>431</v>
      </c>
      <c r="AD28" s="6">
        <v>0.24993199999999999</v>
      </c>
      <c r="AE28" s="60"/>
      <c r="AF28" s="26">
        <v>81357.272064360659</v>
      </c>
      <c r="AG28" s="26" t="s">
        <v>433</v>
      </c>
      <c r="AH28" s="26" t="s">
        <v>433</v>
      </c>
      <c r="AI28" s="26">
        <v>2932.2248770701531</v>
      </c>
      <c r="AJ28" s="26">
        <v>121.51161744357879</v>
      </c>
      <c r="AK28" s="26" t="s">
        <v>431</v>
      </c>
      <c r="AL28" s="49" t="s">
        <v>49</v>
      </c>
    </row>
    <row r="29" spans="1:38" s="2" customFormat="1" ht="26.25" customHeight="1" thickBot="1" x14ac:dyDescent="0.25">
      <c r="A29" s="70" t="s">
        <v>78</v>
      </c>
      <c r="B29" s="70" t="s">
        <v>83</v>
      </c>
      <c r="C29" s="71" t="s">
        <v>84</v>
      </c>
      <c r="D29" s="72"/>
      <c r="E29" s="6">
        <v>116.362168049</v>
      </c>
      <c r="F29" s="6">
        <v>3.0934659789999999</v>
      </c>
      <c r="G29" s="6">
        <v>7.3954776E-2</v>
      </c>
      <c r="H29" s="6">
        <v>0.12709504199999999</v>
      </c>
      <c r="I29" s="6">
        <v>2.0122023000000002</v>
      </c>
      <c r="J29" s="6">
        <v>2.0122023000000002</v>
      </c>
      <c r="K29" s="6">
        <v>2.0122023000000002</v>
      </c>
      <c r="L29" s="6">
        <v>1.3583188230000001</v>
      </c>
      <c r="M29" s="6">
        <v>29.949555373999999</v>
      </c>
      <c r="N29" s="6">
        <v>3.151054432</v>
      </c>
      <c r="O29" s="6">
        <v>2.2790042999999999E-2</v>
      </c>
      <c r="P29" s="6">
        <v>2.7918149E-2</v>
      </c>
      <c r="Q29" s="6">
        <v>5.26999E-4</v>
      </c>
      <c r="R29" s="6">
        <v>0.13960852700000001</v>
      </c>
      <c r="S29" s="6">
        <v>3.8733428320000001</v>
      </c>
      <c r="T29" s="6">
        <v>0.15859399499999999</v>
      </c>
      <c r="U29" s="6">
        <v>2.2954461999999998E-2</v>
      </c>
      <c r="V29" s="6">
        <v>2.3188144949999998</v>
      </c>
      <c r="W29" s="6">
        <v>1.1712863645</v>
      </c>
      <c r="X29" s="6">
        <v>2.2798659823899999E-2</v>
      </c>
      <c r="Y29" s="6">
        <v>0.1380585511572</v>
      </c>
      <c r="Z29" s="6">
        <v>0.15427093147599999</v>
      </c>
      <c r="AA29" s="6">
        <v>3.5464581948E-2</v>
      </c>
      <c r="AB29" s="6">
        <v>0.35059272440560002</v>
      </c>
      <c r="AC29" s="6" t="s">
        <v>431</v>
      </c>
      <c r="AD29" s="6">
        <v>0.23321600000000001</v>
      </c>
      <c r="AE29" s="60"/>
      <c r="AF29" s="26">
        <v>217529.57661479944</v>
      </c>
      <c r="AG29" s="26" t="s">
        <v>433</v>
      </c>
      <c r="AH29" s="26">
        <v>3014.8842979891356</v>
      </c>
      <c r="AI29" s="26">
        <v>7828.2082091210132</v>
      </c>
      <c r="AJ29" s="26">
        <v>332.3447715942338</v>
      </c>
      <c r="AK29" s="26" t="s">
        <v>431</v>
      </c>
      <c r="AL29" s="49" t="s">
        <v>49</v>
      </c>
    </row>
    <row r="30" spans="1:38" s="2" customFormat="1" ht="26.25" customHeight="1" thickBot="1" x14ac:dyDescent="0.25">
      <c r="A30" s="70" t="s">
        <v>78</v>
      </c>
      <c r="B30" s="70" t="s">
        <v>85</v>
      </c>
      <c r="C30" s="71" t="s">
        <v>86</v>
      </c>
      <c r="D30" s="72"/>
      <c r="E30" s="6">
        <v>2.9370373230000002</v>
      </c>
      <c r="F30" s="6">
        <v>10.747435312</v>
      </c>
      <c r="G30" s="6">
        <v>4.7658379999999997E-3</v>
      </c>
      <c r="H30" s="6">
        <v>2.7378376999999999E-2</v>
      </c>
      <c r="I30" s="6">
        <v>0.15044824900000001</v>
      </c>
      <c r="J30" s="6">
        <v>0.15044824900000001</v>
      </c>
      <c r="K30" s="6">
        <v>0.15044824900000001</v>
      </c>
      <c r="L30" s="6">
        <v>2.8143725000000001E-2</v>
      </c>
      <c r="M30" s="6">
        <v>82.579736166999993</v>
      </c>
      <c r="N30" s="6">
        <v>1.5762232410000001</v>
      </c>
      <c r="O30" s="6">
        <v>1.4606423E-2</v>
      </c>
      <c r="P30" s="6">
        <v>4.0961399999999999E-3</v>
      </c>
      <c r="Q30" s="6">
        <v>1.4124600000000001E-4</v>
      </c>
      <c r="R30" s="6">
        <v>6.4070488999999994E-2</v>
      </c>
      <c r="S30" s="6">
        <v>2.478116843</v>
      </c>
      <c r="T30" s="6">
        <v>0.102573363</v>
      </c>
      <c r="U30" s="6">
        <v>1.4542780999999999E-2</v>
      </c>
      <c r="V30" s="6">
        <v>1.4483061580000001</v>
      </c>
      <c r="W30" s="6">
        <v>0.22814420899999999</v>
      </c>
      <c r="X30" s="6">
        <v>5.2281775906E-3</v>
      </c>
      <c r="Y30" s="6">
        <v>6.7603250657000003E-3</v>
      </c>
      <c r="Z30" s="6">
        <v>4.0153170133999999E-3</v>
      </c>
      <c r="AA30" s="6">
        <v>7.5218068742000004E-3</v>
      </c>
      <c r="AB30" s="6">
        <v>2.35256265455E-2</v>
      </c>
      <c r="AC30" s="6" t="s">
        <v>431</v>
      </c>
      <c r="AD30" s="6">
        <v>0.11075400000000001</v>
      </c>
      <c r="AE30" s="60"/>
      <c r="AF30" s="26">
        <v>18697.601176680193</v>
      </c>
      <c r="AG30" s="26" t="s">
        <v>433</v>
      </c>
      <c r="AH30" s="26" t="s">
        <v>433</v>
      </c>
      <c r="AI30" s="26">
        <v>718.28711570258508</v>
      </c>
      <c r="AJ30" s="26" t="s">
        <v>433</v>
      </c>
      <c r="AK30" s="26" t="s">
        <v>431</v>
      </c>
      <c r="AL30" s="49" t="s">
        <v>49</v>
      </c>
    </row>
    <row r="31" spans="1:38" s="2" customFormat="1" ht="26.25" customHeight="1" thickBot="1" x14ac:dyDescent="0.25">
      <c r="A31" s="70" t="s">
        <v>78</v>
      </c>
      <c r="B31" s="70" t="s">
        <v>87</v>
      </c>
      <c r="C31" s="71" t="s">
        <v>88</v>
      </c>
      <c r="D31" s="72"/>
      <c r="E31" s="6" t="s">
        <v>431</v>
      </c>
      <c r="F31" s="6">
        <v>3.7069344790000001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167151.65842572626</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3.0219983610000001</v>
      </c>
      <c r="J32" s="6">
        <v>5.4048573470000001</v>
      </c>
      <c r="K32" s="6">
        <v>7.378970142</v>
      </c>
      <c r="L32" s="6">
        <v>0.33505989000000003</v>
      </c>
      <c r="M32" s="6" t="s">
        <v>431</v>
      </c>
      <c r="N32" s="6">
        <v>6.446728867</v>
      </c>
      <c r="O32" s="6">
        <v>3.1959999000000003E-2</v>
      </c>
      <c r="P32" s="6" t="s">
        <v>432</v>
      </c>
      <c r="Q32" s="6">
        <v>7.5387325000000005E-2</v>
      </c>
      <c r="R32" s="6">
        <v>2.366438703</v>
      </c>
      <c r="S32" s="6">
        <v>51.626742534000002</v>
      </c>
      <c r="T32" s="6">
        <v>0.388407958</v>
      </c>
      <c r="U32" s="6">
        <v>6.0439962999999999E-2</v>
      </c>
      <c r="V32" s="6">
        <v>23.711508088999999</v>
      </c>
      <c r="W32" s="6" t="s">
        <v>431</v>
      </c>
      <c r="X32" s="6">
        <v>8.6156869845999996E-3</v>
      </c>
      <c r="Y32" s="6">
        <v>4.2134328450000002E-4</v>
      </c>
      <c r="Z32" s="6">
        <v>6.2198294350000001E-4</v>
      </c>
      <c r="AA32" s="6" t="s">
        <v>432</v>
      </c>
      <c r="AB32" s="6">
        <v>9.6590132131000005E-3</v>
      </c>
      <c r="AC32" s="6" t="s">
        <v>431</v>
      </c>
      <c r="AD32" s="6" t="s">
        <v>431</v>
      </c>
      <c r="AE32" s="60"/>
      <c r="AF32" s="26" t="s">
        <v>433</v>
      </c>
      <c r="AG32" s="26" t="s">
        <v>433</v>
      </c>
      <c r="AH32" s="26" t="s">
        <v>433</v>
      </c>
      <c r="AI32" s="26" t="s">
        <v>433</v>
      </c>
      <c r="AJ32" s="26" t="s">
        <v>433</v>
      </c>
      <c r="AK32" s="26">
        <v>334911172.1536752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1.737044037</v>
      </c>
      <c r="J33" s="6">
        <v>3.2167482249999999</v>
      </c>
      <c r="K33" s="6">
        <v>6.4334964530000001</v>
      </c>
      <c r="L33" s="6">
        <v>6.8195065999999999E-2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334911172.1536752</v>
      </c>
      <c r="AL33" s="49" t="s">
        <v>413</v>
      </c>
    </row>
    <row r="34" spans="1:38" s="2" customFormat="1" ht="26.25" customHeight="1" thickBot="1" x14ac:dyDescent="0.25">
      <c r="A34" s="70" t="s">
        <v>70</v>
      </c>
      <c r="B34" s="70" t="s">
        <v>93</v>
      </c>
      <c r="C34" s="71" t="s">
        <v>94</v>
      </c>
      <c r="D34" s="72"/>
      <c r="E34" s="6">
        <v>3.9915289669999998</v>
      </c>
      <c r="F34" s="6">
        <v>0.35421011000000002</v>
      </c>
      <c r="G34" s="6">
        <v>1.523487E-3</v>
      </c>
      <c r="H34" s="6">
        <v>5.3322899999999997E-4</v>
      </c>
      <c r="I34" s="6">
        <v>0.104358677</v>
      </c>
      <c r="J34" s="6">
        <v>0.10969087800000001</v>
      </c>
      <c r="K34" s="6">
        <v>0.11578480400000001</v>
      </c>
      <c r="L34" s="6">
        <v>6.7833139000000001E-2</v>
      </c>
      <c r="M34" s="6">
        <v>0.815064122</v>
      </c>
      <c r="N34" s="6" t="s">
        <v>432</v>
      </c>
      <c r="O34" s="6">
        <v>7.6174000000000001E-4</v>
      </c>
      <c r="P34" s="6" t="s">
        <v>432</v>
      </c>
      <c r="Q34" s="6" t="s">
        <v>432</v>
      </c>
      <c r="R34" s="6">
        <v>3.8087149999999998E-3</v>
      </c>
      <c r="S34" s="6">
        <v>0.129496161</v>
      </c>
      <c r="T34" s="6">
        <v>5.3321929999999998E-3</v>
      </c>
      <c r="U34" s="6">
        <v>7.6174000000000001E-4</v>
      </c>
      <c r="V34" s="6">
        <v>7.6174220000000001E-2</v>
      </c>
      <c r="W34" s="6">
        <v>3.6944495245000001E-3</v>
      </c>
      <c r="X34" s="6">
        <v>2.2852265100000001E-3</v>
      </c>
      <c r="Y34" s="6">
        <v>3.8087108499999999E-3</v>
      </c>
      <c r="Z34" s="6">
        <v>2.6203930647999999E-3</v>
      </c>
      <c r="AA34" s="6">
        <v>6.0177631430000003E-4</v>
      </c>
      <c r="AB34" s="6">
        <v>9.3161067390999993E-3</v>
      </c>
      <c r="AC34" s="6" t="s">
        <v>431</v>
      </c>
      <c r="AD34" s="6" t="s">
        <v>431</v>
      </c>
      <c r="AE34" s="60"/>
      <c r="AF34" s="26">
        <v>3283.1087527</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6.9511232889999999</v>
      </c>
      <c r="F36" s="6">
        <v>0.52568948900000001</v>
      </c>
      <c r="G36" s="6">
        <v>2.4817462180000001</v>
      </c>
      <c r="H36" s="6">
        <v>1.892363E-3</v>
      </c>
      <c r="I36" s="6">
        <v>0.428944504</v>
      </c>
      <c r="J36" s="6">
        <v>0.50435531199999994</v>
      </c>
      <c r="K36" s="6">
        <v>0.50435531199999994</v>
      </c>
      <c r="L36" s="6">
        <v>1.3008207000000001E-2</v>
      </c>
      <c r="M36" s="6">
        <v>1.1120602530000001</v>
      </c>
      <c r="N36" s="6">
        <v>3.8610058000000003E-2</v>
      </c>
      <c r="O36" s="6">
        <v>3.3966209999999998E-3</v>
      </c>
      <c r="P36" s="6">
        <v>7.4168860000000001E-3</v>
      </c>
      <c r="Q36" s="6">
        <v>5.5180838000000003E-2</v>
      </c>
      <c r="R36" s="6">
        <v>5.9963939000000001E-2</v>
      </c>
      <c r="S36" s="6">
        <v>0.26354676100000002</v>
      </c>
      <c r="T36" s="6">
        <v>2.419380769</v>
      </c>
      <c r="U36" s="6">
        <v>3.4659376999999998E-2</v>
      </c>
      <c r="V36" s="6">
        <v>0.32440486200000002</v>
      </c>
      <c r="W36" s="6">
        <v>5.8714013080759873E-2</v>
      </c>
      <c r="X36" s="6">
        <v>7.4864670719921504E-4</v>
      </c>
      <c r="Y36" s="6">
        <v>4.0898534364378304E-3</v>
      </c>
      <c r="Z36" s="6">
        <v>3.3966136355543198E-3</v>
      </c>
      <c r="AA36" s="6">
        <v>8.2492922417388905E-4</v>
      </c>
      <c r="AB36" s="6">
        <v>9.0600430033652545E-3</v>
      </c>
      <c r="AC36" s="6">
        <v>2.5779E-2</v>
      </c>
      <c r="AD36" s="6">
        <v>4.7156999999999998E-2</v>
      </c>
      <c r="AE36" s="60"/>
      <c r="AF36" s="26">
        <v>11476.151557807663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0.13409605935682467</v>
      </c>
      <c r="F37" s="6">
        <v>4.7078347805613874E-3</v>
      </c>
      <c r="G37" s="6">
        <v>6.1410623999957393E-4</v>
      </c>
      <c r="H37" s="6" t="s">
        <v>431</v>
      </c>
      <c r="I37" s="6">
        <v>5.7248699536869793E-4</v>
      </c>
      <c r="J37" s="6">
        <v>5.7248699536869793E-4</v>
      </c>
      <c r="K37" s="6">
        <v>5.7248699536869793E-4</v>
      </c>
      <c r="L37" s="6">
        <v>6.2606671868842195E-5</v>
      </c>
      <c r="M37" s="6">
        <v>1.3867627743281239E-2</v>
      </c>
      <c r="N37" s="6">
        <v>5.7325639553081004E-6</v>
      </c>
      <c r="O37" s="6">
        <v>7.6562579279460001E-7</v>
      </c>
      <c r="P37" s="6">
        <v>2.5566756483528993E-4</v>
      </c>
      <c r="Q37" s="6">
        <v>3.0587843022894772E-4</v>
      </c>
      <c r="R37" s="6">
        <v>4.4909428571435996E-6</v>
      </c>
      <c r="S37" s="6">
        <v>4.0316006856002003E-6</v>
      </c>
      <c r="T37" s="6">
        <v>1.4266986649945999E-6</v>
      </c>
      <c r="U37" s="6">
        <v>3.07810013147899E-5</v>
      </c>
      <c r="V37" s="6">
        <v>7.4585892195439571E-4</v>
      </c>
      <c r="W37" s="6">
        <v>1.2839599354179442E-3</v>
      </c>
      <c r="X37" s="6">
        <v>1.4481576346333001E-6</v>
      </c>
      <c r="Y37" s="6">
        <v>2.3276820947823E-6</v>
      </c>
      <c r="Z37" s="6">
        <v>2.157523491097E-6</v>
      </c>
      <c r="AA37" s="6">
        <v>2.1549647148018999E-6</v>
      </c>
      <c r="AB37" s="6">
        <v>8.0883279547807006E-6</v>
      </c>
      <c r="AC37" s="6">
        <v>1.1095335403000001E-6</v>
      </c>
      <c r="AD37" s="6">
        <v>6.4723100000000003E-11</v>
      </c>
      <c r="AE37" s="60"/>
      <c r="AF37" s="26">
        <v>12.793879999992001</v>
      </c>
      <c r="AG37" s="26" t="s">
        <v>431</v>
      </c>
      <c r="AH37" s="26">
        <v>2542.5879874022744</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11.111915139399191</v>
      </c>
      <c r="F39" s="6">
        <v>1.6807906179514089</v>
      </c>
      <c r="G39" s="6">
        <v>9.3293086419980114</v>
      </c>
      <c r="H39" s="6">
        <v>0.11270545899999999</v>
      </c>
      <c r="I39" s="6">
        <v>2.1064987136708964</v>
      </c>
      <c r="J39" s="6">
        <v>2.6562807406708964</v>
      </c>
      <c r="K39" s="6">
        <v>3.2136780076708966</v>
      </c>
      <c r="L39" s="6">
        <v>0.17727164487849331</v>
      </c>
      <c r="M39" s="6">
        <v>6.9521686747847387</v>
      </c>
      <c r="N39" s="6">
        <v>0.81359528000000003</v>
      </c>
      <c r="O39" s="6">
        <v>5.7669505000000003E-2</v>
      </c>
      <c r="P39" s="6">
        <v>3.52298814724014E-2</v>
      </c>
      <c r="Q39" s="6">
        <v>7.4050274999999999E-2</v>
      </c>
      <c r="R39" s="6">
        <v>1.1714824859999999</v>
      </c>
      <c r="S39" s="6">
        <v>0.19862574199999999</v>
      </c>
      <c r="T39" s="6">
        <v>10.743695507</v>
      </c>
      <c r="U39" s="6">
        <v>1.3086286000000001E-2</v>
      </c>
      <c r="V39" s="6">
        <v>2.1388096270000001</v>
      </c>
      <c r="W39" s="6">
        <v>1.0881855330958634</v>
      </c>
      <c r="X39" s="6">
        <v>0.10947454102093172</v>
      </c>
      <c r="Y39" s="6">
        <v>0.18924729848415575</v>
      </c>
      <c r="Z39" s="6">
        <v>8.6473464930843666E-2</v>
      </c>
      <c r="AA39" s="6">
        <v>7.7575898098184048E-2</v>
      </c>
      <c r="AB39" s="6">
        <v>0.46277120253411519</v>
      </c>
      <c r="AC39" s="6">
        <v>2.8225683602215199E-2</v>
      </c>
      <c r="AD39" s="6">
        <v>0.33171</v>
      </c>
      <c r="AE39" s="60"/>
      <c r="AF39" s="26">
        <v>59200.415719781064</v>
      </c>
      <c r="AG39" s="26">
        <v>1974.5423736671303</v>
      </c>
      <c r="AH39" s="26">
        <v>98361.017905863016</v>
      </c>
      <c r="AI39" s="26">
        <v>5153.220645160126</v>
      </c>
      <c r="AJ39" s="26" t="s">
        <v>433</v>
      </c>
      <c r="AK39" s="26" t="s">
        <v>431</v>
      </c>
      <c r="AL39" s="49" t="s">
        <v>49</v>
      </c>
    </row>
    <row r="40" spans="1:38" s="2" customFormat="1" ht="26.25" customHeight="1" thickBot="1" x14ac:dyDescent="0.25">
      <c r="A40" s="70" t="s">
        <v>70</v>
      </c>
      <c r="B40" s="70" t="s">
        <v>105</v>
      </c>
      <c r="C40" s="71" t="s">
        <v>391</v>
      </c>
      <c r="D40" s="72"/>
      <c r="E40" s="6">
        <v>2.1119005999999999E-2</v>
      </c>
      <c r="F40" s="6">
        <v>1.736028374</v>
      </c>
      <c r="G40" s="6">
        <v>1.5275954E-2</v>
      </c>
      <c r="H40" s="6">
        <v>2.2912999999999999E-5</v>
      </c>
      <c r="I40" s="6">
        <v>2.8734071E-2</v>
      </c>
      <c r="J40" s="6">
        <v>2.8734071E-2</v>
      </c>
      <c r="K40" s="6">
        <v>2.8734071E-2</v>
      </c>
      <c r="L40" s="6">
        <v>1.435937E-3</v>
      </c>
      <c r="M40" s="6">
        <v>4.7416032420000001</v>
      </c>
      <c r="N40" s="6">
        <v>3.8189893000000003E-2</v>
      </c>
      <c r="O40" s="6">
        <v>7.6383000000000004E-5</v>
      </c>
      <c r="P40" s="6" t="s">
        <v>432</v>
      </c>
      <c r="Q40" s="6" t="s">
        <v>432</v>
      </c>
      <c r="R40" s="6">
        <v>3.8190000000000001E-4</v>
      </c>
      <c r="S40" s="6">
        <v>1.2984557000000001E-2</v>
      </c>
      <c r="T40" s="6">
        <v>5.3465800000000003E-4</v>
      </c>
      <c r="U40" s="6">
        <v>7.6383000000000004E-5</v>
      </c>
      <c r="V40" s="6">
        <v>7.6379799999999999E-3</v>
      </c>
      <c r="W40" s="6" t="s">
        <v>432</v>
      </c>
      <c r="X40" s="6">
        <v>3.0551911770419998E-4</v>
      </c>
      <c r="Y40" s="6">
        <v>3.0551911770419998E-4</v>
      </c>
      <c r="Z40" s="6">
        <v>2.6274644122561199E-4</v>
      </c>
      <c r="AA40" s="6">
        <v>6.0340025746579498E-5</v>
      </c>
      <c r="AB40" s="6">
        <v>9.3412470238059145E-4</v>
      </c>
      <c r="AC40" s="6" t="s">
        <v>431</v>
      </c>
      <c r="AD40" s="6" t="s">
        <v>431</v>
      </c>
      <c r="AE40" s="60"/>
      <c r="AF40" s="26">
        <v>321.63525116309654</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19.806650616999999</v>
      </c>
      <c r="F41" s="6">
        <v>48.505713124000003</v>
      </c>
      <c r="G41" s="6">
        <v>10.516868686</v>
      </c>
      <c r="H41" s="6">
        <v>6.1387370060000004</v>
      </c>
      <c r="I41" s="6">
        <v>57.614659246000002</v>
      </c>
      <c r="J41" s="6">
        <v>59.193358580000002</v>
      </c>
      <c r="K41" s="6">
        <v>62.315554867000003</v>
      </c>
      <c r="L41" s="6">
        <v>6.3890424650000002</v>
      </c>
      <c r="M41" s="6">
        <v>388.07508493699999</v>
      </c>
      <c r="N41" s="6">
        <v>3.693674852</v>
      </c>
      <c r="O41" s="6">
        <v>1.3534422909999999</v>
      </c>
      <c r="P41" s="6">
        <v>0.11084799100000001</v>
      </c>
      <c r="Q41" s="6">
        <v>6.3881664000000005E-2</v>
      </c>
      <c r="R41" s="6">
        <v>2.4519137889999998</v>
      </c>
      <c r="S41" s="6">
        <v>0.76351029299999995</v>
      </c>
      <c r="T41" s="6">
        <v>0.29754818300000002</v>
      </c>
      <c r="U41" s="6">
        <v>6.2724126000000005E-2</v>
      </c>
      <c r="V41" s="6">
        <v>54.156232920000001</v>
      </c>
      <c r="W41" s="6">
        <v>61.792713877906898</v>
      </c>
      <c r="X41" s="6">
        <v>11.628429953336155</v>
      </c>
      <c r="Y41" s="6">
        <v>10.80338580194806</v>
      </c>
      <c r="Z41" s="6">
        <v>4.0964080874988973</v>
      </c>
      <c r="AA41" s="6">
        <v>6.4845702267336378</v>
      </c>
      <c r="AB41" s="6">
        <v>33.012794069516751</v>
      </c>
      <c r="AC41" s="6">
        <v>0.51808200000000004</v>
      </c>
      <c r="AD41" s="6">
        <v>0.77844899999999995</v>
      </c>
      <c r="AE41" s="60"/>
      <c r="AF41" s="26">
        <v>111325.27426698367</v>
      </c>
      <c r="AG41" s="26">
        <v>4551</v>
      </c>
      <c r="AH41" s="26">
        <v>133689.07463200751</v>
      </c>
      <c r="AI41" s="26">
        <v>103052.16214104119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19.269925057999998</v>
      </c>
      <c r="F43" s="6">
        <v>1.419138834</v>
      </c>
      <c r="G43" s="6">
        <v>1.022209707</v>
      </c>
      <c r="H43" s="6">
        <v>9.7914829999999994E-2</v>
      </c>
      <c r="I43" s="6">
        <v>0.85751974600000003</v>
      </c>
      <c r="J43" s="6">
        <v>0.86827727799999999</v>
      </c>
      <c r="K43" s="6">
        <v>0.885650681</v>
      </c>
      <c r="L43" s="6">
        <v>0.51197078799999995</v>
      </c>
      <c r="M43" s="6">
        <v>4.4993933159999999</v>
      </c>
      <c r="N43" s="6">
        <v>7.9796814999999993E-2</v>
      </c>
      <c r="O43" s="6">
        <v>3.4762824999999997E-2</v>
      </c>
      <c r="P43" s="6">
        <v>6.508677E-3</v>
      </c>
      <c r="Q43" s="6">
        <v>5.6539099999999998E-3</v>
      </c>
      <c r="R43" s="6">
        <v>6.4780225999999996E-2</v>
      </c>
      <c r="S43" s="6">
        <v>2.1625775E-2</v>
      </c>
      <c r="T43" s="6">
        <v>0.114793434</v>
      </c>
      <c r="U43" s="6">
        <v>6.7861900000000001E-3</v>
      </c>
      <c r="V43" s="6">
        <v>2.4547726619999999</v>
      </c>
      <c r="W43" s="6">
        <v>0.30328246928512259</v>
      </c>
      <c r="X43" s="6">
        <v>2.7062360085957343E-2</v>
      </c>
      <c r="Y43" s="6">
        <v>4.3746111552190589E-2</v>
      </c>
      <c r="Z43" s="6">
        <v>1.3835113479088525E-2</v>
      </c>
      <c r="AA43" s="6">
        <v>1.1184948983555747E-2</v>
      </c>
      <c r="AB43" s="6">
        <v>9.5828534100792201E-2</v>
      </c>
      <c r="AC43" s="6">
        <v>1.7728000000000001E-2</v>
      </c>
      <c r="AD43" s="6">
        <v>9.2982999999999996E-2</v>
      </c>
      <c r="AE43" s="60"/>
      <c r="AF43" s="26">
        <v>20766.542142683757</v>
      </c>
      <c r="AG43" s="26" t="s">
        <v>433</v>
      </c>
      <c r="AH43" s="26">
        <v>27174.788533834588</v>
      </c>
      <c r="AI43" s="26">
        <v>3080.7567098755021</v>
      </c>
      <c r="AJ43" s="26" t="s">
        <v>433</v>
      </c>
      <c r="AK43" s="26" t="s">
        <v>431</v>
      </c>
      <c r="AL43" s="49" t="s">
        <v>49</v>
      </c>
    </row>
    <row r="44" spans="1:38" s="2" customFormat="1" ht="26.25" customHeight="1" thickBot="1" x14ac:dyDescent="0.25">
      <c r="A44" s="70" t="s">
        <v>70</v>
      </c>
      <c r="B44" s="70" t="s">
        <v>111</v>
      </c>
      <c r="C44" s="71" t="s">
        <v>112</v>
      </c>
      <c r="D44" s="72"/>
      <c r="E44" s="6">
        <v>56.656982331000002</v>
      </c>
      <c r="F44" s="6">
        <v>5.7404989999999998</v>
      </c>
      <c r="G44" s="6">
        <v>5.8039781999999998E-2</v>
      </c>
      <c r="H44" s="6">
        <v>1.9236988999999999E-2</v>
      </c>
      <c r="I44" s="6">
        <v>2.5867075800000001</v>
      </c>
      <c r="J44" s="6">
        <v>2.5867075800000001</v>
      </c>
      <c r="K44" s="6">
        <v>2.5867075800000001</v>
      </c>
      <c r="L44" s="6">
        <v>1.5880573630000001</v>
      </c>
      <c r="M44" s="6">
        <v>24.046600548000001</v>
      </c>
      <c r="N44" s="6" t="s">
        <v>432</v>
      </c>
      <c r="O44" s="6">
        <v>2.4324190999999998E-2</v>
      </c>
      <c r="P44" s="6" t="s">
        <v>432</v>
      </c>
      <c r="Q44" s="6" t="s">
        <v>432</v>
      </c>
      <c r="R44" s="6">
        <v>0.121620929</v>
      </c>
      <c r="S44" s="6">
        <v>4.1351119140000003</v>
      </c>
      <c r="T44" s="6">
        <v>0.17026931000000001</v>
      </c>
      <c r="U44" s="6">
        <v>2.4324190999999998E-2</v>
      </c>
      <c r="V44" s="6">
        <v>2.4324187730000002</v>
      </c>
      <c r="W44" s="6" t="s">
        <v>432</v>
      </c>
      <c r="X44" s="6">
        <v>7.3019994482479325E-2</v>
      </c>
      <c r="Y44" s="6">
        <v>0.12157350708577971</v>
      </c>
      <c r="Z44" s="6">
        <v>8.3675205674351383E-2</v>
      </c>
      <c r="AA44" s="6">
        <v>1.9216108279865581E-2</v>
      </c>
      <c r="AB44" s="6">
        <v>0.29748481552247602</v>
      </c>
      <c r="AC44" s="6" t="s">
        <v>431</v>
      </c>
      <c r="AD44" s="6" t="s">
        <v>431</v>
      </c>
      <c r="AE44" s="60"/>
      <c r="AF44" s="26">
        <v>104832.55326185572</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8.402758038</v>
      </c>
      <c r="F45" s="6">
        <v>0.59441564599999996</v>
      </c>
      <c r="G45" s="6">
        <v>0.60798241399999997</v>
      </c>
      <c r="H45" s="6">
        <v>2.12794E-3</v>
      </c>
      <c r="I45" s="6">
        <v>0.27340491</v>
      </c>
      <c r="J45" s="6">
        <v>0.32118196999999998</v>
      </c>
      <c r="K45" s="6">
        <v>0.32118196999999998</v>
      </c>
      <c r="L45" s="6">
        <v>1.4471571000000001E-2</v>
      </c>
      <c r="M45" s="6">
        <v>1.348672259</v>
      </c>
      <c r="N45" s="6">
        <v>3.9518859000000003E-2</v>
      </c>
      <c r="O45" s="6">
        <v>3.0399149999999998E-3</v>
      </c>
      <c r="P45" s="6">
        <v>9.1197350000000003E-3</v>
      </c>
      <c r="Q45" s="6">
        <v>1.2159647000000001E-2</v>
      </c>
      <c r="R45" s="6">
        <v>1.5199555999999999E-2</v>
      </c>
      <c r="S45" s="6">
        <v>0.26751226</v>
      </c>
      <c r="T45" s="6">
        <v>0.30399121000000001</v>
      </c>
      <c r="U45" s="6">
        <v>3.0399122000000001E-2</v>
      </c>
      <c r="V45" s="6">
        <v>0.36478945299999999</v>
      </c>
      <c r="W45" s="6">
        <v>3.9518857074824401E-2</v>
      </c>
      <c r="X45" s="6">
        <v>6.0798241653575995E-4</v>
      </c>
      <c r="Y45" s="6">
        <v>3.0399120826788001E-3</v>
      </c>
      <c r="Z45" s="6">
        <v>3.0399120826788001E-3</v>
      </c>
      <c r="AA45" s="6">
        <v>3.0399120826787998E-4</v>
      </c>
      <c r="AB45" s="6">
        <v>6.9917977901612404E-3</v>
      </c>
      <c r="AC45" s="6">
        <v>2.4320000000000001E-2</v>
      </c>
      <c r="AD45" s="6">
        <v>1.1551000000000001E-2</v>
      </c>
      <c r="AE45" s="60"/>
      <c r="AF45" s="26">
        <v>13102.021076345629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1.142528693</v>
      </c>
      <c r="F47" s="6">
        <v>3.2616314E-2</v>
      </c>
      <c r="G47" s="6">
        <v>7.1858556000000004E-2</v>
      </c>
      <c r="H47" s="6">
        <v>5.7351899999999998E-4</v>
      </c>
      <c r="I47" s="6">
        <v>1.7194853999999999E-2</v>
      </c>
      <c r="J47" s="6">
        <v>2.0026230999999999E-2</v>
      </c>
      <c r="K47" s="6">
        <v>2.2906742000000001E-2</v>
      </c>
      <c r="L47" s="6">
        <v>8.0663249999999992E-3</v>
      </c>
      <c r="M47" s="6">
        <v>0.59479381600000003</v>
      </c>
      <c r="N47" s="6">
        <v>0.14931434399999999</v>
      </c>
      <c r="O47" s="6">
        <v>1.8574999999999999E-4</v>
      </c>
      <c r="P47" s="6">
        <v>3.4359199999999999E-4</v>
      </c>
      <c r="Q47" s="6">
        <v>2.19583E-4</v>
      </c>
      <c r="R47" s="6">
        <v>2.8944859999999999E-3</v>
      </c>
      <c r="S47" s="6">
        <v>5.3280500000000001E-2</v>
      </c>
      <c r="T47" s="6">
        <v>5.3375269999999999E-3</v>
      </c>
      <c r="U47" s="6">
        <v>5.8835199999999999E-4</v>
      </c>
      <c r="V47" s="6">
        <v>3.1605524000000003E-2</v>
      </c>
      <c r="W47" s="6">
        <v>9.7183059358948703E-3</v>
      </c>
      <c r="X47" s="6">
        <v>2.9647541019530251E-4</v>
      </c>
      <c r="Y47" s="6">
        <v>4.31970752154215E-4</v>
      </c>
      <c r="Z47" s="6">
        <v>3.7424417743518035E-4</v>
      </c>
      <c r="AA47" s="6">
        <v>5.3524036858068188E-3</v>
      </c>
      <c r="AB47" s="6">
        <v>6.4550940250915172E-3</v>
      </c>
      <c r="AC47" s="6">
        <v>3.4000000000000002E-4</v>
      </c>
      <c r="AD47" s="6">
        <v>2.003E-3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1.956714E-2</v>
      </c>
      <c r="J48" s="6">
        <v>0.12718641</v>
      </c>
      <c r="K48" s="6">
        <v>0.26741757999999999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3.26119</v>
      </c>
      <c r="AL48" s="49" t="s">
        <v>122</v>
      </c>
    </row>
    <row r="49" spans="1:38" s="2" customFormat="1" ht="26.25" customHeight="1" thickBot="1" x14ac:dyDescent="0.25">
      <c r="A49" s="70" t="s">
        <v>119</v>
      </c>
      <c r="B49" s="70" t="s">
        <v>123</v>
      </c>
      <c r="C49" s="71" t="s">
        <v>124</v>
      </c>
      <c r="D49" s="72"/>
      <c r="E49" s="6">
        <v>1.475054375E-3</v>
      </c>
      <c r="F49" s="6">
        <v>1.2619910874999999E-2</v>
      </c>
      <c r="G49" s="6">
        <v>1.3111590000000001E-3</v>
      </c>
      <c r="H49" s="6">
        <v>6.0641128750000004E-3</v>
      </c>
      <c r="I49" s="6">
        <v>0.103089923875</v>
      </c>
      <c r="J49" s="6">
        <v>0.24502295262500001</v>
      </c>
      <c r="K49" s="6">
        <v>0.56904326999999999</v>
      </c>
      <c r="L49" s="6" t="s">
        <v>432</v>
      </c>
      <c r="M49" s="6">
        <v>0.75408066937499996</v>
      </c>
      <c r="N49" s="6" t="s">
        <v>432</v>
      </c>
      <c r="O49" s="6" t="s">
        <v>432</v>
      </c>
      <c r="P49" s="6" t="s">
        <v>432</v>
      </c>
      <c r="Q49" s="6" t="s">
        <v>432</v>
      </c>
      <c r="R49" s="6" t="s">
        <v>432</v>
      </c>
      <c r="S49" s="6" t="s">
        <v>432</v>
      </c>
      <c r="T49" s="6" t="s">
        <v>432</v>
      </c>
      <c r="U49" s="6" t="s">
        <v>432</v>
      </c>
      <c r="V49" s="6" t="s">
        <v>432</v>
      </c>
      <c r="W49" s="6" t="s">
        <v>431</v>
      </c>
      <c r="X49" s="6">
        <v>0.74408307754000003</v>
      </c>
      <c r="Y49" s="6" t="s">
        <v>432</v>
      </c>
      <c r="Z49" s="6" t="s">
        <v>432</v>
      </c>
      <c r="AA49" s="6" t="s">
        <v>432</v>
      </c>
      <c r="AB49" s="6">
        <v>0.74408307754000003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15.382357556000624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0.417146092867</v>
      </c>
      <c r="AL51" s="49" t="s">
        <v>130</v>
      </c>
    </row>
    <row r="52" spans="1:38" s="2" customFormat="1" ht="26.25" customHeight="1" thickBot="1" x14ac:dyDescent="0.25">
      <c r="A52" s="70" t="s">
        <v>119</v>
      </c>
      <c r="B52" s="74" t="s">
        <v>131</v>
      </c>
      <c r="C52" s="76" t="s">
        <v>392</v>
      </c>
      <c r="D52" s="73"/>
      <c r="E52" s="6">
        <v>1.2353770039999998</v>
      </c>
      <c r="F52" s="6">
        <v>0.52645974339000001</v>
      </c>
      <c r="G52" s="6">
        <v>21.345029721406267</v>
      </c>
      <c r="H52" s="6">
        <v>6.9530742000000001E-3</v>
      </c>
      <c r="I52" s="6">
        <v>0.20375943199999999</v>
      </c>
      <c r="J52" s="6">
        <v>0.46707408560000002</v>
      </c>
      <c r="K52" s="6">
        <v>0.59439249039999897</v>
      </c>
      <c r="L52" s="6">
        <v>3.1592159999999997E-4</v>
      </c>
      <c r="M52" s="6">
        <v>0.48672748566402024</v>
      </c>
      <c r="N52" s="6">
        <v>1.3744448999999999E-3</v>
      </c>
      <c r="O52" s="6">
        <v>2.8297395E-4</v>
      </c>
      <c r="P52" s="6">
        <v>3.2339880000000002E-4</v>
      </c>
      <c r="Q52" s="6">
        <v>8.0849700000000006E-5</v>
      </c>
      <c r="R52" s="6">
        <v>1.4148697500000001E-3</v>
      </c>
      <c r="S52" s="6">
        <v>6.0637275000000003E-4</v>
      </c>
      <c r="T52" s="6">
        <v>2.6680401E-3</v>
      </c>
      <c r="U52" s="6">
        <v>8.0849700000000006E-5</v>
      </c>
      <c r="V52" s="6">
        <v>5.2552304999999998E-4</v>
      </c>
      <c r="W52" s="6">
        <v>1.4869105415969851E-4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62.389765750000002</v>
      </c>
      <c r="AL52" s="49" t="s">
        <v>132</v>
      </c>
    </row>
    <row r="53" spans="1:38" s="2" customFormat="1" ht="26.25" customHeight="1" thickBot="1" x14ac:dyDescent="0.25">
      <c r="A53" s="70" t="s">
        <v>119</v>
      </c>
      <c r="B53" s="74" t="s">
        <v>133</v>
      </c>
      <c r="C53" s="76" t="s">
        <v>134</v>
      </c>
      <c r="D53" s="73"/>
      <c r="E53" s="6" t="s">
        <v>431</v>
      </c>
      <c r="F53" s="6">
        <v>5.7293115210634875</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32.367304845264677</v>
      </c>
      <c r="AL53" s="49" t="s">
        <v>135</v>
      </c>
    </row>
    <row r="54" spans="1:38" s="2" customFormat="1" ht="37.5" customHeight="1" thickBot="1" x14ac:dyDescent="0.25">
      <c r="A54" s="70" t="s">
        <v>119</v>
      </c>
      <c r="B54" s="74" t="s">
        <v>136</v>
      </c>
      <c r="C54" s="76" t="s">
        <v>137</v>
      </c>
      <c r="D54" s="73"/>
      <c r="E54" s="6" t="s">
        <v>431</v>
      </c>
      <c r="F54" s="6">
        <v>1.5483656962649535</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1.1529244293599999E-2</v>
      </c>
      <c r="AL54" s="49" t="s">
        <v>419</v>
      </c>
    </row>
    <row r="55" spans="1:38" s="2" customFormat="1" ht="26.25" customHeight="1" thickBot="1" x14ac:dyDescent="0.25">
      <c r="A55" s="70" t="s">
        <v>119</v>
      </c>
      <c r="B55" s="74" t="s">
        <v>138</v>
      </c>
      <c r="C55" s="76" t="s">
        <v>139</v>
      </c>
      <c r="D55" s="73"/>
      <c r="E55" s="6">
        <v>3.2292143735915912</v>
      </c>
      <c r="F55" s="6">
        <v>1.0051083603085407</v>
      </c>
      <c r="G55" s="6">
        <v>2.9296337289045375</v>
      </c>
      <c r="H55" s="6" t="s">
        <v>432</v>
      </c>
      <c r="I55" s="6">
        <v>1.8099581399999998E-2</v>
      </c>
      <c r="J55" s="6">
        <v>1.8099581399999998E-2</v>
      </c>
      <c r="K55" s="6">
        <v>1.8099581399999998E-2</v>
      </c>
      <c r="L55" s="6">
        <v>4.5248953500000001E-4</v>
      </c>
      <c r="M55" s="6">
        <v>1.257655783862359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4830.5922398295552</v>
      </c>
      <c r="AG55" s="26" t="s">
        <v>431</v>
      </c>
      <c r="AH55" s="26">
        <v>3678.7597902696762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14649.826999999999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6.2858543313921114E-2</v>
      </c>
      <c r="J58" s="6">
        <v>0.42020695509280742</v>
      </c>
      <c r="K58" s="6">
        <v>0.83811390818561493</v>
      </c>
      <c r="L58" s="6">
        <v>2.8914876836543712E-4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1933.1675308050371</v>
      </c>
      <c r="AL58" s="49" t="s">
        <v>148</v>
      </c>
    </row>
    <row r="59" spans="1:38" s="2" customFormat="1" ht="26.25" customHeight="1" thickBot="1" x14ac:dyDescent="0.25">
      <c r="A59" s="70" t="s">
        <v>53</v>
      </c>
      <c r="B59" s="78" t="s">
        <v>149</v>
      </c>
      <c r="C59" s="71" t="s">
        <v>402</v>
      </c>
      <c r="D59" s="72"/>
      <c r="E59" s="6" t="s">
        <v>432</v>
      </c>
      <c r="F59" s="6">
        <v>5.1487909999999998E-2</v>
      </c>
      <c r="G59" s="6" t="s">
        <v>432</v>
      </c>
      <c r="H59" s="6">
        <v>7.1401939999999997E-2</v>
      </c>
      <c r="I59" s="6">
        <v>0.67635652400000001</v>
      </c>
      <c r="J59" s="6">
        <v>0.77175475400000004</v>
      </c>
      <c r="K59" s="6">
        <v>0.87790007599999997</v>
      </c>
      <c r="L59" s="6">
        <v>1.1705871391999999E-3</v>
      </c>
      <c r="M59" s="6" t="s">
        <v>432</v>
      </c>
      <c r="N59" s="6">
        <v>7.3393706276000001</v>
      </c>
      <c r="O59" s="6">
        <v>0.35750917226000001</v>
      </c>
      <c r="P59" s="6">
        <v>3.1301219999999999E-3</v>
      </c>
      <c r="Q59" s="6">
        <v>0.78152891599999996</v>
      </c>
      <c r="R59" s="6">
        <v>0.97302901082000004</v>
      </c>
      <c r="S59" s="6">
        <v>1.6828615259999999E-2</v>
      </c>
      <c r="T59" s="6">
        <v>1.35197443496</v>
      </c>
      <c r="U59" s="6">
        <v>3.73682914836</v>
      </c>
      <c r="V59" s="6">
        <v>0.43794544000000002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4343.0159999999996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0.53087380500000003</v>
      </c>
      <c r="J60" s="6">
        <v>5.3087380690000003</v>
      </c>
      <c r="K60" s="6">
        <v>10.829825666</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106174.76139809322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0.61955952000000003</v>
      </c>
      <c r="J61" s="6">
        <v>6.1879625479999998</v>
      </c>
      <c r="K61" s="6">
        <v>20.677478499999999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15108875.117716495</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1.8718318000000001E-2</v>
      </c>
      <c r="J62" s="6">
        <v>0.187183187</v>
      </c>
      <c r="K62" s="6">
        <v>0.374366376</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31197.19790540382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0.19635</v>
      </c>
      <c r="F65" s="6" t="s">
        <v>431</v>
      </c>
      <c r="G65" s="6" t="s">
        <v>431</v>
      </c>
      <c r="H65" s="6">
        <v>1.4330000000000001E-2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666.98199999999997</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1.177144E-3</v>
      </c>
      <c r="J67" s="6">
        <v>1.569525E-3</v>
      </c>
      <c r="K67" s="6">
        <v>1.9619059999999998E-3</v>
      </c>
      <c r="L67" s="6">
        <v>2.1189E-5</v>
      </c>
      <c r="M67" s="6">
        <v>8.1543867999999993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6.534972E-3</v>
      </c>
      <c r="F68" s="6" t="s">
        <v>432</v>
      </c>
      <c r="G68" s="6">
        <v>0.24022072999999999</v>
      </c>
      <c r="H68" s="6" t="s">
        <v>432</v>
      </c>
      <c r="I68" s="6">
        <v>1.0891619999999999E-2</v>
      </c>
      <c r="J68" s="6">
        <v>1.4522159999999999E-2</v>
      </c>
      <c r="K68" s="6">
        <v>1.8152700000000001E-2</v>
      </c>
      <c r="L68" s="6">
        <v>1.9604900000000001E-4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0.48697351999999999</v>
      </c>
      <c r="I69" s="6">
        <v>5.6398400000000001E-4</v>
      </c>
      <c r="J69" s="6">
        <v>7.5224799999999996E-4</v>
      </c>
      <c r="K69" s="6">
        <v>9.3727999999999997E-4</v>
      </c>
      <c r="L69" s="6">
        <v>1.015403096E-5</v>
      </c>
      <c r="M69" s="6">
        <v>9.2072407999999992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0.27562300000000001</v>
      </c>
      <c r="F70" s="6">
        <v>8.1466432910000002</v>
      </c>
      <c r="G70" s="6">
        <v>2.509043014</v>
      </c>
      <c r="H70" s="6">
        <v>0.46484552963616566</v>
      </c>
      <c r="I70" s="6">
        <v>1.3127072422507351</v>
      </c>
      <c r="J70" s="6">
        <v>1.7878696783343133</v>
      </c>
      <c r="K70" s="6">
        <v>2.2920648534186916</v>
      </c>
      <c r="L70" s="6">
        <v>2.473722841586791E-2</v>
      </c>
      <c r="M70" s="6">
        <v>0.1895278</v>
      </c>
      <c r="N70" s="6" t="s">
        <v>432</v>
      </c>
      <c r="O70" s="6" t="s">
        <v>432</v>
      </c>
      <c r="P70" s="6">
        <v>0.23619769400000001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1.341491850488</v>
      </c>
      <c r="F72" s="6">
        <v>0.77856864554500005</v>
      </c>
      <c r="G72" s="6">
        <v>1.2699180994835519</v>
      </c>
      <c r="H72" s="6" t="s">
        <v>432</v>
      </c>
      <c r="I72" s="6">
        <v>1.0079778946624001</v>
      </c>
      <c r="J72" s="6">
        <v>1.2315749498058</v>
      </c>
      <c r="K72" s="6">
        <v>2.3048520513950002</v>
      </c>
      <c r="L72" s="6">
        <v>2.9432497305485094E-2</v>
      </c>
      <c r="M72" s="6">
        <v>87.055750240899997</v>
      </c>
      <c r="N72" s="6">
        <v>34.717433384339998</v>
      </c>
      <c r="O72" s="6">
        <v>1.4276736620400001</v>
      </c>
      <c r="P72" s="6">
        <v>0.86314806341200001</v>
      </c>
      <c r="Q72" s="6">
        <v>9.5103244107700005E-2</v>
      </c>
      <c r="R72" s="6">
        <v>1.9933995210850002</v>
      </c>
      <c r="S72" s="6">
        <v>1.7182947750599999</v>
      </c>
      <c r="T72" s="6">
        <v>4.56924484453</v>
      </c>
      <c r="U72" s="6">
        <v>0.10668066599999999</v>
      </c>
      <c r="V72" s="6">
        <v>25.345893365240002</v>
      </c>
      <c r="W72" s="6">
        <v>56.156366551000005</v>
      </c>
      <c r="X72" s="6" t="s">
        <v>434</v>
      </c>
      <c r="Y72" s="6" t="s">
        <v>434</v>
      </c>
      <c r="Z72" s="6" t="s">
        <v>434</v>
      </c>
      <c r="AA72" s="6" t="s">
        <v>434</v>
      </c>
      <c r="AB72" s="6">
        <v>8.7307485347559997</v>
      </c>
      <c r="AC72" s="6">
        <v>0.14105556</v>
      </c>
      <c r="AD72" s="6">
        <v>25.636805472500001</v>
      </c>
      <c r="AE72" s="60"/>
      <c r="AF72" s="26" t="s">
        <v>431</v>
      </c>
      <c r="AG72" s="26" t="s">
        <v>431</v>
      </c>
      <c r="AH72" s="26" t="s">
        <v>431</v>
      </c>
      <c r="AI72" s="26" t="s">
        <v>431</v>
      </c>
      <c r="AJ72" s="26" t="s">
        <v>431</v>
      </c>
      <c r="AK72" s="26">
        <v>14299.997517000002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0.220049244</v>
      </c>
      <c r="J73" s="6">
        <v>0.31173642899999998</v>
      </c>
      <c r="K73" s="6">
        <v>0.36674874000000002</v>
      </c>
      <c r="L73" s="6">
        <v>2.20049244E-2</v>
      </c>
      <c r="M73" s="6" t="s">
        <v>431</v>
      </c>
      <c r="N73" s="6">
        <v>0.17497770348</v>
      </c>
      <c r="O73" s="6">
        <v>5.3147433299999998E-3</v>
      </c>
      <c r="P73" s="6" t="s">
        <v>432</v>
      </c>
      <c r="Q73" s="6">
        <v>1.240106777E-2</v>
      </c>
      <c r="R73" s="6">
        <v>3.4068867500000001E-3</v>
      </c>
      <c r="S73" s="6">
        <v>6.6774980300000003E-3</v>
      </c>
      <c r="T73" s="6">
        <v>1.6353056399999999E-3</v>
      </c>
      <c r="U73" s="6" t="s">
        <v>432</v>
      </c>
      <c r="V73" s="6">
        <v>0.84627066870000001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0.34852301699999999</v>
      </c>
      <c r="F74" s="6" t="s">
        <v>431</v>
      </c>
      <c r="G74" s="6">
        <v>3.1542270000000001</v>
      </c>
      <c r="H74" s="6" t="s">
        <v>432</v>
      </c>
      <c r="I74" s="6">
        <v>0.31604021232000001</v>
      </c>
      <c r="J74" s="6">
        <v>0.7533358</v>
      </c>
      <c r="K74" s="6">
        <v>0.96564580909999997</v>
      </c>
      <c r="L74" s="6">
        <v>7.2689253833599999E-3</v>
      </c>
      <c r="M74" s="6">
        <v>41.822762040000001</v>
      </c>
      <c r="N74" s="6" t="s">
        <v>432</v>
      </c>
      <c r="O74" s="6" t="s">
        <v>432</v>
      </c>
      <c r="P74" s="6" t="s">
        <v>432</v>
      </c>
      <c r="Q74" s="6" t="s">
        <v>432</v>
      </c>
      <c r="R74" s="6" t="s">
        <v>432</v>
      </c>
      <c r="S74" s="6" t="s">
        <v>432</v>
      </c>
      <c r="T74" s="6" t="s">
        <v>431</v>
      </c>
      <c r="U74" s="6" t="s">
        <v>432</v>
      </c>
      <c r="V74" s="6" t="s">
        <v>431</v>
      </c>
      <c r="W74" s="6">
        <v>9.37195</v>
      </c>
      <c r="X74" s="6">
        <v>1.0715754454999999</v>
      </c>
      <c r="Y74" s="6">
        <v>1.0600125579999999</v>
      </c>
      <c r="Z74" s="6">
        <v>1.0600125579999999</v>
      </c>
      <c r="AA74" s="6">
        <v>0.13130437119999999</v>
      </c>
      <c r="AB74" s="6">
        <v>3.3229049327000002</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0.86731499998999995</v>
      </c>
      <c r="H76" s="6" t="s">
        <v>432</v>
      </c>
      <c r="I76" s="6">
        <v>1.387703999984E-3</v>
      </c>
      <c r="J76" s="6">
        <v>2.775407999968E-3</v>
      </c>
      <c r="K76" s="6">
        <v>3.4692599999599999E-3</v>
      </c>
      <c r="L76" s="6" t="s">
        <v>432</v>
      </c>
      <c r="M76" s="6" t="s">
        <v>432</v>
      </c>
      <c r="N76" s="6">
        <v>0.1908092999978</v>
      </c>
      <c r="O76" s="6">
        <v>8.6731499998999994E-3</v>
      </c>
      <c r="P76" s="6" t="s">
        <v>432</v>
      </c>
      <c r="Q76" s="6">
        <v>5.20388999994E-2</v>
      </c>
      <c r="R76" s="6" t="s">
        <v>432</v>
      </c>
      <c r="S76" s="6" t="s">
        <v>432</v>
      </c>
      <c r="T76" s="6" t="s">
        <v>432</v>
      </c>
      <c r="U76" s="6" t="s">
        <v>432</v>
      </c>
      <c r="V76" s="6">
        <v>8.6731499998999994E-3</v>
      </c>
      <c r="W76" s="6">
        <v>0.55508159999359996</v>
      </c>
      <c r="X76" s="6" t="s">
        <v>432</v>
      </c>
      <c r="Y76" s="6" t="s">
        <v>432</v>
      </c>
      <c r="Z76" s="6" t="s">
        <v>432</v>
      </c>
      <c r="AA76" s="6" t="s">
        <v>432</v>
      </c>
      <c r="AB76" s="6" t="s">
        <v>432</v>
      </c>
      <c r="AC76" s="6" t="s">
        <v>432</v>
      </c>
      <c r="AD76" s="6">
        <v>4.5100379999480001E-4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0.75741099599999995</v>
      </c>
      <c r="H77" s="6" t="s">
        <v>432</v>
      </c>
      <c r="I77" s="6">
        <v>8.3624130960000004E-3</v>
      </c>
      <c r="J77" s="6">
        <v>9.1386576840000004E-3</v>
      </c>
      <c r="K77" s="6">
        <v>1.0405390271999999E-2</v>
      </c>
      <c r="L77" s="6" t="s">
        <v>432</v>
      </c>
      <c r="M77" s="6" t="s">
        <v>432</v>
      </c>
      <c r="N77" s="6">
        <v>0.17387254620000001</v>
      </c>
      <c r="O77" s="6">
        <v>4.1527525080000002E-2</v>
      </c>
      <c r="P77" s="6">
        <v>0.29443567829400003</v>
      </c>
      <c r="Q77" s="6">
        <v>2.8575658799999998E-3</v>
      </c>
      <c r="R77" s="6" t="s">
        <v>432</v>
      </c>
      <c r="S77" s="6" t="s">
        <v>432</v>
      </c>
      <c r="T77" s="6" t="s">
        <v>432</v>
      </c>
      <c r="U77" s="6" t="s">
        <v>432</v>
      </c>
      <c r="V77" s="6">
        <v>3.3097097639999999</v>
      </c>
      <c r="W77" s="6">
        <v>2.9287009799999999</v>
      </c>
      <c r="X77" s="6" t="s">
        <v>432</v>
      </c>
      <c r="Y77" s="6" t="s">
        <v>432</v>
      </c>
      <c r="Z77" s="6" t="s">
        <v>432</v>
      </c>
      <c r="AA77" s="6" t="s">
        <v>432</v>
      </c>
      <c r="AB77" s="6" t="s">
        <v>432</v>
      </c>
      <c r="AC77" s="6" t="s">
        <v>432</v>
      </c>
      <c r="AD77" s="6">
        <v>7.8410390560000002E-4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1.18048</v>
      </c>
      <c r="H78" s="6" t="s">
        <v>432</v>
      </c>
      <c r="I78" s="6">
        <v>1.7198461540000001E-2</v>
      </c>
      <c r="J78" s="6">
        <v>2.24E-2</v>
      </c>
      <c r="K78" s="6">
        <v>4.8680000000000001E-2</v>
      </c>
      <c r="L78" s="6">
        <v>1.7198462000000001E-5</v>
      </c>
      <c r="M78" s="6" t="s">
        <v>432</v>
      </c>
      <c r="N78" s="6">
        <v>1.2609999999999999</v>
      </c>
      <c r="O78" s="6">
        <v>0.13220000000000001</v>
      </c>
      <c r="P78" s="6">
        <v>2.0899999999999998E-3</v>
      </c>
      <c r="Q78" s="6">
        <v>0.44800000000000001</v>
      </c>
      <c r="R78" s="6">
        <v>4.7098380000000004</v>
      </c>
      <c r="S78" s="6">
        <v>2.6619999999999999</v>
      </c>
      <c r="T78" s="6">
        <v>0.14082</v>
      </c>
      <c r="U78" s="6" t="s">
        <v>432</v>
      </c>
      <c r="V78" s="6">
        <v>1.1000000000000001</v>
      </c>
      <c r="W78" s="6">
        <v>0.70224277999999996</v>
      </c>
      <c r="X78" s="6" t="s">
        <v>432</v>
      </c>
      <c r="Y78" s="6" t="s">
        <v>432</v>
      </c>
      <c r="Z78" s="6" t="s">
        <v>432</v>
      </c>
      <c r="AA78" s="6" t="s">
        <v>432</v>
      </c>
      <c r="AB78" s="6" t="s">
        <v>432</v>
      </c>
      <c r="AC78" s="6" t="s">
        <v>432</v>
      </c>
      <c r="AD78" s="6">
        <v>5.1999999999999997E-5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0.88789688</v>
      </c>
      <c r="H80" s="6" t="s">
        <v>432</v>
      </c>
      <c r="I80" s="6" t="s">
        <v>432</v>
      </c>
      <c r="J80" s="6" t="s">
        <v>432</v>
      </c>
      <c r="K80" s="6">
        <v>0.54639808000000001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101.14076956700001</v>
      </c>
      <c r="G82" s="6" t="s">
        <v>431</v>
      </c>
      <c r="H82" s="6" t="s">
        <v>431</v>
      </c>
      <c r="I82" s="6" t="s">
        <v>432</v>
      </c>
      <c r="J82" s="6" t="s">
        <v>431</v>
      </c>
      <c r="K82" s="6" t="s">
        <v>431</v>
      </c>
      <c r="L82" s="6" t="s">
        <v>431</v>
      </c>
      <c r="M82" s="6" t="s">
        <v>431</v>
      </c>
      <c r="N82" s="6" t="s">
        <v>431</v>
      </c>
      <c r="O82" s="6" t="s">
        <v>431</v>
      </c>
      <c r="P82" s="6">
        <v>0.17037144600000001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0.44475193499999999</v>
      </c>
      <c r="G83" s="6" t="s">
        <v>432</v>
      </c>
      <c r="H83" s="6" t="s">
        <v>431</v>
      </c>
      <c r="I83" s="6">
        <v>2.6149842999999999E-2</v>
      </c>
      <c r="J83" s="6">
        <v>0.38153049900000002</v>
      </c>
      <c r="K83" s="6">
        <v>0.68161066299999995</v>
      </c>
      <c r="L83" s="6">
        <v>1.4905439999999999E-3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3.0343787000000001E-2</v>
      </c>
      <c r="G84" s="6" t="s">
        <v>431</v>
      </c>
      <c r="H84" s="6" t="s">
        <v>431</v>
      </c>
      <c r="I84" s="6">
        <v>1.8673098999999999E-2</v>
      </c>
      <c r="J84" s="6">
        <v>9.3365496000000006E-2</v>
      </c>
      <c r="K84" s="6">
        <v>0.373461985</v>
      </c>
      <c r="L84" s="6">
        <v>2.43E-6</v>
      </c>
      <c r="M84" s="6">
        <v>2.2174289999999999E-3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233413.74168429599</v>
      </c>
      <c r="AL84" s="49" t="s">
        <v>412</v>
      </c>
    </row>
    <row r="85" spans="1:38" s="2" customFormat="1" ht="26.25" customHeight="1" thickBot="1" x14ac:dyDescent="0.25">
      <c r="A85" s="70" t="s">
        <v>208</v>
      </c>
      <c r="B85" s="76" t="s">
        <v>215</v>
      </c>
      <c r="C85" s="82" t="s">
        <v>403</v>
      </c>
      <c r="D85" s="72"/>
      <c r="E85" s="6" t="s">
        <v>431</v>
      </c>
      <c r="F85" s="6">
        <v>67.037313426576006</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412.25405754861174</v>
      </c>
      <c r="AL85" s="49" t="s">
        <v>216</v>
      </c>
    </row>
    <row r="86" spans="1:38" s="2" customFormat="1" ht="26.25" customHeight="1" thickBot="1" x14ac:dyDescent="0.25">
      <c r="A86" s="70" t="s">
        <v>208</v>
      </c>
      <c r="B86" s="76" t="s">
        <v>217</v>
      </c>
      <c r="C86" s="80" t="s">
        <v>218</v>
      </c>
      <c r="D86" s="72"/>
      <c r="E86" s="6" t="s">
        <v>431</v>
      </c>
      <c r="F86" s="6">
        <v>11.207938709187875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0.25881083100000002</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0.37546798722300001</v>
      </c>
      <c r="AL87" s="49" t="s">
        <v>219</v>
      </c>
    </row>
    <row r="88" spans="1:38" s="2" customFormat="1" ht="26.25" customHeight="1" thickBot="1" x14ac:dyDescent="0.25">
      <c r="A88" s="70" t="s">
        <v>208</v>
      </c>
      <c r="B88" s="76" t="s">
        <v>222</v>
      </c>
      <c r="C88" s="80" t="s">
        <v>223</v>
      </c>
      <c r="D88" s="72"/>
      <c r="E88" s="6" t="s">
        <v>432</v>
      </c>
      <c r="F88" s="6">
        <v>39.790643029000002</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12.743650815000001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12.119298498211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1.4406580685101102E-3</v>
      </c>
      <c r="Y90" s="6">
        <v>7.2718931077176991E-4</v>
      </c>
      <c r="Z90" s="6">
        <v>7.2718931077176991E-4</v>
      </c>
      <c r="AA90" s="6">
        <v>7.2718931077176991E-4</v>
      </c>
      <c r="AB90" s="6">
        <v>3.6222260008254197E-3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0.14476791999999999</v>
      </c>
      <c r="F91" s="6">
        <v>0.38655856</v>
      </c>
      <c r="G91" s="6">
        <v>1.1690519999999999E-2</v>
      </c>
      <c r="H91" s="6">
        <v>0.33145000499999999</v>
      </c>
      <c r="I91" s="6">
        <v>2.3574831340000002</v>
      </c>
      <c r="J91" s="6">
        <v>2.5432152600000002</v>
      </c>
      <c r="K91" s="6">
        <v>2.5815771889999999</v>
      </c>
      <c r="L91" s="6">
        <v>0.97038977699999995</v>
      </c>
      <c r="M91" s="6">
        <v>4.4283755349999998</v>
      </c>
      <c r="N91" s="6">
        <v>3.0348900000000002E-3</v>
      </c>
      <c r="O91" s="6">
        <v>0.43129007800000002</v>
      </c>
      <c r="P91" s="6">
        <v>2.2399999999999999E-7</v>
      </c>
      <c r="Q91" s="6">
        <v>5.1429999999999997E-6</v>
      </c>
      <c r="R91" s="6">
        <v>6.0390000000000003E-5</v>
      </c>
      <c r="S91" s="6">
        <v>0.43300308700000001</v>
      </c>
      <c r="T91" s="6">
        <v>0.21575829999999999</v>
      </c>
      <c r="U91" s="6" t="s">
        <v>432</v>
      </c>
      <c r="V91" s="6">
        <v>0.21664864</v>
      </c>
      <c r="W91" s="6">
        <v>7.9867471104096994E-3</v>
      </c>
      <c r="X91" s="6">
        <v>8.865289292554767E-3</v>
      </c>
      <c r="Y91" s="6">
        <v>3.5940361996843651E-3</v>
      </c>
      <c r="Z91" s="6">
        <v>3.5940361996843651E-3</v>
      </c>
      <c r="AA91" s="6">
        <v>3.5940361996843651E-3</v>
      </c>
      <c r="AB91" s="6">
        <v>1.9647397891607861E-2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1.970321</v>
      </c>
      <c r="F92" s="6">
        <v>3.8736190000000001</v>
      </c>
      <c r="G92" s="6">
        <v>3.940642</v>
      </c>
      <c r="H92" s="6" t="s">
        <v>432</v>
      </c>
      <c r="I92" s="6">
        <v>0.59302500000000002</v>
      </c>
      <c r="J92" s="6">
        <v>0.79069999999999996</v>
      </c>
      <c r="K92" s="6">
        <v>0.988375</v>
      </c>
      <c r="L92" s="6">
        <v>1.5418650000000001E-2</v>
      </c>
      <c r="M92" s="6">
        <v>10.603455500000001</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1949.1110000000001</v>
      </c>
      <c r="AL92" s="49" t="s">
        <v>231</v>
      </c>
    </row>
    <row r="93" spans="1:38" s="2" customFormat="1" ht="26.25" customHeight="1" thickBot="1" x14ac:dyDescent="0.25">
      <c r="A93" s="70" t="s">
        <v>53</v>
      </c>
      <c r="B93" s="74" t="s">
        <v>232</v>
      </c>
      <c r="C93" s="71" t="s">
        <v>405</v>
      </c>
      <c r="D93" s="77"/>
      <c r="E93" s="6" t="s">
        <v>431</v>
      </c>
      <c r="F93" s="6">
        <v>18.674422928999999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8700.0306746196256</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0.46238532399999999</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2013.223998821757</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620.58967800000005</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6.7357418000000002E-2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0.94418567799999997</v>
      </c>
      <c r="F99" s="6">
        <v>20.70016086</v>
      </c>
      <c r="G99" s="6" t="s">
        <v>431</v>
      </c>
      <c r="H99" s="6">
        <v>32.371427580999999</v>
      </c>
      <c r="I99" s="6">
        <v>0.34179813999999997</v>
      </c>
      <c r="J99" s="6">
        <v>0.52520202000000005</v>
      </c>
      <c r="K99" s="6">
        <v>1.1504425199999999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833.654</v>
      </c>
      <c r="AL99" s="49" t="s">
        <v>245</v>
      </c>
    </row>
    <row r="100" spans="1:38" s="2" customFormat="1" ht="26.25" customHeight="1" thickBot="1" x14ac:dyDescent="0.25">
      <c r="A100" s="70" t="s">
        <v>243</v>
      </c>
      <c r="B100" s="70" t="s">
        <v>246</v>
      </c>
      <c r="C100" s="71" t="s">
        <v>408</v>
      </c>
      <c r="D100" s="84"/>
      <c r="E100" s="6">
        <v>1.662992024</v>
      </c>
      <c r="F100" s="6">
        <v>16.705443941999999</v>
      </c>
      <c r="G100" s="6" t="s">
        <v>431</v>
      </c>
      <c r="H100" s="6">
        <v>26.921304992</v>
      </c>
      <c r="I100" s="6">
        <v>0.29898557999999997</v>
      </c>
      <c r="J100" s="6">
        <v>0.44847837000000002</v>
      </c>
      <c r="K100" s="6">
        <v>0.98000829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4908.3450000000003</v>
      </c>
      <c r="AL100" s="49" t="s">
        <v>245</v>
      </c>
    </row>
    <row r="101" spans="1:38" s="2" customFormat="1" ht="26.25" customHeight="1" thickBot="1" x14ac:dyDescent="0.25">
      <c r="A101" s="70" t="s">
        <v>243</v>
      </c>
      <c r="B101" s="70" t="s">
        <v>247</v>
      </c>
      <c r="C101" s="71" t="s">
        <v>248</v>
      </c>
      <c r="D101" s="84"/>
      <c r="E101" s="6">
        <v>0.33606179899999999</v>
      </c>
      <c r="F101" s="6">
        <v>0.95916252999999996</v>
      </c>
      <c r="G101" s="6" t="s">
        <v>431</v>
      </c>
      <c r="H101" s="6">
        <v>9.0334552880000007</v>
      </c>
      <c r="I101" s="6">
        <v>8.5375400000000004E-2</v>
      </c>
      <c r="J101" s="6">
        <v>0.25612620000000003</v>
      </c>
      <c r="K101" s="6">
        <v>0.59762780000000004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16060.136</v>
      </c>
      <c r="AL101" s="49" t="s">
        <v>245</v>
      </c>
    </row>
    <row r="102" spans="1:38" s="2" customFormat="1" ht="26.25" customHeight="1" thickBot="1" x14ac:dyDescent="0.25">
      <c r="A102" s="70" t="s">
        <v>243</v>
      </c>
      <c r="B102" s="70" t="s">
        <v>249</v>
      </c>
      <c r="C102" s="71" t="s">
        <v>386</v>
      </c>
      <c r="D102" s="84"/>
      <c r="E102" s="6">
        <v>0.35865590600000002</v>
      </c>
      <c r="F102" s="6">
        <v>12.446825341</v>
      </c>
      <c r="G102" s="6" t="s">
        <v>431</v>
      </c>
      <c r="H102" s="6">
        <v>62.558290003000003</v>
      </c>
      <c r="I102" s="6">
        <v>0.156410144</v>
      </c>
      <c r="J102" s="6">
        <v>3.5100253499999998</v>
      </c>
      <c r="K102" s="6">
        <v>24.882004389999999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25046.175999999999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0.172029234</v>
      </c>
      <c r="F104" s="6">
        <v>0.42157216800000002</v>
      </c>
      <c r="G104" s="6" t="s">
        <v>431</v>
      </c>
      <c r="H104" s="6">
        <v>4.1806793969999996</v>
      </c>
      <c r="I104" s="6">
        <v>2.7846360000000001E-2</v>
      </c>
      <c r="J104" s="6">
        <v>8.3539080000000002E-2</v>
      </c>
      <c r="K104" s="6">
        <v>0.19492451999999999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2359.08</v>
      </c>
      <c r="AL104" s="49" t="s">
        <v>245</v>
      </c>
    </row>
    <row r="105" spans="1:38" s="2" customFormat="1" ht="26.25" customHeight="1" thickBot="1" x14ac:dyDescent="0.25">
      <c r="A105" s="70" t="s">
        <v>243</v>
      </c>
      <c r="B105" s="70" t="s">
        <v>254</v>
      </c>
      <c r="C105" s="71" t="s">
        <v>255</v>
      </c>
      <c r="D105" s="84"/>
      <c r="E105" s="6">
        <v>0.18410210499999999</v>
      </c>
      <c r="F105" s="6">
        <v>0.81773311800000004</v>
      </c>
      <c r="G105" s="6" t="s">
        <v>431</v>
      </c>
      <c r="H105" s="6">
        <v>4.8878556629999999</v>
      </c>
      <c r="I105" s="6">
        <v>3.4112993000000001E-2</v>
      </c>
      <c r="J105" s="6">
        <v>5.3606134E-2</v>
      </c>
      <c r="K105" s="6">
        <v>0.116958834</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613.98500002540504</v>
      </c>
      <c r="AL105" s="49" t="s">
        <v>245</v>
      </c>
    </row>
    <row r="106" spans="1:38" s="2" customFormat="1" ht="26.25" customHeight="1" thickBot="1" x14ac:dyDescent="0.25">
      <c r="A106" s="70" t="s">
        <v>243</v>
      </c>
      <c r="B106" s="70" t="s">
        <v>256</v>
      </c>
      <c r="C106" s="71" t="s">
        <v>257</v>
      </c>
      <c r="D106" s="84"/>
      <c r="E106" s="6">
        <v>1.6900120000000001E-3</v>
      </c>
      <c r="F106" s="6">
        <v>3.1682325999999997E-2</v>
      </c>
      <c r="G106" s="6" t="s">
        <v>431</v>
      </c>
      <c r="H106" s="6">
        <v>6.5621202000000003E-2</v>
      </c>
      <c r="I106" s="6">
        <v>1.1234870000000001E-3</v>
      </c>
      <c r="J106" s="6">
        <v>1.797564E-3</v>
      </c>
      <c r="K106" s="6">
        <v>3.8198350000000002E-3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42.060000000347998</v>
      </c>
      <c r="AL106" s="49" t="s">
        <v>245</v>
      </c>
    </row>
    <row r="107" spans="1:38" s="2" customFormat="1" ht="26.25" customHeight="1" thickBot="1" x14ac:dyDescent="0.25">
      <c r="A107" s="70" t="s">
        <v>243</v>
      </c>
      <c r="B107" s="70" t="s">
        <v>258</v>
      </c>
      <c r="C107" s="71" t="s">
        <v>379</v>
      </c>
      <c r="D107" s="84"/>
      <c r="E107" s="6">
        <v>0.496544296</v>
      </c>
      <c r="F107" s="6">
        <v>1.7127645840000001</v>
      </c>
      <c r="G107" s="6" t="s">
        <v>431</v>
      </c>
      <c r="H107" s="6">
        <v>7.2054365669999996</v>
      </c>
      <c r="I107" s="6">
        <v>0.13019087100000001</v>
      </c>
      <c r="J107" s="6">
        <v>1.7358782800000001</v>
      </c>
      <c r="K107" s="6">
        <v>8.2454218299999997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43396.957000000002</v>
      </c>
      <c r="AL107" s="49" t="s">
        <v>245</v>
      </c>
    </row>
    <row r="108" spans="1:38" s="2" customFormat="1" ht="26.25" customHeight="1" thickBot="1" x14ac:dyDescent="0.25">
      <c r="A108" s="70" t="s">
        <v>243</v>
      </c>
      <c r="B108" s="70" t="s">
        <v>259</v>
      </c>
      <c r="C108" s="71" t="s">
        <v>380</v>
      </c>
      <c r="D108" s="84"/>
      <c r="E108" s="6">
        <v>0.939480855</v>
      </c>
      <c r="F108" s="6">
        <v>10.754307426</v>
      </c>
      <c r="G108" s="6" t="s">
        <v>431</v>
      </c>
      <c r="H108" s="6">
        <v>19.794967490000001</v>
      </c>
      <c r="I108" s="6">
        <v>0.14969861400000001</v>
      </c>
      <c r="J108" s="6">
        <v>1.49698614</v>
      </c>
      <c r="K108" s="6">
        <v>2.9939722799999999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74849.307000000001</v>
      </c>
      <c r="AL108" s="49" t="s">
        <v>245</v>
      </c>
    </row>
    <row r="109" spans="1:38" s="2" customFormat="1" ht="26.25" customHeight="1" thickBot="1" x14ac:dyDescent="0.25">
      <c r="A109" s="70" t="s">
        <v>243</v>
      </c>
      <c r="B109" s="70" t="s">
        <v>260</v>
      </c>
      <c r="C109" s="71" t="s">
        <v>381</v>
      </c>
      <c r="D109" s="84"/>
      <c r="E109" s="6">
        <v>0.18841767600000001</v>
      </c>
      <c r="F109" s="6">
        <v>0.91589382600000002</v>
      </c>
      <c r="G109" s="6" t="s">
        <v>431</v>
      </c>
      <c r="H109" s="6">
        <v>5.453557043</v>
      </c>
      <c r="I109" s="6">
        <v>0.15664078000000001</v>
      </c>
      <c r="J109" s="6">
        <v>0.86152428999999997</v>
      </c>
      <c r="K109" s="6">
        <v>0.86152428999999997</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7832.0389999999998</v>
      </c>
      <c r="AL109" s="49" t="s">
        <v>245</v>
      </c>
    </row>
    <row r="110" spans="1:38" s="2" customFormat="1" ht="26.25" customHeight="1" thickBot="1" x14ac:dyDescent="0.25">
      <c r="A110" s="70" t="s">
        <v>243</v>
      </c>
      <c r="B110" s="70" t="s">
        <v>261</v>
      </c>
      <c r="C110" s="71" t="s">
        <v>382</v>
      </c>
      <c r="D110" s="84"/>
      <c r="E110" s="6">
        <v>0.29681790600000002</v>
      </c>
      <c r="F110" s="6">
        <v>1.4489841640000001</v>
      </c>
      <c r="G110" s="6" t="s">
        <v>431</v>
      </c>
      <c r="H110" s="6">
        <v>8.5914412880000004</v>
      </c>
      <c r="I110" s="6">
        <v>0.24842603999999999</v>
      </c>
      <c r="J110" s="6">
        <v>1.3663432200000001</v>
      </c>
      <c r="K110" s="6">
        <v>1.3663432200000001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12421.302</v>
      </c>
      <c r="AL110" s="49" t="s">
        <v>245</v>
      </c>
    </row>
    <row r="111" spans="1:38" s="2" customFormat="1" ht="26.25" customHeight="1" thickBot="1" x14ac:dyDescent="0.25">
      <c r="A111" s="70" t="s">
        <v>243</v>
      </c>
      <c r="B111" s="70" t="s">
        <v>262</v>
      </c>
      <c r="C111" s="71" t="s">
        <v>376</v>
      </c>
      <c r="D111" s="84"/>
      <c r="E111" s="6">
        <v>1.1434715070000001</v>
      </c>
      <c r="F111" s="6">
        <v>0.71848944699999995</v>
      </c>
      <c r="G111" s="6" t="s">
        <v>431</v>
      </c>
      <c r="H111" s="6">
        <v>19.4332268</v>
      </c>
      <c r="I111" s="6">
        <v>3.9237055999999999E-2</v>
      </c>
      <c r="J111" s="6">
        <v>7.8474111999999999E-2</v>
      </c>
      <c r="K111" s="6">
        <v>0.17656675199999999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9809.2639999999992</v>
      </c>
      <c r="AL111" s="49" t="s">
        <v>245</v>
      </c>
    </row>
    <row r="112" spans="1:38" s="2" customFormat="1" ht="26.25" customHeight="1" thickBot="1" x14ac:dyDescent="0.25">
      <c r="A112" s="70" t="s">
        <v>263</v>
      </c>
      <c r="B112" s="70" t="s">
        <v>264</v>
      </c>
      <c r="C112" s="71" t="s">
        <v>265</v>
      </c>
      <c r="D112" s="72"/>
      <c r="E112" s="6">
        <v>38.315250935000002</v>
      </c>
      <c r="F112" s="6" t="s">
        <v>431</v>
      </c>
      <c r="G112" s="6" t="s">
        <v>431</v>
      </c>
      <c r="H112" s="6">
        <v>72.437575502000001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957881273.6255585</v>
      </c>
      <c r="AL112" s="49" t="s">
        <v>418</v>
      </c>
    </row>
    <row r="113" spans="1:38" s="2" customFormat="1" ht="26.25" customHeight="1" thickBot="1" x14ac:dyDescent="0.25">
      <c r="A113" s="70" t="s">
        <v>263</v>
      </c>
      <c r="B113" s="85" t="s">
        <v>266</v>
      </c>
      <c r="C113" s="86" t="s">
        <v>267</v>
      </c>
      <c r="D113" s="72"/>
      <c r="E113" s="6">
        <v>17.852640152999999</v>
      </c>
      <c r="F113" s="6">
        <v>25.809887312000001</v>
      </c>
      <c r="G113" s="6" t="s">
        <v>431</v>
      </c>
      <c r="H113" s="6">
        <v>123.676353715</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0.47971378599999998</v>
      </c>
      <c r="F114" s="6" t="s">
        <v>431</v>
      </c>
      <c r="G114" s="6" t="s">
        <v>431</v>
      </c>
      <c r="H114" s="6">
        <v>1.5590698140000001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0.53831532999999998</v>
      </c>
      <c r="F115" s="6" t="s">
        <v>431</v>
      </c>
      <c r="G115" s="6" t="s">
        <v>431</v>
      </c>
      <c r="H115" s="6">
        <v>1.0766306699999999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11.018557462</v>
      </c>
      <c r="F116" s="6">
        <v>1.28213741</v>
      </c>
      <c r="G116" s="6" t="s">
        <v>431</v>
      </c>
      <c r="H116" s="6">
        <v>30.349531937999998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1.923947214</v>
      </c>
      <c r="J119" s="6">
        <v>43.741404416999998</v>
      </c>
      <c r="K119" s="6">
        <v>43.741404416999998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9.7101183249999998</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6.2089790000000002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0.39604713000000002</v>
      </c>
      <c r="F123" s="6">
        <v>8.6097203999999997E-2</v>
      </c>
      <c r="G123" s="6">
        <v>8.6097203999999997E-2</v>
      </c>
      <c r="H123" s="6">
        <v>0.413266574</v>
      </c>
      <c r="I123" s="6">
        <v>0.92984978699999998</v>
      </c>
      <c r="J123" s="6">
        <v>0.98150810899999996</v>
      </c>
      <c r="K123" s="6">
        <v>0.99872754799999997</v>
      </c>
      <c r="L123" s="6">
        <v>8.6097203999999997E-2</v>
      </c>
      <c r="M123" s="6">
        <v>11.485366792000001</v>
      </c>
      <c r="N123" s="6">
        <v>1.8941383999999999E-2</v>
      </c>
      <c r="O123" s="6">
        <v>0.15153107299999999</v>
      </c>
      <c r="P123" s="6">
        <v>2.4107215000000001E-2</v>
      </c>
      <c r="Q123" s="6">
        <v>1.102043E-3</v>
      </c>
      <c r="R123" s="6">
        <v>1.3775554000000001E-2</v>
      </c>
      <c r="S123" s="6">
        <v>1.2570191E-2</v>
      </c>
      <c r="T123" s="6">
        <v>8.9541099999999995E-3</v>
      </c>
      <c r="U123" s="6">
        <v>3.443888E-3</v>
      </c>
      <c r="V123" s="6">
        <v>9.6428868000000001E-2</v>
      </c>
      <c r="W123" s="6">
        <v>8.60972023533597E-2</v>
      </c>
      <c r="X123" s="6">
        <v>6.7672401049740719E-2</v>
      </c>
      <c r="Y123" s="6">
        <v>0.18889726196327117</v>
      </c>
      <c r="Z123" s="6">
        <v>8.0586981402744673E-2</v>
      </c>
      <c r="AA123" s="6">
        <v>5.7857319981457711E-2</v>
      </c>
      <c r="AB123" s="6">
        <v>0.39501396439721426</v>
      </c>
      <c r="AC123" s="6" t="s">
        <v>431</v>
      </c>
      <c r="AD123" s="6" t="s">
        <v>431</v>
      </c>
      <c r="AE123" s="60"/>
      <c r="AF123" s="26" t="s">
        <v>431</v>
      </c>
      <c r="AG123" s="26" t="s">
        <v>431</v>
      </c>
      <c r="AH123" s="26" t="s">
        <v>431</v>
      </c>
      <c r="AI123" s="26" t="s">
        <v>431</v>
      </c>
      <c r="AJ123" s="26" t="s">
        <v>431</v>
      </c>
      <c r="AK123" s="26">
        <v>13032.478031917264</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1.4996929000000001E-2</v>
      </c>
      <c r="F125" s="6">
        <v>3.905649897</v>
      </c>
      <c r="G125" s="6" t="s">
        <v>431</v>
      </c>
      <c r="H125" s="6" t="s">
        <v>432</v>
      </c>
      <c r="I125" s="6">
        <v>6.6259919999999998E-3</v>
      </c>
      <c r="J125" s="6">
        <v>8.8265549999999998E-3</v>
      </c>
      <c r="K125" s="6">
        <v>1.1713324000000001E-2</v>
      </c>
      <c r="L125" s="6" t="s">
        <v>431</v>
      </c>
      <c r="M125" s="6">
        <v>0.27696960199999998</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11831.009102960001</v>
      </c>
      <c r="AL125" s="49" t="s">
        <v>425</v>
      </c>
    </row>
    <row r="126" spans="1:38" s="2" customFormat="1" ht="26.25" customHeight="1" thickBot="1" x14ac:dyDescent="0.25">
      <c r="A126" s="70" t="s">
        <v>288</v>
      </c>
      <c r="B126" s="70" t="s">
        <v>291</v>
      </c>
      <c r="C126" s="71" t="s">
        <v>292</v>
      </c>
      <c r="D126" s="72"/>
      <c r="E126" s="6" t="s">
        <v>432</v>
      </c>
      <c r="F126" s="6" t="s">
        <v>432</v>
      </c>
      <c r="G126" s="6" t="s">
        <v>432</v>
      </c>
      <c r="H126" s="6">
        <v>0.86304312000000005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3596.0129999999999</v>
      </c>
      <c r="AL126" s="49" t="s">
        <v>424</v>
      </c>
    </row>
    <row r="127" spans="1:38" s="2" customFormat="1" ht="26.25" customHeight="1" thickBot="1" x14ac:dyDescent="0.25">
      <c r="A127" s="70" t="s">
        <v>288</v>
      </c>
      <c r="B127" s="70" t="s">
        <v>293</v>
      </c>
      <c r="C127" s="71" t="s">
        <v>294</v>
      </c>
      <c r="D127" s="72"/>
      <c r="E127" s="6">
        <v>5.1763649999999996E-3</v>
      </c>
      <c r="F127" s="6" t="s">
        <v>432</v>
      </c>
      <c r="G127" s="6" t="s">
        <v>432</v>
      </c>
      <c r="H127" s="6">
        <v>0.27506597199999999</v>
      </c>
      <c r="I127" s="6">
        <v>2.1522799999999999E-3</v>
      </c>
      <c r="J127" s="6">
        <v>2.1522799999999999E-3</v>
      </c>
      <c r="K127" s="6">
        <v>2.1522799999999999E-3</v>
      </c>
      <c r="L127" s="6" t="s">
        <v>432</v>
      </c>
      <c r="M127" s="6">
        <v>9.5599317000000003E-2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10.002398907840949</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0.124091302</v>
      </c>
      <c r="F132" s="6">
        <v>2.4799959199999999E-2</v>
      </c>
      <c r="G132" s="6">
        <v>0.14761880099999999</v>
      </c>
      <c r="H132" s="6" t="s">
        <v>432</v>
      </c>
      <c r="I132" s="6">
        <v>2.3197230000000001E-3</v>
      </c>
      <c r="J132" s="6">
        <v>8.6462459999999998E-3</v>
      </c>
      <c r="K132" s="6">
        <v>0.10965968</v>
      </c>
      <c r="L132" s="6">
        <v>8.1191020000000004E-5</v>
      </c>
      <c r="M132" s="6">
        <v>0.76936605899999999</v>
      </c>
      <c r="N132" s="6">
        <v>2.4818260009999999</v>
      </c>
      <c r="O132" s="6">
        <v>0.79418432100000003</v>
      </c>
      <c r="P132" s="6">
        <v>0.114163998</v>
      </c>
      <c r="Q132" s="6">
        <v>0.23329164299999999</v>
      </c>
      <c r="R132" s="6">
        <v>0.69491128300000005</v>
      </c>
      <c r="S132" s="6">
        <v>1.9854607980000001</v>
      </c>
      <c r="T132" s="6">
        <v>0.397092157</v>
      </c>
      <c r="U132" s="6">
        <v>7.4454760000000004E-3</v>
      </c>
      <c r="V132" s="6">
        <v>3.2760103200000001</v>
      </c>
      <c r="W132" s="6">
        <v>230.80981800000001</v>
      </c>
      <c r="X132" s="6">
        <v>2.6887710000000001E-5</v>
      </c>
      <c r="Y132" s="6">
        <v>3.6904700000000001E-6</v>
      </c>
      <c r="Z132" s="6">
        <v>3.2159809999999997E-5</v>
      </c>
      <c r="AA132" s="6">
        <v>5.2720999999999999E-6</v>
      </c>
      <c r="AB132" s="6">
        <v>6.8010090000000001E-5</v>
      </c>
      <c r="AC132" s="6">
        <v>0.233292044</v>
      </c>
      <c r="AD132" s="6">
        <v>0.22336634</v>
      </c>
      <c r="AE132" s="60"/>
      <c r="AF132" s="26" t="s">
        <v>431</v>
      </c>
      <c r="AG132" s="26" t="s">
        <v>431</v>
      </c>
      <c r="AH132" s="26" t="s">
        <v>431</v>
      </c>
      <c r="AI132" s="26" t="s">
        <v>431</v>
      </c>
      <c r="AJ132" s="26" t="s">
        <v>431</v>
      </c>
      <c r="AK132" s="26">
        <v>52.720999999999997</v>
      </c>
      <c r="AL132" s="49" t="s">
        <v>414</v>
      </c>
    </row>
    <row r="133" spans="1:38" s="2" customFormat="1" ht="26.25" customHeight="1" thickBot="1" x14ac:dyDescent="0.25">
      <c r="A133" s="70" t="s">
        <v>288</v>
      </c>
      <c r="B133" s="74" t="s">
        <v>307</v>
      </c>
      <c r="C133" s="82" t="s">
        <v>308</v>
      </c>
      <c r="D133" s="72"/>
      <c r="E133" s="6">
        <v>9.1056606999999998E-2</v>
      </c>
      <c r="F133" s="6">
        <v>1.434835E-3</v>
      </c>
      <c r="G133" s="6">
        <v>1.2471996000000001E-2</v>
      </c>
      <c r="H133" s="6" t="s">
        <v>431</v>
      </c>
      <c r="I133" s="6">
        <v>3.8298939999999999E-3</v>
      </c>
      <c r="J133" s="6">
        <v>3.8298939999999999E-3</v>
      </c>
      <c r="K133" s="6">
        <v>4.2559319999999996E-3</v>
      </c>
      <c r="L133" s="6" t="s">
        <v>432</v>
      </c>
      <c r="M133" s="6" t="s">
        <v>434</v>
      </c>
      <c r="N133" s="6">
        <v>3.3144619999999998E-3</v>
      </c>
      <c r="O133" s="6">
        <v>5.5516599999999995E-4</v>
      </c>
      <c r="P133" s="6">
        <v>0.16445375500000001</v>
      </c>
      <c r="Q133" s="6">
        <v>1.5021590000000001E-3</v>
      </c>
      <c r="R133" s="6">
        <v>1.4966409999999999E-3</v>
      </c>
      <c r="S133" s="6">
        <v>1.37192E-3</v>
      </c>
      <c r="T133" s="6">
        <v>1.912742E-3</v>
      </c>
      <c r="U133" s="6">
        <v>2.1831519999999998E-3</v>
      </c>
      <c r="V133" s="6">
        <v>1.7672707999999999E-2</v>
      </c>
      <c r="W133" s="6">
        <v>2.9800344288342059E-3</v>
      </c>
      <c r="X133" s="6">
        <v>1.4569057207633897E-6</v>
      </c>
      <c r="Y133" s="6">
        <v>7.9577956414424543E-7</v>
      </c>
      <c r="Z133" s="6">
        <v>7.1079339709971432E-7</v>
      </c>
      <c r="AA133" s="6">
        <v>7.7149780213152221E-7</v>
      </c>
      <c r="AB133" s="6">
        <v>3.7349764841388715E-6</v>
      </c>
      <c r="AC133" s="6">
        <v>1.6556999999999999E-2</v>
      </c>
      <c r="AD133" s="6">
        <v>4.5249999999999999E-2</v>
      </c>
      <c r="AE133" s="60"/>
      <c r="AF133" s="26" t="s">
        <v>431</v>
      </c>
      <c r="AG133" s="26" t="s">
        <v>431</v>
      </c>
      <c r="AH133" s="26" t="s">
        <v>431</v>
      </c>
      <c r="AI133" s="26" t="s">
        <v>431</v>
      </c>
      <c r="AJ133" s="26" t="s">
        <v>431</v>
      </c>
      <c r="AK133" s="26">
        <v>110371.645512378</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61.578128315000001</v>
      </c>
      <c r="F135" s="6">
        <v>12.340306276</v>
      </c>
      <c r="G135" s="6">
        <v>2.3446581910000002</v>
      </c>
      <c r="H135" s="6" t="s">
        <v>432</v>
      </c>
      <c r="I135" s="6">
        <v>56.888811924000002</v>
      </c>
      <c r="J135" s="6">
        <v>60.344097681000001</v>
      </c>
      <c r="K135" s="6">
        <v>61.454725244999999</v>
      </c>
      <c r="L135" s="6">
        <v>31.80096927</v>
      </c>
      <c r="M135" s="6">
        <v>775.95845856100004</v>
      </c>
      <c r="N135" s="6">
        <v>8.2680052049999997</v>
      </c>
      <c r="O135" s="6">
        <v>0.863821438</v>
      </c>
      <c r="P135" s="6" t="s">
        <v>432</v>
      </c>
      <c r="Q135" s="6">
        <v>0.49361224999999997</v>
      </c>
      <c r="R135" s="6">
        <v>0.12340306299999999</v>
      </c>
      <c r="S135" s="6">
        <v>1.727642879</v>
      </c>
      <c r="T135" s="6" t="s">
        <v>432</v>
      </c>
      <c r="U135" s="6">
        <v>0.37020919000000002</v>
      </c>
      <c r="V135" s="6">
        <v>222.74252825900001</v>
      </c>
      <c r="W135" s="6">
        <v>123.40306274771093</v>
      </c>
      <c r="X135" s="6">
        <v>6.9105784244502366E-2</v>
      </c>
      <c r="Y135" s="6">
        <v>0.12957334545844196</v>
      </c>
      <c r="Z135" s="6">
        <v>0.29369958303913507</v>
      </c>
      <c r="AA135" s="6" t="s">
        <v>432</v>
      </c>
      <c r="AB135" s="6">
        <v>0.49237871274207939</v>
      </c>
      <c r="AC135" s="6" t="s">
        <v>432</v>
      </c>
      <c r="AD135" s="6" t="s">
        <v>431</v>
      </c>
      <c r="AE135" s="60"/>
      <c r="AF135" s="26" t="s">
        <v>431</v>
      </c>
      <c r="AG135" s="26" t="s">
        <v>431</v>
      </c>
      <c r="AH135" s="26" t="s">
        <v>431</v>
      </c>
      <c r="AI135" s="26" t="s">
        <v>431</v>
      </c>
      <c r="AJ135" s="26" t="s">
        <v>431</v>
      </c>
      <c r="AK135" s="26">
        <v>8638.2230305627963</v>
      </c>
      <c r="AL135" s="49" t="s">
        <v>412</v>
      </c>
    </row>
    <row r="136" spans="1:38" s="2" customFormat="1" ht="26.25" customHeight="1" thickBot="1" x14ac:dyDescent="0.25">
      <c r="A136" s="70" t="s">
        <v>288</v>
      </c>
      <c r="B136" s="70" t="s">
        <v>313</v>
      </c>
      <c r="C136" s="71" t="s">
        <v>314</v>
      </c>
      <c r="D136" s="72"/>
      <c r="E136" s="6">
        <v>6.8808209999999996E-3</v>
      </c>
      <c r="F136" s="6">
        <v>7.1602714999999997E-2</v>
      </c>
      <c r="G136" s="6" t="s">
        <v>431</v>
      </c>
      <c r="H136" s="6" t="s">
        <v>432</v>
      </c>
      <c r="I136" s="6">
        <v>2.8581909999999999E-3</v>
      </c>
      <c r="J136" s="6">
        <v>2.8581909999999999E-3</v>
      </c>
      <c r="K136" s="6">
        <v>2.8581909999999999E-3</v>
      </c>
      <c r="L136" s="6" t="s">
        <v>432</v>
      </c>
      <c r="M136" s="6">
        <v>0.12703054599999999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1455.8991068765961</v>
      </c>
      <c r="AL136" s="49" t="s">
        <v>416</v>
      </c>
    </row>
    <row r="137" spans="1:38" s="2" customFormat="1" ht="26.25" customHeight="1" thickBot="1" x14ac:dyDescent="0.25">
      <c r="A137" s="70" t="s">
        <v>288</v>
      </c>
      <c r="B137" s="70" t="s">
        <v>315</v>
      </c>
      <c r="C137" s="71" t="s">
        <v>316</v>
      </c>
      <c r="D137" s="72"/>
      <c r="E137" s="6">
        <v>2.7386540000000001E-3</v>
      </c>
      <c r="F137" s="6">
        <v>2.2330462634999999E-2</v>
      </c>
      <c r="G137" s="6" t="s">
        <v>431</v>
      </c>
      <c r="H137" s="6" t="s">
        <v>432</v>
      </c>
      <c r="I137" s="6">
        <v>1.1387039999999999E-3</v>
      </c>
      <c r="J137" s="6">
        <v>1.1387039999999999E-3</v>
      </c>
      <c r="K137" s="6">
        <v>1.1387039999999999E-3</v>
      </c>
      <c r="L137" s="6" t="s">
        <v>432</v>
      </c>
      <c r="M137" s="6">
        <v>5.0578628E-2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5283.72</v>
      </c>
      <c r="AL137" s="49" t="s">
        <v>416</v>
      </c>
    </row>
    <row r="138" spans="1:38" s="2" customFormat="1" ht="26.25" customHeight="1" thickBot="1" x14ac:dyDescent="0.25">
      <c r="A138" s="74" t="s">
        <v>288</v>
      </c>
      <c r="B138" s="74" t="s">
        <v>317</v>
      </c>
      <c r="C138" s="76" t="s">
        <v>318</v>
      </c>
      <c r="D138" s="73"/>
      <c r="E138" s="6" t="s">
        <v>431</v>
      </c>
      <c r="F138" s="6" t="s">
        <v>432</v>
      </c>
      <c r="G138" s="6" t="s">
        <v>431</v>
      </c>
      <c r="H138" s="6">
        <v>3.1458663929999999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8.3254479999999992E-3</v>
      </c>
      <c r="G139" s="6" t="s">
        <v>432</v>
      </c>
      <c r="H139" s="6">
        <v>9.9830800000000005E-4</v>
      </c>
      <c r="I139" s="6">
        <v>1.2870361930000001</v>
      </c>
      <c r="J139" s="6">
        <v>1.2870361930000001</v>
      </c>
      <c r="K139" s="6">
        <v>1.2870361930000001</v>
      </c>
      <c r="L139" s="6" t="s">
        <v>433</v>
      </c>
      <c r="M139" s="6" t="s">
        <v>432</v>
      </c>
      <c r="N139" s="6">
        <v>3.6943190000000002E-3</v>
      </c>
      <c r="O139" s="6">
        <v>7.4107330000000001E-3</v>
      </c>
      <c r="P139" s="6">
        <v>7.4107330000000001E-3</v>
      </c>
      <c r="Q139" s="6">
        <v>1.1717738E-2</v>
      </c>
      <c r="R139" s="6">
        <v>1.117954E-2</v>
      </c>
      <c r="S139" s="6">
        <v>2.6148035E-2</v>
      </c>
      <c r="T139" s="6" t="s">
        <v>432</v>
      </c>
      <c r="U139" s="6" t="s">
        <v>432</v>
      </c>
      <c r="V139" s="6" t="s">
        <v>432</v>
      </c>
      <c r="W139" s="6">
        <v>13.220449994218926</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416.27242000000001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812.73549049832184</v>
      </c>
      <c r="F141" s="20">
        <f t="shared" ref="F141:AD141" si="0">SUM(F14:F140)</f>
        <v>540.56796600717382</v>
      </c>
      <c r="G141" s="20">
        <f t="shared" si="0"/>
        <v>222.06810907797328</v>
      </c>
      <c r="H141" s="20">
        <f t="shared" si="0"/>
        <v>447.31759889912252</v>
      </c>
      <c r="I141" s="20">
        <f t="shared" si="0"/>
        <v>163.89593789417177</v>
      </c>
      <c r="J141" s="20">
        <f t="shared" si="0"/>
        <v>240.55561443112018</v>
      </c>
      <c r="K141" s="20">
        <f t="shared" si="0"/>
        <v>310.56109457585205</v>
      </c>
      <c r="L141" s="20">
        <f t="shared" si="0"/>
        <v>53.880878509436357</v>
      </c>
      <c r="M141" s="20">
        <f t="shared" si="0"/>
        <v>1854.4964065439362</v>
      </c>
      <c r="N141" s="20">
        <f t="shared" si="0"/>
        <v>103.43152861510535</v>
      </c>
      <c r="O141" s="20">
        <f t="shared" si="0"/>
        <v>7.4652750664440308</v>
      </c>
      <c r="P141" s="20">
        <f t="shared" si="0"/>
        <v>4.1110533170264363</v>
      </c>
      <c r="Q141" s="20">
        <f t="shared" si="0"/>
        <v>5.3122838647024766</v>
      </c>
      <c r="R141" s="20">
        <f>SUM(R14:R140)</f>
        <v>22.512852046418118</v>
      </c>
      <c r="S141" s="20">
        <f t="shared" si="0"/>
        <v>112.94904612522714</v>
      </c>
      <c r="T141" s="20">
        <f t="shared" si="0"/>
        <v>52.647907459897226</v>
      </c>
      <c r="U141" s="20">
        <f t="shared" si="0"/>
        <v>6.0560191044519422</v>
      </c>
      <c r="V141" s="20">
        <f t="shared" si="0"/>
        <v>413.77347134857735</v>
      </c>
      <c r="W141" s="20">
        <f t="shared" si="0"/>
        <v>526.04066969589462</v>
      </c>
      <c r="X141" s="20">
        <f t="shared" si="0"/>
        <v>14.971745854982791</v>
      </c>
      <c r="Y141" s="20">
        <f t="shared" si="0"/>
        <v>14.161245043532965</v>
      </c>
      <c r="Z141" s="20">
        <f t="shared" si="0"/>
        <v>6.5955329796839228</v>
      </c>
      <c r="AA141" s="20">
        <f t="shared" si="0"/>
        <v>7.504679996173933</v>
      </c>
      <c r="AB141" s="20">
        <f t="shared" si="0"/>
        <v>51.963952409778088</v>
      </c>
      <c r="AC141" s="20">
        <f t="shared" si="0"/>
        <v>7.9705051744887747</v>
      </c>
      <c r="AD141" s="20">
        <f t="shared" si="0"/>
        <v>651.09634367293654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812.73549049832184</v>
      </c>
      <c r="F152" s="14">
        <f t="shared" ref="F152:AD152" si="1">SUM(F$141, F$151, IF(AND(ISNUMBER(SEARCH($B$4,"AT|BE|CH|GB|IE|LT|LU|NL")),SUM(F$143:F$149)&gt;0),SUM(F$143:F$149)-SUM(F$27:F$33),0))</f>
        <v>540.56796600717382</v>
      </c>
      <c r="G152" s="14">
        <f t="shared" si="1"/>
        <v>222.06810907797328</v>
      </c>
      <c r="H152" s="14">
        <f t="shared" si="1"/>
        <v>447.31759889912252</v>
      </c>
      <c r="I152" s="14">
        <f t="shared" si="1"/>
        <v>163.89593789417177</v>
      </c>
      <c r="J152" s="14">
        <f t="shared" si="1"/>
        <v>240.55561443112018</v>
      </c>
      <c r="K152" s="14">
        <f t="shared" si="1"/>
        <v>310.56109457585205</v>
      </c>
      <c r="L152" s="14">
        <f t="shared" si="1"/>
        <v>53.880878509436357</v>
      </c>
      <c r="M152" s="14">
        <f t="shared" si="1"/>
        <v>1854.4964065439362</v>
      </c>
      <c r="N152" s="14">
        <f t="shared" si="1"/>
        <v>103.43152861510535</v>
      </c>
      <c r="O152" s="14">
        <f t="shared" si="1"/>
        <v>7.4652750664440308</v>
      </c>
      <c r="P152" s="14">
        <f t="shared" si="1"/>
        <v>4.1110533170264363</v>
      </c>
      <c r="Q152" s="14">
        <f t="shared" si="1"/>
        <v>5.3122838647024766</v>
      </c>
      <c r="R152" s="14">
        <f t="shared" si="1"/>
        <v>22.512852046418118</v>
      </c>
      <c r="S152" s="14">
        <f t="shared" si="1"/>
        <v>112.94904612522714</v>
      </c>
      <c r="T152" s="14">
        <f t="shared" si="1"/>
        <v>52.647907459897226</v>
      </c>
      <c r="U152" s="14">
        <f t="shared" si="1"/>
        <v>6.0560191044519422</v>
      </c>
      <c r="V152" s="14">
        <f t="shared" si="1"/>
        <v>413.77347134857735</v>
      </c>
      <c r="W152" s="14">
        <f t="shared" si="1"/>
        <v>526.04066969589462</v>
      </c>
      <c r="X152" s="14">
        <f t="shared" si="1"/>
        <v>14.971745854982791</v>
      </c>
      <c r="Y152" s="14">
        <f t="shared" si="1"/>
        <v>14.161245043532965</v>
      </c>
      <c r="Z152" s="14">
        <f t="shared" si="1"/>
        <v>6.5955329796839228</v>
      </c>
      <c r="AA152" s="14">
        <f t="shared" si="1"/>
        <v>7.504679996173933</v>
      </c>
      <c r="AB152" s="14">
        <f t="shared" si="1"/>
        <v>51.963952409778088</v>
      </c>
      <c r="AC152" s="14">
        <f t="shared" si="1"/>
        <v>7.9705051744887747</v>
      </c>
      <c r="AD152" s="14">
        <f t="shared" si="1"/>
        <v>651.09634367293654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812.73549049832184</v>
      </c>
      <c r="F154" s="14">
        <f>SUM(F$141, F$153, -1 * IF(OR($B$6=2005,$B$6&gt;=2020),SUM(F$99:F$122),0), IF(AND(ISNUMBER(SEARCH($B$4,"AT|BE|CH|GB|IE|LT|LU|NL")),SUM(F$143:F$149)&gt;0),SUM(F$143:F$149)-SUM(F$27:F$33),0))</f>
        <v>540.56796600717382</v>
      </c>
      <c r="G154" s="14">
        <f>SUM(G$141, G$153, IF(AND(ISNUMBER(SEARCH($B$4,"AT|BE|CH|GB|IE|LT|LU|NL")),SUM(G$143:G$149)&gt;0),SUM(G$143:G$149)-SUM(G$27:G$33),0))</f>
        <v>222.06810907797328</v>
      </c>
      <c r="H154" s="14">
        <f>SUM(H$141, H$153, IF(AND(ISNUMBER(SEARCH($B$4,"AT|BE|CH|GB|IE|LT|LU|NL")),SUM(H$143:H$149)&gt;0),SUM(H$143:H$149)-SUM(H$27:H$33),0))</f>
        <v>447.31759889912252</v>
      </c>
      <c r="I154" s="14">
        <f t="shared" ref="I154:AD154" si="2">SUM(I$141, I$153, IF(AND(ISNUMBER(SEARCH($B$4,"AT|BE|CH|GB|IE|LT|LU|NL")),SUM(I$143:I$149)&gt;0),SUM(I$143:I$149)-SUM(I$27:I$33),0))</f>
        <v>163.89593789417177</v>
      </c>
      <c r="J154" s="14">
        <f t="shared" si="2"/>
        <v>240.55561443112018</v>
      </c>
      <c r="K154" s="14">
        <f t="shared" si="2"/>
        <v>310.56109457585205</v>
      </c>
      <c r="L154" s="14">
        <f t="shared" si="2"/>
        <v>53.880878509436357</v>
      </c>
      <c r="M154" s="14">
        <f t="shared" si="2"/>
        <v>1854.4964065439362</v>
      </c>
      <c r="N154" s="14">
        <f t="shared" si="2"/>
        <v>103.43152861510535</v>
      </c>
      <c r="O154" s="14">
        <f t="shared" si="2"/>
        <v>7.4652750664440308</v>
      </c>
      <c r="P154" s="14">
        <f t="shared" si="2"/>
        <v>4.1110533170264363</v>
      </c>
      <c r="Q154" s="14">
        <f t="shared" si="2"/>
        <v>5.3122838647024766</v>
      </c>
      <c r="R154" s="14">
        <f t="shared" si="2"/>
        <v>22.512852046418118</v>
      </c>
      <c r="S154" s="14">
        <f t="shared" si="2"/>
        <v>112.94904612522714</v>
      </c>
      <c r="T154" s="14">
        <f t="shared" si="2"/>
        <v>52.647907459897226</v>
      </c>
      <c r="U154" s="14">
        <f t="shared" si="2"/>
        <v>6.0560191044519422</v>
      </c>
      <c r="V154" s="14">
        <f t="shared" si="2"/>
        <v>413.77347134857735</v>
      </c>
      <c r="W154" s="14">
        <f t="shared" si="2"/>
        <v>526.04066969589462</v>
      </c>
      <c r="X154" s="14">
        <f t="shared" si="2"/>
        <v>14.971745854982791</v>
      </c>
      <c r="Y154" s="14">
        <f t="shared" si="2"/>
        <v>14.161245043532965</v>
      </c>
      <c r="Z154" s="14">
        <f t="shared" si="2"/>
        <v>6.5955329796839228</v>
      </c>
      <c r="AA154" s="14">
        <f t="shared" si="2"/>
        <v>7.504679996173933</v>
      </c>
      <c r="AB154" s="14">
        <f t="shared" si="2"/>
        <v>51.963952409778088</v>
      </c>
      <c r="AC154" s="14">
        <f t="shared" si="2"/>
        <v>7.9705051744887747</v>
      </c>
      <c r="AD154" s="14">
        <f t="shared" si="2"/>
        <v>651.09634367293654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49.187624800429901</v>
      </c>
      <c r="F157" s="23">
        <v>0.92446648049597391</v>
      </c>
      <c r="G157" s="23">
        <v>2.6975859462629947</v>
      </c>
      <c r="H157" s="23" t="s">
        <v>432</v>
      </c>
      <c r="I157" s="23">
        <v>0.51803733802661556</v>
      </c>
      <c r="J157" s="23">
        <v>0.51803733802661556</v>
      </c>
      <c r="K157" s="23">
        <v>0.51803733802661556</v>
      </c>
      <c r="L157" s="23">
        <v>0.24864000202341713</v>
      </c>
      <c r="M157" s="23">
        <v>7.2139239170844531</v>
      </c>
      <c r="N157" s="23">
        <v>0.49097646178836518</v>
      </c>
      <c r="O157" s="23">
        <v>1.6657511822518403E-4</v>
      </c>
      <c r="P157" s="23">
        <v>7.356981753297148E-3</v>
      </c>
      <c r="Q157" s="23">
        <v>3.1921524640130282E-4</v>
      </c>
      <c r="R157" s="23">
        <v>3.884150067846566E-2</v>
      </c>
      <c r="S157" s="23">
        <v>2.3582774912235292E-2</v>
      </c>
      <c r="T157" s="23">
        <v>3.2050477112850094E-4</v>
      </c>
      <c r="U157" s="23">
        <v>3.1915077016494287E-4</v>
      </c>
      <c r="V157" s="23">
        <v>6.1051537933902313E-2</v>
      </c>
      <c r="W157" s="23" t="s">
        <v>432</v>
      </c>
      <c r="X157" s="23">
        <v>1.3844680545825609E-5</v>
      </c>
      <c r="Y157" s="23">
        <v>2.538191425642572E-5</v>
      </c>
      <c r="Z157" s="23">
        <v>8.6529253605379797E-6</v>
      </c>
      <c r="AA157" s="23">
        <v>6.6397109993554968E-3</v>
      </c>
      <c r="AB157" s="23">
        <v>6.6875905195182862E-3</v>
      </c>
      <c r="AC157" s="23" t="s">
        <v>431</v>
      </c>
      <c r="AD157" s="23" t="s">
        <v>431</v>
      </c>
      <c r="AE157" s="63"/>
      <c r="AF157" s="23">
        <v>138732.99186116099</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6.8056269208325793</v>
      </c>
      <c r="F158" s="23">
        <v>0.30526075950680365</v>
      </c>
      <c r="G158" s="23">
        <v>0.38613782754002879</v>
      </c>
      <c r="H158" s="23" t="s">
        <v>432</v>
      </c>
      <c r="I158" s="23">
        <v>6.1433068253626481E-2</v>
      </c>
      <c r="J158" s="23">
        <v>6.1433068253626481E-2</v>
      </c>
      <c r="K158" s="23">
        <v>6.1433068253626481E-2</v>
      </c>
      <c r="L158" s="23">
        <v>2.9378539094728776E-2</v>
      </c>
      <c r="M158" s="23">
        <v>5.6659491390121</v>
      </c>
      <c r="N158" s="23">
        <v>2.7407380298947439</v>
      </c>
      <c r="O158" s="23">
        <v>2.4364493445660989E-5</v>
      </c>
      <c r="P158" s="23">
        <v>1.0756176531340584E-3</v>
      </c>
      <c r="Q158" s="23">
        <v>4.6398107823369847E-5</v>
      </c>
      <c r="R158" s="23">
        <v>5.5394840355613992E-3</v>
      </c>
      <c r="S158" s="23">
        <v>3.3656922518225836E-3</v>
      </c>
      <c r="T158" s="23">
        <v>5.3610218562899072E-5</v>
      </c>
      <c r="U158" s="23">
        <v>4.6037502286393386E-5</v>
      </c>
      <c r="V158" s="23">
        <v>8.7882033634951902E-3</v>
      </c>
      <c r="W158" s="23" t="s">
        <v>432</v>
      </c>
      <c r="X158" s="23">
        <v>7.8079273991690497E-5</v>
      </c>
      <c r="Y158" s="23">
        <v>1.431453352138633E-4</v>
      </c>
      <c r="Z158" s="23">
        <v>4.8799546354198873E-5</v>
      </c>
      <c r="AA158" s="23">
        <v>1.9382321735308976E-3</v>
      </c>
      <c r="AB158" s="23">
        <v>2.2082563290906502E-3</v>
      </c>
      <c r="AC158" s="23" t="s">
        <v>431</v>
      </c>
      <c r="AD158" s="23" t="s">
        <v>431</v>
      </c>
      <c r="AE158" s="63"/>
      <c r="AF158" s="23">
        <v>19858.516901730552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439.56323130499999</v>
      </c>
      <c r="F159" s="23">
        <v>10.628558108</v>
      </c>
      <c r="G159" s="23">
        <v>160.508020781</v>
      </c>
      <c r="H159" s="23">
        <v>4.4204271000000003E-2</v>
      </c>
      <c r="I159" s="23">
        <v>24.280013236999999</v>
      </c>
      <c r="J159" s="23">
        <v>28.568977172</v>
      </c>
      <c r="K159" s="23">
        <v>28.568977172</v>
      </c>
      <c r="L159" s="23">
        <v>0.52682680100000001</v>
      </c>
      <c r="M159" s="23">
        <v>23.351367079999999</v>
      </c>
      <c r="N159" s="23">
        <v>1.085004697</v>
      </c>
      <c r="O159" s="23">
        <v>0.11596260999999999</v>
      </c>
      <c r="P159" s="23">
        <v>0.136633217</v>
      </c>
      <c r="Q159" s="23">
        <v>3.632669645</v>
      </c>
      <c r="R159" s="23">
        <v>3.8542595560000001</v>
      </c>
      <c r="S159" s="23">
        <v>7.5112133200000004</v>
      </c>
      <c r="T159" s="23">
        <v>170.03722118499999</v>
      </c>
      <c r="U159" s="23">
        <v>1.2124397490000001</v>
      </c>
      <c r="V159" s="23">
        <v>7.5778747470000001</v>
      </c>
      <c r="W159" s="23">
        <v>2.6166006466080503</v>
      </c>
      <c r="X159" s="23">
        <v>2.8473887264757667E-2</v>
      </c>
      <c r="Y159" s="23">
        <v>0.16877626302719531</v>
      </c>
      <c r="Z159" s="23">
        <v>0.11596260962038137</v>
      </c>
      <c r="AA159" s="23">
        <v>4.8565818346807892E-2</v>
      </c>
      <c r="AB159" s="23">
        <v>0.36177857825914223</v>
      </c>
      <c r="AC159" s="23">
        <v>0.82207600000000003</v>
      </c>
      <c r="AD159" s="23">
        <v>3.0496530000000002</v>
      </c>
      <c r="AE159" s="63"/>
      <c r="AF159" s="23">
        <v>258810.14696855165</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5.784654776</v>
      </c>
      <c r="F163" s="25">
        <v>15.327818540999999</v>
      </c>
      <c r="G163" s="25">
        <v>1.1549721079999999</v>
      </c>
      <c r="H163" s="25">
        <v>1.296256114</v>
      </c>
      <c r="I163" s="25">
        <v>10.452533657</v>
      </c>
      <c r="J163" s="25">
        <v>12.775318916</v>
      </c>
      <c r="K163" s="25">
        <v>19.743674694999999</v>
      </c>
      <c r="L163" s="25">
        <v>0.94072802899999997</v>
      </c>
      <c r="M163" s="25">
        <v>166.06131123399999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2023-02-09T14:29:20Z</dcterms:modified>
</cp:coreProperties>
</file>